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5" windowWidth="15210" windowHeight="8685" activeTab="0"/>
  </bookViews>
  <sheets>
    <sheet name="Fiscal Note" sheetId="1" r:id="rId1"/>
  </sheets>
  <definedNames>
    <definedName name="_xlnm.Print_Area" localSheetId="0">'Fiscal Note'!$A$1:$H$87</definedName>
  </definedNames>
  <calcPr fullCalcOnLoad="1"/>
</workbook>
</file>

<file path=xl/sharedStrings.xml><?xml version="1.0" encoding="utf-8"?>
<sst xmlns="http://schemas.openxmlformats.org/spreadsheetml/2006/main" count="147" uniqueCount="131">
  <si>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</si>
  <si>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</si>
  <si>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</si>
  <si>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</si>
  <si>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</si>
  <si>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</si>
  <si>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</si>
  <si>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</si>
  <si>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</si>
  <si>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</si>
  <si>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</si>
  <si>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</si>
  <si>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</si>
  <si>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</si>
  <si>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</si>
  <si>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</si>
  <si>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</si>
  <si>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</si>
  <si>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</si>
  <si>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</si>
  <si>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</si>
  <si>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</si>
  <si>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</si>
  <si>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</si>
  <si>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Roads</t>
  </si>
  <si>
    <t>Veterans Services</t>
  </si>
  <si>
    <t>Developmental Disabilities</t>
  </si>
  <si>
    <t>Community And Human Services Administration</t>
  </si>
  <si>
    <t>Recorder'S Operations And Maintenance</t>
  </si>
  <si>
    <t>Veterans And Family Levy</t>
  </si>
  <si>
    <t>Human Services Levy</t>
  </si>
  <si>
    <t>Public Health</t>
  </si>
  <si>
    <t>Work Training Programs</t>
  </si>
  <si>
    <t>Federal Housing And Community Development</t>
  </si>
  <si>
    <t>Airport</t>
  </si>
  <si>
    <t>Transit</t>
  </si>
  <si>
    <t>Safety And Claims Management</t>
  </si>
  <si>
    <t>Finance And Business Operations</t>
  </si>
  <si>
    <t>Office Of Information Resource Management</t>
  </si>
  <si>
    <t>Employee Benefits</t>
  </si>
  <si>
    <t>Risk Management</t>
  </si>
  <si>
    <t>Equipment Rental And Revolving</t>
  </si>
  <si>
    <t>Motor Pool Equipment Rental And Revolving</t>
  </si>
  <si>
    <t>Council Administration</t>
  </si>
  <si>
    <t>Hearing Examiner</t>
  </si>
  <si>
    <t>Ombudsman/Tax Advisor</t>
  </si>
  <si>
    <t>Board Of Appeals</t>
  </si>
  <si>
    <t>Office Of Economic And Financial Analysis</t>
  </si>
  <si>
    <t>Office Of The Executive</t>
  </si>
  <si>
    <t>Office Of Management And Budget</t>
  </si>
  <si>
    <t>Sheriff</t>
  </si>
  <si>
    <t>Automated Fingerprint Identification System</t>
  </si>
  <si>
    <t>Development And Environmental Services</t>
  </si>
  <si>
    <t>Office Of Emergency Management</t>
  </si>
  <si>
    <t>Executive Services - Administration</t>
  </si>
  <si>
    <t>Human Resources Management</t>
  </si>
  <si>
    <t>Records And Licensing Services</t>
  </si>
  <si>
    <t>Prosecuting Attorney</t>
  </si>
  <si>
    <t>Superior Court</t>
  </si>
  <si>
    <t>District Court</t>
  </si>
  <si>
    <t>Elections</t>
  </si>
  <si>
    <t>Judicial Administration</t>
  </si>
  <si>
    <t>Boundary Review Board</t>
  </si>
  <si>
    <t>Assessments</t>
  </si>
  <si>
    <t>Jail Health Services</t>
  </si>
  <si>
    <t>Adult And Juvenile Detention</t>
  </si>
  <si>
    <t>Office Of The Public Defender</t>
  </si>
  <si>
    <t>Children And Family Services Comm Serv Oper</t>
  </si>
  <si>
    <t>Office Of Strategic Planning And Perf Mgmt</t>
  </si>
  <si>
    <t>Various</t>
  </si>
  <si>
    <t>MHCADS - Mental Health</t>
  </si>
  <si>
    <t>General Fund Subtotal</t>
  </si>
  <si>
    <t>Karl Nygard</t>
  </si>
  <si>
    <t>Helene Ellickson</t>
  </si>
  <si>
    <t>0730</t>
  </si>
  <si>
    <t>0480</t>
  </si>
  <si>
    <t>0920</t>
  </si>
  <si>
    <t>0935</t>
  </si>
  <si>
    <t>0471</t>
  </si>
  <si>
    <t>0924</t>
  </si>
  <si>
    <t>0117</t>
  </si>
  <si>
    <t>0118</t>
  </si>
  <si>
    <t>0888</t>
  </si>
  <si>
    <t>0800</t>
  </si>
  <si>
    <t>0936</t>
  </si>
  <si>
    <t>0350</t>
  </si>
  <si>
    <t>0710</t>
  </si>
  <si>
    <t>5000</t>
  </si>
  <si>
    <t>0666</t>
  </si>
  <si>
    <t>0138</t>
  </si>
  <si>
    <t>1550</t>
  </si>
  <si>
    <t>0429</t>
  </si>
  <si>
    <t>0154</t>
  </si>
  <si>
    <t>0750</t>
  </si>
  <si>
    <t>0780</t>
  </si>
  <si>
    <t>0020</t>
  </si>
  <si>
    <t>0030</t>
  </si>
  <si>
    <t>0050</t>
  </si>
  <si>
    <t>0070</t>
  </si>
  <si>
    <t>0087</t>
  </si>
  <si>
    <t>0120</t>
  </si>
  <si>
    <t>0140</t>
  </si>
  <si>
    <t>0180</t>
  </si>
  <si>
    <t>0200</t>
  </si>
  <si>
    <t>0208</t>
  </si>
  <si>
    <t>0325</t>
  </si>
  <si>
    <t>0401</t>
  </si>
  <si>
    <t>0417</t>
  </si>
  <si>
    <t>0420</t>
  </si>
  <si>
    <t>0470</t>
  </si>
  <si>
    <t>0500</t>
  </si>
  <si>
    <t>0510</t>
  </si>
  <si>
    <t>0530</t>
  </si>
  <si>
    <t>0535</t>
  </si>
  <si>
    <t>0540</t>
  </si>
  <si>
    <t>0630</t>
  </si>
  <si>
    <t>0656</t>
  </si>
  <si>
    <t>0670</t>
  </si>
  <si>
    <t>0820</t>
  </si>
  <si>
    <t>0910</t>
  </si>
  <si>
    <t>0950</t>
  </si>
  <si>
    <r>
      <t xml:space="preserve">Internal Support (Placeholder) </t>
    </r>
    <r>
      <rPr>
        <vertAlign val="superscript"/>
        <sz val="10.5"/>
        <rFont val="Univers"/>
        <family val="0"/>
      </rPr>
      <t>4</t>
    </r>
  </si>
  <si>
    <r>
      <t>4</t>
    </r>
    <r>
      <rPr>
        <sz val="10"/>
        <rFont val="Arial"/>
        <family val="2"/>
      </rPr>
      <t xml:space="preserve">  Placeholders for rate reductions are removed from the General Fund Internal Support appropriation.</t>
    </r>
  </si>
  <si>
    <r>
      <t>2</t>
    </r>
    <r>
      <rPr>
        <sz val="10"/>
        <rFont val="Arial"/>
        <family val="2"/>
      </rPr>
      <t xml:space="preserve">  There is no out year budget impact related to this adjustment.</t>
    </r>
  </si>
  <si>
    <r>
      <t>1</t>
    </r>
    <r>
      <rPr>
        <sz val="10"/>
        <rFont val="Arial"/>
        <family val="2"/>
      </rPr>
      <t xml:space="preserve">  The budget impact only relates to 2010 as this is an adjustment to reflect acutal rates adopted by Council.</t>
    </r>
  </si>
  <si>
    <t>Non General Fund Subtotal</t>
  </si>
  <si>
    <r>
      <t>3</t>
    </r>
    <r>
      <rPr>
        <sz val="10"/>
        <rFont val="Arial"/>
        <family val="2"/>
      </rPr>
      <t xml:space="preserve">  The Facilities Management Division (FMD) rate model was re-run to account for the council request to accelerate rate refunds from the fund balance of FMD as well as reductions included in the adopted budget.  </t>
    </r>
  </si>
  <si>
    <t>Internal Support</t>
  </si>
  <si>
    <t>FMD Internal Service Fund</t>
  </si>
  <si>
    <r>
      <t>Facilities Management Division O &amp; M charges</t>
    </r>
    <r>
      <rPr>
        <vertAlign val="superscript"/>
        <sz val="10"/>
        <rFont val="Arial"/>
        <family val="2"/>
      </rPr>
      <t>3</t>
    </r>
  </si>
  <si>
    <t>1st Omnibus Supplemental Ordinance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</si>
</sst>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_(* #,##0.00000000_);_(* \(#,##0.00000000\);_(* &quot;-&quot;????????_);_(@_)"/>
  </numFmts>
  <fonts count="4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b/>
      <sz val="10"/>
      <name val="Univers"/>
      <family val="0"/>
    </font>
    <font>
      <b/>
      <i/>
      <u val="single"/>
      <sz val="10"/>
      <name val="Univers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6" fontId="5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6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6" fontId="0" fillId="0" borderId="0" xfId="0" applyNumberFormat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2.00390625" style="0" customWidth="1"/>
    <col min="2" max="2" width="11.57421875" style="0" customWidth="1"/>
    <col min="4" max="4" width="13.7109375" style="0" customWidth="1"/>
    <col min="5" max="8" width="15.28125" style="0" customWidth="1"/>
    <col min="11" max="11" width="11.00390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130</v>
      </c>
      <c r="C3" s="8"/>
      <c r="D3" s="8"/>
      <c r="E3" s="8"/>
      <c r="F3" s="8"/>
      <c r="G3" s="8"/>
      <c r="H3" s="9"/>
    </row>
    <row r="4" spans="1:8" ht="14.25">
      <c r="A4" s="10" t="s">
        <v>20</v>
      </c>
      <c r="B4" t="s">
        <v>129</v>
      </c>
      <c r="C4" s="11"/>
      <c r="D4" s="12"/>
      <c r="E4" s="12"/>
      <c r="F4" s="12"/>
      <c r="G4" s="12"/>
      <c r="H4" s="13"/>
    </row>
    <row r="5" spans="1:8" ht="13.5">
      <c r="A5" s="14" t="s">
        <v>21</v>
      </c>
      <c r="B5" s="15" t="s">
        <v>69</v>
      </c>
      <c r="C5" s="15"/>
      <c r="D5" s="15"/>
      <c r="E5" s="15"/>
      <c r="F5" s="15"/>
      <c r="G5" s="15"/>
      <c r="H5" s="16"/>
    </row>
    <row r="6" spans="1:8" ht="13.5">
      <c r="A6" s="14" t="s">
        <v>22</v>
      </c>
      <c r="B6" s="15" t="s">
        <v>72</v>
      </c>
      <c r="C6" s="15"/>
      <c r="D6" s="15"/>
      <c r="E6" s="15"/>
      <c r="F6" s="15"/>
      <c r="G6" s="15"/>
      <c r="H6" s="16"/>
    </row>
    <row r="7" spans="1:8" ht="14.25" thickBot="1">
      <c r="A7" s="17" t="s">
        <v>23</v>
      </c>
      <c r="B7" s="18" t="s">
        <v>73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6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2010</v>
      </c>
      <c r="F12" s="31">
        <v>2011</v>
      </c>
      <c r="G12" s="32">
        <v>2012</v>
      </c>
      <c r="H12" s="32">
        <v>2013</v>
      </c>
    </row>
    <row r="13" spans="1:8" ht="13.5">
      <c r="A13" s="27" t="s">
        <v>128</v>
      </c>
      <c r="B13" s="28"/>
      <c r="C13" s="33"/>
      <c r="D13" s="34"/>
      <c r="E13" s="35">
        <v>-1806377</v>
      </c>
      <c r="F13" s="35"/>
      <c r="G13" s="35"/>
      <c r="H13" s="67"/>
    </row>
    <row r="14" spans="1:8" ht="14.25" thickBot="1">
      <c r="A14" s="36"/>
      <c r="B14" s="37" t="s">
        <v>8</v>
      </c>
      <c r="C14" s="38"/>
      <c r="D14" s="38"/>
      <c r="E14" s="39">
        <f>SUM(E13:E13)</f>
        <v>-1806377</v>
      </c>
      <c r="F14" s="39">
        <f>SUM(F13:F13)</f>
        <v>0</v>
      </c>
      <c r="G14" s="39">
        <f>SUM(G13:G13)</f>
        <v>0</v>
      </c>
      <c r="H14" s="68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66" t="s">
        <v>18</v>
      </c>
    </row>
    <row r="18" spans="1:8" ht="13.5">
      <c r="A18" s="27"/>
      <c r="B18" s="28" t="s">
        <v>11</v>
      </c>
      <c r="C18" s="29" t="s">
        <v>6</v>
      </c>
      <c r="D18" s="45"/>
      <c r="E18" s="30">
        <v>2010</v>
      </c>
      <c r="F18" s="31">
        <v>2011</v>
      </c>
      <c r="G18" s="32">
        <v>2012</v>
      </c>
      <c r="H18" s="32">
        <v>2013</v>
      </c>
    </row>
    <row r="19" spans="1:8" ht="13.5">
      <c r="A19" s="27" t="s">
        <v>24</v>
      </c>
      <c r="B19" s="28"/>
      <c r="C19" s="58">
        <v>1030</v>
      </c>
      <c r="D19" s="58" t="s">
        <v>74</v>
      </c>
      <c r="E19" s="35">
        <v>-4606.15040429114</v>
      </c>
      <c r="F19" s="31"/>
      <c r="G19" s="31"/>
      <c r="H19" s="32"/>
    </row>
    <row r="20" spans="1:8" ht="13.5">
      <c r="A20" s="27" t="s">
        <v>25</v>
      </c>
      <c r="B20" s="28"/>
      <c r="C20" s="58">
        <v>1060</v>
      </c>
      <c r="D20" s="58" t="s">
        <v>75</v>
      </c>
      <c r="E20" s="35">
        <f>-64+64</f>
        <v>0</v>
      </c>
      <c r="F20" s="31"/>
      <c r="G20" s="31"/>
      <c r="H20" s="32"/>
    </row>
    <row r="21" spans="1:8" ht="13.5">
      <c r="A21" s="27" t="s">
        <v>26</v>
      </c>
      <c r="B21" s="28"/>
      <c r="C21" s="58">
        <v>1070</v>
      </c>
      <c r="D21" s="58" t="s">
        <v>76</v>
      </c>
      <c r="E21" s="35">
        <v>-1898</v>
      </c>
      <c r="F21" s="31"/>
      <c r="G21" s="31"/>
      <c r="H21" s="32"/>
    </row>
    <row r="22" spans="1:8" ht="13.5">
      <c r="A22" s="27" t="s">
        <v>27</v>
      </c>
      <c r="B22" s="28"/>
      <c r="C22" s="58">
        <v>1070</v>
      </c>
      <c r="D22" s="58" t="s">
        <v>77</v>
      </c>
      <c r="E22" s="35">
        <v>-4535</v>
      </c>
      <c r="F22" s="31"/>
      <c r="G22" s="31"/>
      <c r="H22" s="32"/>
    </row>
    <row r="23" spans="1:8" ht="13.5">
      <c r="A23" s="27" t="s">
        <v>28</v>
      </c>
      <c r="B23" s="28"/>
      <c r="C23" s="58">
        <v>1090</v>
      </c>
      <c r="D23" s="58" t="s">
        <v>78</v>
      </c>
      <c r="E23" s="35">
        <v>-1175.2371641596746</v>
      </c>
      <c r="F23" s="31"/>
      <c r="G23" s="31"/>
      <c r="H23" s="32"/>
    </row>
    <row r="24" spans="1:8" ht="13.5">
      <c r="A24" s="27" t="s">
        <v>70</v>
      </c>
      <c r="B24" s="28"/>
      <c r="C24" s="58">
        <v>1120</v>
      </c>
      <c r="D24" s="58" t="s">
        <v>79</v>
      </c>
      <c r="E24" s="35">
        <v>-22987</v>
      </c>
      <c r="F24" s="31"/>
      <c r="G24" s="31"/>
      <c r="H24" s="32"/>
    </row>
    <row r="25" spans="1:8" ht="13.5">
      <c r="A25" s="27" t="s">
        <v>29</v>
      </c>
      <c r="B25" s="28"/>
      <c r="C25" s="58">
        <v>1141</v>
      </c>
      <c r="D25" s="58" t="s">
        <v>80</v>
      </c>
      <c r="E25" s="35">
        <f>-204+204</f>
        <v>0</v>
      </c>
      <c r="F25" s="31"/>
      <c r="G25" s="31"/>
      <c r="H25" s="32"/>
    </row>
    <row r="26" spans="1:8" ht="13.5">
      <c r="A26" s="27" t="s">
        <v>30</v>
      </c>
      <c r="B26" s="28"/>
      <c r="C26" s="58">
        <v>1142</v>
      </c>
      <c r="D26" s="58" t="s">
        <v>81</v>
      </c>
      <c r="E26" s="35">
        <f>-66+66</f>
        <v>0</v>
      </c>
      <c r="F26" s="31"/>
      <c r="G26" s="31"/>
      <c r="H26" s="32"/>
    </row>
    <row r="27" spans="1:8" ht="13.5">
      <c r="A27" s="27" t="s">
        <v>67</v>
      </c>
      <c r="B27" s="28"/>
      <c r="C27" s="58">
        <v>1421</v>
      </c>
      <c r="D27" s="58" t="s">
        <v>82</v>
      </c>
      <c r="E27" s="35">
        <v>10610</v>
      </c>
      <c r="F27" s="31"/>
      <c r="G27" s="31"/>
      <c r="H27" s="32"/>
    </row>
    <row r="28" spans="1:8" ht="13.5">
      <c r="A28" s="27" t="s">
        <v>31</v>
      </c>
      <c r="B28" s="28"/>
      <c r="C28" s="58">
        <v>1800</v>
      </c>
      <c r="D28" s="58" t="s">
        <v>83</v>
      </c>
      <c r="E28" s="35">
        <v>-225323.95898659807</v>
      </c>
      <c r="F28" s="31"/>
      <c r="G28" s="31"/>
      <c r="H28" s="32"/>
    </row>
    <row r="29" spans="1:8" ht="13.5">
      <c r="A29" s="27" t="s">
        <v>32</v>
      </c>
      <c r="B29" s="28"/>
      <c r="C29" s="58">
        <v>2240</v>
      </c>
      <c r="D29" s="58" t="s">
        <v>84</v>
      </c>
      <c r="E29" s="35">
        <v>-1351</v>
      </c>
      <c r="F29" s="31"/>
      <c r="G29" s="31"/>
      <c r="H29" s="32"/>
    </row>
    <row r="30" spans="1:8" ht="13.5">
      <c r="A30" s="27" t="s">
        <v>33</v>
      </c>
      <c r="B30" s="28"/>
      <c r="C30" s="58">
        <v>2460</v>
      </c>
      <c r="D30" s="58" t="s">
        <v>85</v>
      </c>
      <c r="E30" s="35">
        <v>-2077</v>
      </c>
      <c r="F30" s="31"/>
      <c r="G30" s="31"/>
      <c r="H30" s="32"/>
    </row>
    <row r="31" spans="1:8" ht="13.5">
      <c r="A31" s="27" t="s">
        <v>34</v>
      </c>
      <c r="B31" s="28"/>
      <c r="C31" s="58">
        <v>4290</v>
      </c>
      <c r="D31" s="58" t="s">
        <v>86</v>
      </c>
      <c r="E31" s="35">
        <f>-23638.79+23638.79</f>
        <v>0</v>
      </c>
      <c r="F31" s="31"/>
      <c r="G31" s="31"/>
      <c r="H31" s="32"/>
    </row>
    <row r="32" spans="1:8" ht="13.5">
      <c r="A32" s="27" t="s">
        <v>35</v>
      </c>
      <c r="B32" s="28"/>
      <c r="C32" s="58">
        <v>4640</v>
      </c>
      <c r="D32" s="58" t="s">
        <v>87</v>
      </c>
      <c r="E32" s="35">
        <v>-12965.43313995318</v>
      </c>
      <c r="F32" s="31"/>
      <c r="G32" s="31"/>
      <c r="H32" s="32"/>
    </row>
    <row r="33" spans="1:8" ht="13.5">
      <c r="A33" s="27" t="s">
        <v>36</v>
      </c>
      <c r="B33" s="28"/>
      <c r="C33" s="58">
        <v>5420</v>
      </c>
      <c r="D33" s="58" t="s">
        <v>88</v>
      </c>
      <c r="E33" s="35">
        <f>-582.98+582.98</f>
        <v>0</v>
      </c>
      <c r="F33" s="31"/>
      <c r="G33" s="31"/>
      <c r="H33" s="32"/>
    </row>
    <row r="34" spans="1:8" ht="13.5">
      <c r="A34" s="27" t="s">
        <v>37</v>
      </c>
      <c r="B34" s="28"/>
      <c r="C34" s="58">
        <v>5450</v>
      </c>
      <c r="D34" s="58" t="s">
        <v>89</v>
      </c>
      <c r="E34" s="35">
        <v>-34366.94259985839</v>
      </c>
      <c r="F34" s="31"/>
      <c r="G34" s="31"/>
      <c r="H34" s="32"/>
    </row>
    <row r="35" spans="1:8" ht="13.5">
      <c r="A35" s="27" t="s">
        <v>38</v>
      </c>
      <c r="B35" s="28"/>
      <c r="C35" s="58">
        <v>5471</v>
      </c>
      <c r="D35" s="58" t="s">
        <v>90</v>
      </c>
      <c r="E35" s="35">
        <v>-37658.46157213958</v>
      </c>
      <c r="F35" s="31"/>
      <c r="G35" s="31"/>
      <c r="H35" s="32"/>
    </row>
    <row r="36" spans="1:8" ht="13.5">
      <c r="A36" s="27" t="s">
        <v>39</v>
      </c>
      <c r="B36" s="28"/>
      <c r="C36" s="58">
        <v>5500</v>
      </c>
      <c r="D36" s="58" t="s">
        <v>91</v>
      </c>
      <c r="E36" s="35">
        <v>-3414.1474163720122</v>
      </c>
      <c r="F36" s="31"/>
      <c r="G36" s="31"/>
      <c r="H36" s="32"/>
    </row>
    <row r="37" spans="1:8" ht="13.5">
      <c r="A37" s="27" t="s">
        <v>40</v>
      </c>
      <c r="B37" s="28"/>
      <c r="C37" s="58">
        <v>5520</v>
      </c>
      <c r="D37" s="58" t="s">
        <v>92</v>
      </c>
      <c r="E37" s="35">
        <v>-3641.684493376495</v>
      </c>
      <c r="F37" s="31"/>
      <c r="G37" s="31"/>
      <c r="H37" s="32"/>
    </row>
    <row r="38" spans="1:8" ht="13.5">
      <c r="A38" s="27" t="s">
        <v>41</v>
      </c>
      <c r="B38" s="28"/>
      <c r="C38" s="58">
        <v>5570</v>
      </c>
      <c r="D38" s="58" t="s">
        <v>93</v>
      </c>
      <c r="E38" s="35">
        <v>-1981.9698664136376</v>
      </c>
      <c r="F38" s="31"/>
      <c r="G38" s="31"/>
      <c r="H38" s="32"/>
    </row>
    <row r="39" spans="1:8" ht="13.5">
      <c r="A39" s="27" t="s">
        <v>42</v>
      </c>
      <c r="B39" s="28"/>
      <c r="C39" s="58">
        <v>5580</v>
      </c>
      <c r="D39" s="58" t="s">
        <v>94</v>
      </c>
      <c r="E39" s="35">
        <v>-6559.4864543348085</v>
      </c>
      <c r="F39" s="31"/>
      <c r="G39" s="31"/>
      <c r="H39" s="32"/>
    </row>
    <row r="40" spans="1:8" ht="13.5">
      <c r="A40" s="59" t="s">
        <v>125</v>
      </c>
      <c r="B40" s="60"/>
      <c r="C40" s="61"/>
      <c r="D40" s="61"/>
      <c r="E40" s="63">
        <f>SUM(E19:E39)</f>
        <v>-353931.47209749697</v>
      </c>
      <c r="F40" s="31"/>
      <c r="G40" s="31"/>
      <c r="H40" s="32"/>
    </row>
    <row r="41" spans="1:8" ht="13.5">
      <c r="A41" s="27"/>
      <c r="B41" s="28"/>
      <c r="C41" s="58"/>
      <c r="D41" s="58"/>
      <c r="E41" s="35"/>
      <c r="F41" s="31"/>
      <c r="G41" s="31"/>
      <c r="H41" s="32"/>
    </row>
    <row r="42" spans="1:8" ht="13.5">
      <c r="A42" s="27" t="s">
        <v>43</v>
      </c>
      <c r="B42" s="28"/>
      <c r="C42" s="58">
        <v>10</v>
      </c>
      <c r="D42" s="58" t="s">
        <v>95</v>
      </c>
      <c r="E42" s="35">
        <v>-23112.169139045698</v>
      </c>
      <c r="F42" s="31"/>
      <c r="G42" s="31"/>
      <c r="H42" s="32"/>
    </row>
    <row r="43" spans="1:8" ht="13.5">
      <c r="A43" s="27" t="s">
        <v>44</v>
      </c>
      <c r="B43" s="28"/>
      <c r="C43" s="58">
        <v>10</v>
      </c>
      <c r="D43" s="58" t="s">
        <v>96</v>
      </c>
      <c r="E43" s="35">
        <v>-911.51198217622</v>
      </c>
      <c r="F43" s="31"/>
      <c r="G43" s="31"/>
      <c r="H43" s="32"/>
    </row>
    <row r="44" spans="1:8" ht="13.5">
      <c r="A44" s="27" t="s">
        <v>45</v>
      </c>
      <c r="B44" s="28"/>
      <c r="C44" s="58">
        <v>10</v>
      </c>
      <c r="D44" s="58" t="s">
        <v>97</v>
      </c>
      <c r="E44" s="35">
        <v>-2185</v>
      </c>
      <c r="F44" s="31"/>
      <c r="G44" s="31"/>
      <c r="H44" s="32"/>
    </row>
    <row r="45" spans="1:8" ht="13.5">
      <c r="A45" s="27" t="s">
        <v>46</v>
      </c>
      <c r="B45" s="28"/>
      <c r="C45" s="58">
        <v>10</v>
      </c>
      <c r="D45" s="58" t="s">
        <v>98</v>
      </c>
      <c r="E45" s="35">
        <v>-2291.0359700689805</v>
      </c>
      <c r="F45" s="31"/>
      <c r="G45" s="31"/>
      <c r="H45" s="32"/>
    </row>
    <row r="46" spans="1:8" ht="13.5">
      <c r="A46" s="27" t="s">
        <v>47</v>
      </c>
      <c r="B46" s="28"/>
      <c r="C46" s="58">
        <v>10</v>
      </c>
      <c r="D46" s="58" t="s">
        <v>99</v>
      </c>
      <c r="E46" s="35">
        <v>11118.564307317345</v>
      </c>
      <c r="F46" s="31"/>
      <c r="G46" s="31"/>
      <c r="H46" s="32"/>
    </row>
    <row r="47" spans="1:8" ht="13.5">
      <c r="A47" s="27" t="s">
        <v>48</v>
      </c>
      <c r="B47" s="28"/>
      <c r="C47" s="58">
        <v>10</v>
      </c>
      <c r="D47" s="58" t="s">
        <v>100</v>
      </c>
      <c r="E47" s="35">
        <v>-17334.547367203166</v>
      </c>
      <c r="F47" s="31"/>
      <c r="G47" s="31"/>
      <c r="H47" s="32"/>
    </row>
    <row r="48" spans="1:8" ht="13.5">
      <c r="A48" s="27" t="s">
        <v>49</v>
      </c>
      <c r="B48" s="28"/>
      <c r="C48" s="58">
        <v>10</v>
      </c>
      <c r="D48" s="58" t="s">
        <v>101</v>
      </c>
      <c r="E48" s="35">
        <v>-4636.568846632712</v>
      </c>
      <c r="F48" s="31"/>
      <c r="G48" s="31"/>
      <c r="H48" s="32"/>
    </row>
    <row r="49" spans="1:8" ht="13.5">
      <c r="A49" s="27" t="s">
        <v>68</v>
      </c>
      <c r="B49" s="28"/>
      <c r="C49" s="58">
        <v>10</v>
      </c>
      <c r="D49" s="58" t="s">
        <v>102</v>
      </c>
      <c r="E49" s="35">
        <v>-3665.2413000428605</v>
      </c>
      <c r="F49" s="31"/>
      <c r="G49" s="31"/>
      <c r="H49" s="32"/>
    </row>
    <row r="50" spans="1:8" ht="13.5">
      <c r="A50" s="27" t="s">
        <v>50</v>
      </c>
      <c r="B50" s="28"/>
      <c r="C50" s="58">
        <v>10</v>
      </c>
      <c r="D50" s="58" t="s">
        <v>103</v>
      </c>
      <c r="E50" s="35">
        <v>-50892.327936999325</v>
      </c>
      <c r="F50" s="31"/>
      <c r="G50" s="31"/>
      <c r="H50" s="32"/>
    </row>
    <row r="51" spans="1:8" ht="13.5">
      <c r="A51" s="27" t="s">
        <v>51</v>
      </c>
      <c r="B51" s="28"/>
      <c r="C51" s="58">
        <v>10</v>
      </c>
      <c r="D51" s="58" t="s">
        <v>104</v>
      </c>
      <c r="E51" s="35">
        <v>-53332.45354093891</v>
      </c>
      <c r="F51" s="31"/>
      <c r="G51" s="31"/>
      <c r="H51" s="32"/>
    </row>
    <row r="52" spans="1:8" ht="13.5">
      <c r="A52" s="27" t="s">
        <v>52</v>
      </c>
      <c r="B52" s="28"/>
      <c r="C52" s="58">
        <v>10</v>
      </c>
      <c r="D52" s="58" t="s">
        <v>105</v>
      </c>
      <c r="E52" s="35">
        <v>-28928.424760709808</v>
      </c>
      <c r="F52" s="31"/>
      <c r="G52" s="31"/>
      <c r="H52" s="32"/>
    </row>
    <row r="53" spans="1:8" ht="13.5">
      <c r="A53" s="27" t="s">
        <v>53</v>
      </c>
      <c r="B53" s="28"/>
      <c r="C53" s="58">
        <v>10</v>
      </c>
      <c r="D53" s="58" t="s">
        <v>106</v>
      </c>
      <c r="E53" s="35">
        <v>-8803.915936002595</v>
      </c>
      <c r="F53" s="31"/>
      <c r="G53" s="31"/>
      <c r="H53" s="32"/>
    </row>
    <row r="54" spans="1:8" ht="13.5">
      <c r="A54" s="27" t="s">
        <v>54</v>
      </c>
      <c r="B54" s="28"/>
      <c r="C54" s="58">
        <v>10</v>
      </c>
      <c r="D54" s="58" t="s">
        <v>107</v>
      </c>
      <c r="E54" s="35">
        <v>13048.157944456627</v>
      </c>
      <c r="F54" s="31"/>
      <c r="G54" s="31"/>
      <c r="H54" s="32"/>
    </row>
    <row r="55" spans="1:8" ht="13.5">
      <c r="A55" s="27" t="s">
        <v>55</v>
      </c>
      <c r="B55" s="28"/>
      <c r="C55" s="58">
        <v>10</v>
      </c>
      <c r="D55" s="58" t="s">
        <v>108</v>
      </c>
      <c r="E55" s="35">
        <v>-9123.980455995967</v>
      </c>
      <c r="F55" s="31"/>
      <c r="G55" s="31"/>
      <c r="H55" s="32"/>
    </row>
    <row r="56" spans="1:8" ht="13.5">
      <c r="A56" s="27" t="s">
        <v>56</v>
      </c>
      <c r="B56" s="28"/>
      <c r="C56" s="58">
        <v>10</v>
      </c>
      <c r="D56" s="58" t="s">
        <v>109</v>
      </c>
      <c r="E56" s="35">
        <v>-22740.886058759388</v>
      </c>
      <c r="F56" s="31"/>
      <c r="G56" s="31"/>
      <c r="H56" s="32"/>
    </row>
    <row r="57" spans="1:8" ht="13.5">
      <c r="A57" s="27" t="s">
        <v>57</v>
      </c>
      <c r="B57" s="28"/>
      <c r="C57" s="58">
        <v>10</v>
      </c>
      <c r="D57" s="58" t="s">
        <v>110</v>
      </c>
      <c r="E57" s="35">
        <v>-73535.86113448045</v>
      </c>
      <c r="F57" s="31"/>
      <c r="G57" s="31"/>
      <c r="H57" s="32"/>
    </row>
    <row r="58" spans="1:8" ht="13.5">
      <c r="A58" s="27" t="s">
        <v>58</v>
      </c>
      <c r="B58" s="28"/>
      <c r="C58" s="58">
        <v>10</v>
      </c>
      <c r="D58" s="58" t="s">
        <v>111</v>
      </c>
      <c r="E58" s="35">
        <v>-193980.8066621394</v>
      </c>
      <c r="F58" s="31"/>
      <c r="G58" s="31"/>
      <c r="H58" s="32"/>
    </row>
    <row r="59" spans="1:8" ht="13.5">
      <c r="A59" s="27" t="s">
        <v>59</v>
      </c>
      <c r="B59" s="28"/>
      <c r="C59" s="58">
        <v>10</v>
      </c>
      <c r="D59" s="58" t="s">
        <v>112</v>
      </c>
      <c r="E59" s="35">
        <v>-68412.37159762625</v>
      </c>
      <c r="F59" s="31"/>
      <c r="G59" s="31"/>
      <c r="H59" s="32"/>
    </row>
    <row r="60" spans="1:8" ht="13.5">
      <c r="A60" s="27" t="s">
        <v>60</v>
      </c>
      <c r="B60" s="28"/>
      <c r="C60" s="58">
        <v>10</v>
      </c>
      <c r="D60" s="58" t="s">
        <v>113</v>
      </c>
      <c r="E60" s="35">
        <v>-52806.46539661917</v>
      </c>
      <c r="F60" s="31"/>
      <c r="G60" s="31"/>
      <c r="H60" s="32"/>
    </row>
    <row r="61" spans="1:8" ht="13.5">
      <c r="A61" s="27" t="s">
        <v>61</v>
      </c>
      <c r="B61" s="28"/>
      <c r="C61" s="58">
        <v>10</v>
      </c>
      <c r="D61" s="58" t="s">
        <v>114</v>
      </c>
      <c r="E61" s="35">
        <v>-33671.31159828603</v>
      </c>
      <c r="F61" s="31"/>
      <c r="G61" s="31"/>
      <c r="H61" s="32"/>
    </row>
    <row r="62" spans="1:8" ht="13.5">
      <c r="A62" s="27" t="s">
        <v>62</v>
      </c>
      <c r="B62" s="28"/>
      <c r="C62" s="58">
        <v>10</v>
      </c>
      <c r="D62" s="58" t="s">
        <v>115</v>
      </c>
      <c r="E62" s="35">
        <v>-711.882936222979</v>
      </c>
      <c r="F62" s="31"/>
      <c r="G62" s="31"/>
      <c r="H62" s="32"/>
    </row>
    <row r="63" spans="1:8" ht="13.5">
      <c r="A63" s="70" t="s">
        <v>127</v>
      </c>
      <c r="C63" s="71">
        <v>10</v>
      </c>
      <c r="D63" s="64" t="s">
        <v>116</v>
      </c>
      <c r="E63" s="69">
        <v>-91087</v>
      </c>
      <c r="F63" s="31"/>
      <c r="G63" s="31"/>
      <c r="H63" s="32"/>
    </row>
    <row r="64" spans="1:8" ht="13.5">
      <c r="A64" s="27" t="s">
        <v>63</v>
      </c>
      <c r="B64" s="28"/>
      <c r="C64" s="58">
        <v>10</v>
      </c>
      <c r="D64" s="58" t="s">
        <v>117</v>
      </c>
      <c r="E64" s="35">
        <v>-27534.540729298722</v>
      </c>
      <c r="F64" s="31"/>
      <c r="G64" s="31"/>
      <c r="H64" s="32"/>
    </row>
    <row r="65" spans="1:8" ht="13.5">
      <c r="A65" s="27" t="s">
        <v>64</v>
      </c>
      <c r="B65" s="28"/>
      <c r="C65" s="58">
        <v>10</v>
      </c>
      <c r="D65" s="58" t="s">
        <v>118</v>
      </c>
      <c r="E65" s="35">
        <v>-62000.0866111028</v>
      </c>
      <c r="F65" s="31"/>
      <c r="G65" s="31"/>
      <c r="H65" s="32"/>
    </row>
    <row r="66" spans="1:8" ht="13.5">
      <c r="A66" s="27" t="s">
        <v>65</v>
      </c>
      <c r="B66" s="28"/>
      <c r="C66" s="58">
        <v>10</v>
      </c>
      <c r="D66" s="58" t="s">
        <v>119</v>
      </c>
      <c r="E66" s="35">
        <v>-716824.6204208946</v>
      </c>
      <c r="F66" s="31"/>
      <c r="G66" s="31"/>
      <c r="H66" s="32"/>
    </row>
    <row r="67" spans="1:8" ht="13.5">
      <c r="A67" s="27" t="s">
        <v>66</v>
      </c>
      <c r="B67" s="28"/>
      <c r="C67" s="58">
        <v>10</v>
      </c>
      <c r="D67" s="58" t="s">
        <v>120</v>
      </c>
      <c r="E67" s="35">
        <v>-395.4073305853308</v>
      </c>
      <c r="F67" s="31"/>
      <c r="G67" s="31"/>
      <c r="H67" s="32"/>
    </row>
    <row r="68" spans="1:10" ht="13.5">
      <c r="A68" s="59" t="s">
        <v>71</v>
      </c>
      <c r="B68" s="60"/>
      <c r="C68" s="62"/>
      <c r="D68" s="65"/>
      <c r="E68" s="63">
        <f>SUM(E42:E67)</f>
        <v>-1524751.6954600574</v>
      </c>
      <c r="F68" s="31"/>
      <c r="G68" s="31"/>
      <c r="H68" s="32"/>
      <c r="J68" s="72"/>
    </row>
    <row r="69" spans="1:8" ht="13.5">
      <c r="A69" s="27"/>
      <c r="B69" s="28"/>
      <c r="C69" s="30"/>
      <c r="D69" s="30"/>
      <c r="E69" s="35"/>
      <c r="F69" s="31"/>
      <c r="G69" s="31"/>
      <c r="H69" s="32"/>
    </row>
    <row r="70" spans="1:8" ht="15.75">
      <c r="A70" s="27" t="s">
        <v>121</v>
      </c>
      <c r="B70" s="28"/>
      <c r="C70" s="58">
        <v>10</v>
      </c>
      <c r="D70" s="64" t="s">
        <v>116</v>
      </c>
      <c r="E70" s="35">
        <v>1530347</v>
      </c>
      <c r="F70" s="31"/>
      <c r="G70" s="31"/>
      <c r="H70" s="32"/>
    </row>
    <row r="71" spans="1:8" ht="13.5">
      <c r="A71" s="27"/>
      <c r="B71" s="28"/>
      <c r="C71" s="29"/>
      <c r="D71" s="45"/>
      <c r="E71" s="35"/>
      <c r="F71" s="31"/>
      <c r="G71" s="31"/>
      <c r="H71" s="32"/>
    </row>
    <row r="72" spans="1:8" ht="13.5">
      <c r="A72" s="27"/>
      <c r="B72" s="28"/>
      <c r="C72" s="29"/>
      <c r="D72" s="45"/>
      <c r="E72" s="35"/>
      <c r="F72" s="31"/>
      <c r="G72" s="31"/>
      <c r="H72" s="32"/>
    </row>
    <row r="73" spans="1:8" ht="13.5">
      <c r="A73" s="27"/>
      <c r="B73" s="28"/>
      <c r="C73" s="33"/>
      <c r="D73" s="46"/>
      <c r="E73" s="35"/>
      <c r="F73" s="35"/>
      <c r="G73" s="35"/>
      <c r="H73" s="67"/>
    </row>
    <row r="74" spans="1:8" ht="14.25" thickBot="1">
      <c r="A74" s="36"/>
      <c r="B74" s="37" t="s">
        <v>12</v>
      </c>
      <c r="C74" s="47"/>
      <c r="D74" s="48"/>
      <c r="E74" s="39">
        <f>E68+E40+E70</f>
        <v>-348336.1675575543</v>
      </c>
      <c r="F74" s="39">
        <f>SUM(F73:F73)</f>
        <v>0</v>
      </c>
      <c r="G74" s="49">
        <f>SUM(G73:G73)</f>
        <v>0</v>
      </c>
      <c r="H74" s="68">
        <f>SUM(H73:H73)</f>
        <v>0</v>
      </c>
    </row>
    <row r="75" spans="1:8" ht="13.5">
      <c r="A75" s="20"/>
      <c r="B75" s="20"/>
      <c r="C75" s="20"/>
      <c r="D75" s="20"/>
      <c r="E75" s="41"/>
      <c r="F75" s="41"/>
      <c r="G75" s="41"/>
      <c r="H75" s="41"/>
    </row>
    <row r="76" spans="1:8" ht="14.25" thickBot="1">
      <c r="A76" s="43" t="s">
        <v>13</v>
      </c>
      <c r="B76" s="15"/>
      <c r="C76" s="15"/>
      <c r="D76" s="15"/>
      <c r="E76" s="20"/>
      <c r="F76" s="20"/>
      <c r="G76" s="20"/>
      <c r="H76" s="20"/>
    </row>
    <row r="77" spans="1:8" ht="15.75">
      <c r="A77" s="24"/>
      <c r="B77" s="25"/>
      <c r="C77" s="26" t="s">
        <v>4</v>
      </c>
      <c r="D77" s="26" t="s">
        <v>10</v>
      </c>
      <c r="E77" s="26" t="s">
        <v>15</v>
      </c>
      <c r="F77" s="26" t="s">
        <v>16</v>
      </c>
      <c r="G77" s="26" t="s">
        <v>17</v>
      </c>
      <c r="H77" s="66" t="s">
        <v>18</v>
      </c>
    </row>
    <row r="78" spans="1:8" ht="13.5">
      <c r="A78" s="27"/>
      <c r="B78" s="28"/>
      <c r="C78" s="29" t="s">
        <v>6</v>
      </c>
      <c r="D78" s="29"/>
      <c r="E78" s="30">
        <v>2009</v>
      </c>
      <c r="F78" s="31">
        <v>2010</v>
      </c>
      <c r="G78" s="32">
        <v>2011</v>
      </c>
      <c r="H78" s="32">
        <v>2012</v>
      </c>
    </row>
    <row r="79" spans="1:8" ht="13.5">
      <c r="A79" s="50"/>
      <c r="B79" s="28"/>
      <c r="C79" s="51"/>
      <c r="D79" s="46"/>
      <c r="E79" s="35"/>
      <c r="F79" s="35"/>
      <c r="G79" s="52"/>
      <c r="H79" s="53"/>
    </row>
    <row r="80" spans="1:8" ht="14.25" thickBot="1">
      <c r="A80" s="54"/>
      <c r="B80" s="55" t="s">
        <v>12</v>
      </c>
      <c r="C80" s="47"/>
      <c r="D80" s="48"/>
      <c r="E80" s="39">
        <f>SUM(E79:E79)</f>
        <v>0</v>
      </c>
      <c r="F80" s="39">
        <f>SUM(F79:F79)</f>
        <v>0</v>
      </c>
      <c r="G80" s="39">
        <f>SUM(G79:G79)</f>
        <v>0</v>
      </c>
      <c r="H80" s="68">
        <f>SUM(H79:H79)</f>
        <v>0</v>
      </c>
    </row>
    <row r="81" spans="1:8" ht="13.5">
      <c r="A81" s="56" t="s">
        <v>14</v>
      </c>
      <c r="B81" s="20"/>
      <c r="C81" s="20"/>
      <c r="D81" s="20"/>
      <c r="E81" s="41"/>
      <c r="F81" s="41"/>
      <c r="G81" s="41"/>
      <c r="H81" s="41"/>
    </row>
    <row r="82" spans="1:8" ht="12.75">
      <c r="A82" s="73" t="s">
        <v>124</v>
      </c>
      <c r="B82" s="74"/>
      <c r="C82" s="74"/>
      <c r="D82" s="74"/>
      <c r="E82" s="74"/>
      <c r="F82" s="74"/>
      <c r="G82" s="74"/>
      <c r="H82" s="74"/>
    </row>
    <row r="83" spans="1:8" ht="12.75">
      <c r="A83" s="73" t="s">
        <v>123</v>
      </c>
      <c r="B83" s="74"/>
      <c r="C83" s="74"/>
      <c r="D83" s="74"/>
      <c r="E83" s="74"/>
      <c r="F83" s="74"/>
      <c r="G83" s="74"/>
      <c r="H83" s="74"/>
    </row>
    <row r="84" spans="1:8" ht="27.75" customHeight="1">
      <c r="A84" s="73" t="s">
        <v>126</v>
      </c>
      <c r="B84" s="74"/>
      <c r="C84" s="74"/>
      <c r="D84" s="74"/>
      <c r="E84" s="74"/>
      <c r="F84" s="74"/>
      <c r="G84" s="74"/>
      <c r="H84" s="74"/>
    </row>
    <row r="85" spans="1:8" ht="12.75">
      <c r="A85" s="73" t="s">
        <v>122</v>
      </c>
      <c r="B85" s="74"/>
      <c r="C85" s="74"/>
      <c r="D85" s="74"/>
      <c r="E85" s="74"/>
      <c r="F85" s="74"/>
      <c r="G85" s="74"/>
      <c r="H85" s="74"/>
    </row>
    <row r="86" spans="1:8" ht="14.25">
      <c r="A86" s="73"/>
      <c r="B86" s="74"/>
      <c r="C86" s="74"/>
      <c r="D86" s="74"/>
      <c r="E86" s="74"/>
      <c r="F86" s="74"/>
      <c r="G86" s="74"/>
      <c r="H86" s="74"/>
    </row>
    <row r="87" ht="15.75">
      <c r="A87" s="57"/>
    </row>
  </sheetData>
  <sheetProtection/>
  <mergeCells count="5">
    <mergeCell ref="A86:H86"/>
    <mergeCell ref="A84:H84"/>
    <mergeCell ref="A83:H83"/>
    <mergeCell ref="A82:H82"/>
    <mergeCell ref="A85:H85"/>
  </mergeCells>
  <printOptions horizontalCentered="1"/>
  <pageMargins left="0.25" right="0.25" top="0.25" bottom="0.25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2010-05-13T21:27:09Z</cp:lastPrinted>
  <dcterms:created xsi:type="dcterms:W3CDTF">2005-07-14T18:19:00Z</dcterms:created>
  <dcterms:modified xsi:type="dcterms:W3CDTF">2010-07-22T17:06:48Z</dcterms:modified>
  <cp:category/>
  <cp:version/>
  <cp:contentType/>
  <cp:contentStatus/>
</cp:coreProperties>
</file>