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080" windowHeight="7170" activeTab="0"/>
  </bookViews>
  <sheets>
    <sheet name="Budget Trans Crosswalk" sheetId="1" r:id="rId1"/>
  </sheets>
  <externalReferences>
    <externalReference r:id="rId4"/>
  </externalReferences>
  <definedNames>
    <definedName name="cpi">#REF!</definedName>
    <definedName name="discount_rate">#REF!</definedName>
    <definedName name="lorig_term">#REF!</definedName>
    <definedName name="O___M_savings_at_existing_stalls">#REF!</definedName>
    <definedName name="project_elements">#REF!</definedName>
    <definedName name="Reference">'[1]Appro_Sections'!$B$7:$N$137</definedName>
    <definedName name="simon_term">#REF!</definedName>
    <definedName name="tax_escalator">#REF!</definedName>
    <definedName name="toggle_delete_simon">#REF!</definedName>
    <definedName name="toggle_old_version">#REF!</definedName>
  </definedNames>
  <calcPr fullCalcOnLoad="1"/>
</workbook>
</file>

<file path=xl/sharedStrings.xml><?xml version="1.0" encoding="utf-8"?>
<sst xmlns="http://schemas.openxmlformats.org/spreadsheetml/2006/main" count="81" uniqueCount="50">
  <si>
    <t>Budget Transparency Crosswalk</t>
  </si>
  <si>
    <t>SECTION</t>
  </si>
  <si>
    <t>FUND</t>
  </si>
  <si>
    <t>APPRO\ SECTION</t>
  </si>
  <si>
    <t>APPROPRIATION/SECTION</t>
  </si>
  <si>
    <t>EXPENDITURE BUDGET CHANGE</t>
  </si>
  <si>
    <t>FTE CHANGE</t>
  </si>
  <si>
    <t>0010</t>
  </si>
  <si>
    <t>0470</t>
  </si>
  <si>
    <t>RECORDS AND LICENSING SERVICES</t>
  </si>
  <si>
    <t>0470.6434</t>
  </si>
  <si>
    <t/>
  </si>
  <si>
    <t>RALS ADMINISTRATION</t>
  </si>
  <si>
    <t>0470.1530</t>
  </si>
  <si>
    <t>RALS ANIMAL CARE AND CONTROL</t>
  </si>
  <si>
    <t>0470.1550</t>
  </si>
  <si>
    <t>RALS RECORDS AND LICENSING SERVICES</t>
  </si>
  <si>
    <t>0470.1437</t>
  </si>
  <si>
    <t>RECORDS MANAGEMENT MAIL SERVICES</t>
  </si>
  <si>
    <t>0696</t>
  </si>
  <si>
    <t>PUBLIC HEALTH AND EMERGENCY MEDICAL SERVICES GF TRANSFERS</t>
  </si>
  <si>
    <t>1800</t>
  </si>
  <si>
    <t>0800</t>
  </si>
  <si>
    <t>PUBLIC HEALTH</t>
  </si>
  <si>
    <t>0800.8078</t>
  </si>
  <si>
    <t>PROVISION: PUBLIC HEALTH CENTER BASED SERVICES</t>
  </si>
  <si>
    <t>0800.8041</t>
  </si>
  <si>
    <t>PROVISION: REGIONAL AND COMMUNITY BASED PROGRAMS</t>
  </si>
  <si>
    <t>0800.8184</t>
  </si>
  <si>
    <t>PROTECTION: REGIONAL AND COMMUNITY BASED PROGRAMS</t>
  </si>
  <si>
    <t>0800.8067</t>
  </si>
  <si>
    <t>PROTECTION: ENVIRONMENTAL HEALTH FIELD BASED SERVICES</t>
  </si>
  <si>
    <t>0800.8036</t>
  </si>
  <si>
    <t>PROTECTION: INFECTIOUS DISEASE PREVENTION AND CONTROL</t>
  </si>
  <si>
    <t>0800.8027</t>
  </si>
  <si>
    <t>PROTECTION: PREPAREDNESS</t>
  </si>
  <si>
    <t>0800.8114</t>
  </si>
  <si>
    <t>PROMOTION: REGIONAL AND COMMUNITY BASED PROGRAMS</t>
  </si>
  <si>
    <t>0800.8034</t>
  </si>
  <si>
    <t>PROMOTION: HEALTH PROMOTION AND DISEASE/INJURY PREVENTION</t>
  </si>
  <si>
    <t>0800.8049</t>
  </si>
  <si>
    <t>ORG ATTRIBUTES: REGIONAL AND CROSS-CUTTING SERVICES</t>
  </si>
  <si>
    <t>0800.8026</t>
  </si>
  <si>
    <t>ORG ATTRIBUTES: CROSS-CUTTING BUSINESS SERVICES</t>
  </si>
  <si>
    <t>0800.8030</t>
  </si>
  <si>
    <t>PROVISION: EMS GRANTS</t>
  </si>
  <si>
    <t>Attachment A.</t>
  </si>
  <si>
    <t>New</t>
  </si>
  <si>
    <t>4590</t>
  </si>
  <si>
    <t xml:space="preserve">ANIMAL BEQUEST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</si>
</sst>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Font="1" applyFill="1" applyBorder="1" applyAlignment="1">
      <alignment horizontal="center"/>
      <protection/>
    </xf>
    <xf numFmtId="0" fontId="0" fillId="0" borderId="0" xfId="57" applyFont="1" applyFill="1" applyBorder="1">
      <alignment/>
      <protection/>
    </xf>
    <xf numFmtId="0" fontId="21" fillId="0" borderId="0" xfId="57" applyFont="1" applyFill="1" applyBorder="1">
      <alignment/>
      <protection/>
    </xf>
    <xf numFmtId="0" fontId="18" fillId="0" borderId="10" xfId="57" applyFont="1" applyFill="1" applyBorder="1" applyAlignment="1">
      <alignment horizontal="center"/>
      <protection/>
    </xf>
    <xf numFmtId="0" fontId="18" fillId="20" borderId="11" xfId="57" applyFont="1" applyFill="1" applyBorder="1" applyAlignment="1">
      <alignment horizontal="center" wrapText="1"/>
      <protection/>
    </xf>
    <xf numFmtId="164" fontId="18" fillId="20" borderId="11" xfId="44" applyNumberFormat="1" applyFont="1" applyFill="1" applyBorder="1" applyAlignment="1">
      <alignment horizontal="center" wrapText="1"/>
    </xf>
    <xf numFmtId="0" fontId="18" fillId="0" borderId="0" xfId="57" applyFont="1" applyAlignment="1">
      <alignment wrapText="1"/>
      <protection/>
    </xf>
    <xf numFmtId="0" fontId="18" fillId="0" borderId="12" xfId="57" applyFont="1" applyFill="1" applyBorder="1" applyAlignment="1">
      <alignment horizontal="center"/>
      <protection/>
    </xf>
    <xf numFmtId="0" fontId="18" fillId="0" borderId="12" xfId="57" applyFont="1" applyFill="1" applyBorder="1">
      <alignment/>
      <protection/>
    </xf>
    <xf numFmtId="0" fontId="18" fillId="0" borderId="12" xfId="57" applyFont="1" applyFill="1" applyBorder="1" quotePrefix="1">
      <alignment/>
      <protection/>
    </xf>
    <xf numFmtId="0" fontId="22" fillId="0" borderId="12" xfId="57" applyFont="1" applyFill="1" applyBorder="1" quotePrefix="1">
      <alignment/>
      <protection/>
    </xf>
    <xf numFmtId="164" fontId="18" fillId="0" borderId="12" xfId="44" applyNumberFormat="1" applyFont="1" applyFill="1" applyBorder="1" applyAlignment="1">
      <alignment horizontal="right"/>
    </xf>
    <xf numFmtId="43" fontId="18" fillId="0" borderId="12" xfId="44" applyNumberFormat="1" applyFont="1" applyFill="1" applyBorder="1" applyAlignment="1">
      <alignment horizontal="right"/>
    </xf>
    <xf numFmtId="39" fontId="0" fillId="0" borderId="0" xfId="57" applyNumberFormat="1" applyFont="1">
      <alignment/>
      <protection/>
    </xf>
    <xf numFmtId="0" fontId="0" fillId="0" borderId="13" xfId="57" applyFont="1" applyFill="1" applyBorder="1" applyAlignment="1">
      <alignment horizontal="center"/>
      <protection/>
    </xf>
    <xf numFmtId="0" fontId="0" fillId="0" borderId="13" xfId="57" applyFont="1" applyFill="1" applyBorder="1">
      <alignment/>
      <protection/>
    </xf>
    <xf numFmtId="0" fontId="0" fillId="0" borderId="13" xfId="57" applyFont="1" applyFill="1" applyBorder="1" quotePrefix="1">
      <alignment/>
      <protection/>
    </xf>
    <xf numFmtId="0" fontId="21" fillId="0" borderId="14" xfId="57" applyFont="1" applyFill="1" applyBorder="1" quotePrefix="1">
      <alignment/>
      <protection/>
    </xf>
    <xf numFmtId="0" fontId="0" fillId="0" borderId="15" xfId="57" applyFont="1" applyFill="1" applyBorder="1" quotePrefix="1">
      <alignment/>
      <protection/>
    </xf>
    <xf numFmtId="164" fontId="0" fillId="0" borderId="13" xfId="44" applyNumberFormat="1" applyFont="1" applyFill="1" applyBorder="1" applyAlignment="1">
      <alignment horizontal="right"/>
    </xf>
    <xf numFmtId="43" fontId="0" fillId="0" borderId="13" xfId="44" applyNumberFormat="1" applyFont="1" applyFill="1" applyBorder="1" applyAlignment="1">
      <alignment horizontal="right"/>
    </xf>
    <xf numFmtId="0" fontId="0" fillId="0" borderId="11" xfId="57" applyFont="1" applyFill="1" applyBorder="1" applyAlignment="1">
      <alignment horizontal="center"/>
      <protection/>
    </xf>
    <xf numFmtId="0" fontId="0" fillId="0" borderId="11" xfId="57" applyFont="1" applyFill="1" applyBorder="1">
      <alignment/>
      <protection/>
    </xf>
    <xf numFmtId="0" fontId="0" fillId="0" borderId="11" xfId="57" applyFont="1" applyFill="1" applyBorder="1" quotePrefix="1">
      <alignment/>
      <protection/>
    </xf>
    <xf numFmtId="0" fontId="21" fillId="0" borderId="16" xfId="57" applyFont="1" applyFill="1" applyBorder="1" quotePrefix="1">
      <alignment/>
      <protection/>
    </xf>
    <xf numFmtId="0" fontId="0" fillId="0" borderId="17" xfId="57" applyFont="1" applyFill="1" applyBorder="1" quotePrefix="1">
      <alignment/>
      <protection/>
    </xf>
    <xf numFmtId="164" fontId="0" fillId="0" borderId="11" xfId="44" applyNumberFormat="1" applyFont="1" applyFill="1" applyBorder="1" applyAlignment="1">
      <alignment horizontal="right"/>
    </xf>
    <xf numFmtId="43" fontId="0" fillId="0" borderId="11" xfId="44" applyNumberFormat="1" applyFont="1" applyFill="1" applyBorder="1" applyAlignment="1">
      <alignment horizontal="right"/>
    </xf>
    <xf numFmtId="0" fontId="18" fillId="0" borderId="18" xfId="57" applyFont="1" applyFill="1" applyBorder="1" applyAlignment="1">
      <alignment horizontal="center"/>
      <protection/>
    </xf>
    <xf numFmtId="0" fontId="18" fillId="0" borderId="18" xfId="57" applyFont="1" applyFill="1" applyBorder="1">
      <alignment/>
      <protection/>
    </xf>
    <xf numFmtId="0" fontId="18" fillId="0" borderId="18" xfId="57" applyFont="1" applyFill="1" applyBorder="1" quotePrefix="1">
      <alignment/>
      <protection/>
    </xf>
    <xf numFmtId="0" fontId="22" fillId="0" borderId="19" xfId="57" applyFont="1" applyFill="1" applyBorder="1" quotePrefix="1">
      <alignment/>
      <protection/>
    </xf>
    <xf numFmtId="0" fontId="18" fillId="0" borderId="20" xfId="57" applyFont="1" applyFill="1" applyBorder="1" quotePrefix="1">
      <alignment/>
      <protection/>
    </xf>
    <xf numFmtId="164" fontId="18" fillId="0" borderId="18" xfId="44" applyNumberFormat="1" applyFont="1" applyFill="1" applyBorder="1" applyAlignment="1">
      <alignment horizontal="right"/>
    </xf>
    <xf numFmtId="43" fontId="18" fillId="0" borderId="18" xfId="44" applyNumberFormat="1" applyFont="1" applyFill="1" applyBorder="1" applyAlignment="1">
      <alignment horizontal="right"/>
    </xf>
    <xf numFmtId="0" fontId="22" fillId="0" borderId="21" xfId="57" applyFont="1" applyFill="1" applyBorder="1" quotePrefix="1">
      <alignment/>
      <protection/>
    </xf>
    <xf numFmtId="0" fontId="18" fillId="0" borderId="22" xfId="57" applyFont="1" applyFill="1" applyBorder="1" quotePrefix="1">
      <alignment/>
      <protection/>
    </xf>
    <xf numFmtId="0" fontId="0" fillId="0" borderId="0" xfId="57" applyFont="1" applyAlignment="1">
      <alignment horizontal="center"/>
      <protection/>
    </xf>
    <xf numFmtId="0" fontId="21" fillId="0" borderId="0" xfId="57" applyFont="1">
      <alignment/>
      <protection/>
    </xf>
    <xf numFmtId="15" fontId="0" fillId="0" borderId="0" xfId="57" applyNumberFormat="1" applyFont="1" applyAlignment="1">
      <alignment horizontal="center"/>
      <protection/>
    </xf>
    <xf numFmtId="0" fontId="22" fillId="20" borderId="11" xfId="57" applyFont="1" applyFill="1" applyBorder="1" applyAlignment="1">
      <alignment horizontal="center" wrapText="1"/>
      <protection/>
    </xf>
    <xf numFmtId="0" fontId="20" fillId="0" borderId="0" xfId="57" applyFont="1" applyFill="1" applyBorder="1" applyAlignment="1">
      <alignment horizontal="center"/>
      <protection/>
    </xf>
    <xf numFmtId="0" fontId="18" fillId="0" borderId="0" xfId="57" applyFont="1" applyFill="1" applyBorder="1" applyAlignment="1">
      <alignment horizontal="center"/>
      <protection/>
    </xf>
    <xf numFmtId="0" fontId="19" fillId="0" borderId="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Attachment A ACC Supplement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NUAL%20BUDGETS\2010%20Budget%20Panels\Executive%20Transmitted%20Documents\Other\2010Source_Ordina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Index"/>
      <sheetName val="Appro_Sections"/>
      <sheetName val="BudgetTransparency"/>
      <sheetName val="BT Sections"/>
    </sheetNames>
    <sheetDataSet>
      <sheetData sheetId="1">
        <row r="7">
          <cell r="B7" t="str">
            <v>Appro</v>
          </cell>
          <cell r="C7" t="str">
            <v>Section</v>
          </cell>
          <cell r="D7" t="str">
            <v>Dept</v>
          </cell>
          <cell r="E7" t="str">
            <v>Program Area</v>
          </cell>
          <cell r="F7" t="str">
            <v>Biennial</v>
          </cell>
          <cell r="G7" t="str">
            <v>ID</v>
          </cell>
          <cell r="H7" t="str">
            <v>Fund</v>
          </cell>
          <cell r="I7" t="str">
            <v>Fund Name</v>
          </cell>
          <cell r="J7" t="str">
            <v>Appro Name</v>
          </cell>
          <cell r="K7" t="str">
            <v>Expenditures</v>
          </cell>
          <cell r="L7" t="str">
            <v>FTE</v>
          </cell>
          <cell r="M7" t="str">
            <v>Revenues</v>
          </cell>
          <cell r="N7" t="str">
            <v>TLPs</v>
          </cell>
        </row>
        <row r="8">
          <cell r="B8" t="str">
            <v>0010</v>
          </cell>
          <cell r="C8">
            <v>5</v>
          </cell>
          <cell r="D8" t="str">
            <v>01</v>
          </cell>
          <cell r="E8" t="str">
            <v>GG</v>
          </cell>
          <cell r="F8" t="str">
            <v>N</v>
          </cell>
          <cell r="G8">
            <v>5</v>
          </cell>
          <cell r="H8" t="str">
            <v>0010</v>
          </cell>
          <cell r="I8" t="str">
            <v>General</v>
          </cell>
          <cell r="J8" t="str">
            <v>County Council</v>
          </cell>
          <cell r="K8">
            <v>5079383</v>
          </cell>
          <cell r="L8">
            <v>57</v>
          </cell>
          <cell r="M8">
            <v>0</v>
          </cell>
          <cell r="N8">
            <v>0</v>
          </cell>
        </row>
        <row r="9">
          <cell r="B9" t="str">
            <v>0020</v>
          </cell>
          <cell r="C9">
            <v>6</v>
          </cell>
          <cell r="D9" t="str">
            <v>01</v>
          </cell>
          <cell r="E9" t="str">
            <v>GG</v>
          </cell>
          <cell r="F9" t="str">
            <v>N</v>
          </cell>
          <cell r="G9">
            <v>6</v>
          </cell>
          <cell r="H9" t="str">
            <v>0010</v>
          </cell>
          <cell r="I9" t="str">
            <v>General</v>
          </cell>
          <cell r="J9" t="str">
            <v>Council Administration</v>
          </cell>
          <cell r="K9">
            <v>8450211</v>
          </cell>
          <cell r="L9">
            <v>61.1</v>
          </cell>
          <cell r="M9">
            <v>0</v>
          </cell>
          <cell r="N9">
            <v>2</v>
          </cell>
        </row>
        <row r="10">
          <cell r="B10" t="str">
            <v>0030</v>
          </cell>
          <cell r="C10">
            <v>7</v>
          </cell>
          <cell r="D10" t="str">
            <v>01</v>
          </cell>
          <cell r="E10" t="str">
            <v>GG</v>
          </cell>
          <cell r="F10" t="str">
            <v>N</v>
          </cell>
          <cell r="G10">
            <v>7</v>
          </cell>
          <cell r="H10" t="str">
            <v>0010</v>
          </cell>
          <cell r="I10" t="str">
            <v>General</v>
          </cell>
          <cell r="J10" t="str">
            <v>Hearing Examiner</v>
          </cell>
          <cell r="K10">
            <v>608059</v>
          </cell>
          <cell r="L10">
            <v>5</v>
          </cell>
          <cell r="M10">
            <v>0</v>
          </cell>
          <cell r="N10">
            <v>0</v>
          </cell>
        </row>
        <row r="11">
          <cell r="B11" t="str">
            <v>0040</v>
          </cell>
          <cell r="C11">
            <v>8</v>
          </cell>
          <cell r="D11" t="str">
            <v>01</v>
          </cell>
          <cell r="E11" t="str">
            <v>GG</v>
          </cell>
          <cell r="F11" t="str">
            <v>N</v>
          </cell>
          <cell r="G11">
            <v>8</v>
          </cell>
          <cell r="H11" t="str">
            <v>0010</v>
          </cell>
          <cell r="I11" t="str">
            <v>General</v>
          </cell>
          <cell r="J11" t="str">
            <v>County Auditor</v>
          </cell>
          <cell r="K11">
            <v>1576130</v>
          </cell>
          <cell r="L11">
            <v>16.9</v>
          </cell>
          <cell r="M11">
            <v>0</v>
          </cell>
          <cell r="N11">
            <v>2</v>
          </cell>
        </row>
        <row r="12">
          <cell r="B12" t="str">
            <v>0050</v>
          </cell>
          <cell r="C12">
            <v>9</v>
          </cell>
          <cell r="D12" t="str">
            <v>01</v>
          </cell>
          <cell r="E12" t="str">
            <v>GG</v>
          </cell>
          <cell r="F12" t="str">
            <v>N</v>
          </cell>
          <cell r="G12">
            <v>9</v>
          </cell>
          <cell r="H12" t="str">
            <v>0010</v>
          </cell>
          <cell r="I12" t="str">
            <v>General</v>
          </cell>
          <cell r="J12" t="str">
            <v>Ombudsman/Tax Advisor</v>
          </cell>
          <cell r="K12">
            <v>1146556</v>
          </cell>
          <cell r="L12">
            <v>11</v>
          </cell>
          <cell r="M12">
            <v>0</v>
          </cell>
          <cell r="N12">
            <v>0</v>
          </cell>
        </row>
        <row r="13">
          <cell r="B13" t="str">
            <v>0060</v>
          </cell>
          <cell r="C13">
            <v>10</v>
          </cell>
          <cell r="D13" t="str">
            <v>01</v>
          </cell>
          <cell r="E13" t="str">
            <v>GG</v>
          </cell>
          <cell r="F13" t="str">
            <v>N</v>
          </cell>
          <cell r="G13">
            <v>10</v>
          </cell>
          <cell r="H13" t="str">
            <v>0010</v>
          </cell>
          <cell r="I13" t="str">
            <v>General</v>
          </cell>
          <cell r="J13" t="str">
            <v>King County Civic Television</v>
          </cell>
          <cell r="K13">
            <v>625502</v>
          </cell>
          <cell r="L13">
            <v>7</v>
          </cell>
          <cell r="M13">
            <v>0</v>
          </cell>
          <cell r="N13">
            <v>0</v>
          </cell>
        </row>
        <row r="14">
          <cell r="B14" t="str">
            <v>0070</v>
          </cell>
          <cell r="C14">
            <v>11</v>
          </cell>
          <cell r="D14" t="str">
            <v>01</v>
          </cell>
          <cell r="E14" t="str">
            <v>GG</v>
          </cell>
          <cell r="F14" t="str">
            <v>N</v>
          </cell>
          <cell r="G14">
            <v>11</v>
          </cell>
          <cell r="H14" t="str">
            <v>0010</v>
          </cell>
          <cell r="I14" t="str">
            <v>General</v>
          </cell>
          <cell r="J14" t="str">
            <v>Board of Appeals</v>
          </cell>
          <cell r="K14">
            <v>651907</v>
          </cell>
          <cell r="L14">
            <v>4</v>
          </cell>
          <cell r="M14">
            <v>0</v>
          </cell>
          <cell r="N14">
            <v>0</v>
          </cell>
        </row>
        <row r="15">
          <cell r="B15" t="str">
            <v>0085</v>
          </cell>
          <cell r="C15">
            <v>12</v>
          </cell>
          <cell r="D15" t="str">
            <v>01</v>
          </cell>
          <cell r="E15" t="str">
            <v>GG</v>
          </cell>
          <cell r="F15" t="str">
            <v>N</v>
          </cell>
          <cell r="G15">
            <v>12</v>
          </cell>
          <cell r="H15" t="str">
            <v>0010</v>
          </cell>
          <cell r="I15" t="str">
            <v>General</v>
          </cell>
          <cell r="J15" t="str">
            <v>Office of Law Enforcement Oversight</v>
          </cell>
          <cell r="K15">
            <v>357042</v>
          </cell>
          <cell r="L15">
            <v>4</v>
          </cell>
          <cell r="M15">
            <v>0</v>
          </cell>
          <cell r="N15">
            <v>0</v>
          </cell>
        </row>
        <row r="16">
          <cell r="B16" t="str">
            <v>0087</v>
          </cell>
          <cell r="C16">
            <v>13</v>
          </cell>
          <cell r="D16" t="str">
            <v>01</v>
          </cell>
          <cell r="E16" t="str">
            <v>GG</v>
          </cell>
          <cell r="F16" t="str">
            <v>N</v>
          </cell>
          <cell r="G16">
            <v>13</v>
          </cell>
          <cell r="H16" t="str">
            <v>0010</v>
          </cell>
          <cell r="I16" t="str">
            <v>General</v>
          </cell>
          <cell r="J16" t="str">
            <v>Office of Economic and Financial Analysis</v>
          </cell>
          <cell r="K16">
            <v>308902</v>
          </cell>
          <cell r="L16">
            <v>2.5</v>
          </cell>
          <cell r="M16">
            <v>0</v>
          </cell>
          <cell r="N16">
            <v>0</v>
          </cell>
        </row>
        <row r="17">
          <cell r="B17" t="str">
            <v>0110</v>
          </cell>
          <cell r="C17">
            <v>14</v>
          </cell>
          <cell r="D17" t="str">
            <v>11</v>
          </cell>
          <cell r="E17" t="str">
            <v>GG</v>
          </cell>
          <cell r="F17" t="str">
            <v>N</v>
          </cell>
          <cell r="G17">
            <v>14</v>
          </cell>
          <cell r="H17" t="str">
            <v>0010</v>
          </cell>
          <cell r="I17" t="str">
            <v>General</v>
          </cell>
          <cell r="J17" t="str">
            <v>County Executive</v>
          </cell>
          <cell r="K17">
            <v>322596</v>
          </cell>
          <cell r="L17">
            <v>2</v>
          </cell>
          <cell r="M17">
            <v>0</v>
          </cell>
          <cell r="N17">
            <v>0</v>
          </cell>
        </row>
        <row r="18">
          <cell r="B18" t="str">
            <v>0120</v>
          </cell>
          <cell r="C18">
            <v>15</v>
          </cell>
          <cell r="D18" t="str">
            <v>11</v>
          </cell>
          <cell r="E18" t="str">
            <v>GG</v>
          </cell>
          <cell r="F18" t="str">
            <v>N</v>
          </cell>
          <cell r="G18">
            <v>15</v>
          </cell>
          <cell r="H18" t="str">
            <v>0010</v>
          </cell>
          <cell r="I18" t="str">
            <v>General</v>
          </cell>
          <cell r="J18" t="str">
            <v>Office of the Executive</v>
          </cell>
          <cell r="K18">
            <v>3135504</v>
          </cell>
          <cell r="L18">
            <v>20</v>
          </cell>
          <cell r="M18">
            <v>0</v>
          </cell>
          <cell r="N18">
            <v>0</v>
          </cell>
        </row>
        <row r="19">
          <cell r="B19" t="str">
            <v>0140</v>
          </cell>
          <cell r="C19">
            <v>16</v>
          </cell>
          <cell r="D19" t="str">
            <v>11</v>
          </cell>
          <cell r="E19" t="str">
            <v>GG</v>
          </cell>
          <cell r="F19" t="str">
            <v>N</v>
          </cell>
          <cell r="G19">
            <v>16</v>
          </cell>
          <cell r="H19" t="str">
            <v>0010</v>
          </cell>
          <cell r="I19" t="str">
            <v>General</v>
          </cell>
          <cell r="J19" t="str">
            <v>Office of Management and Budget</v>
          </cell>
          <cell r="K19">
            <v>4180975</v>
          </cell>
          <cell r="L19">
            <v>31</v>
          </cell>
          <cell r="M19">
            <v>80950</v>
          </cell>
          <cell r="N19">
            <v>0</v>
          </cell>
        </row>
        <row r="20">
          <cell r="B20" t="str">
            <v>0150</v>
          </cell>
          <cell r="C20">
            <v>17</v>
          </cell>
          <cell r="D20" t="str">
            <v>40</v>
          </cell>
          <cell r="E20" t="str">
            <v>GG</v>
          </cell>
          <cell r="F20" t="str">
            <v>N</v>
          </cell>
          <cell r="G20">
            <v>17</v>
          </cell>
          <cell r="H20" t="str">
            <v>0010</v>
          </cell>
          <cell r="I20" t="str">
            <v>General</v>
          </cell>
          <cell r="J20" t="str">
            <v>Finance - GF</v>
          </cell>
          <cell r="K20">
            <v>3902998</v>
          </cell>
          <cell r="L20">
            <v>0</v>
          </cell>
          <cell r="M20">
            <v>419581845</v>
          </cell>
          <cell r="N20">
            <v>0</v>
          </cell>
        </row>
        <row r="21">
          <cell r="B21" t="str">
            <v>0180</v>
          </cell>
          <cell r="C21">
            <v>18</v>
          </cell>
          <cell r="D21" t="str">
            <v>11</v>
          </cell>
          <cell r="E21" t="str">
            <v>GG</v>
          </cell>
          <cell r="F21" t="str">
            <v>N</v>
          </cell>
          <cell r="G21">
            <v>18</v>
          </cell>
          <cell r="H21" t="str">
            <v>0010</v>
          </cell>
          <cell r="I21" t="str">
            <v>General</v>
          </cell>
          <cell r="J21" t="str">
            <v>Office of Strategic Planning and Performance Management</v>
          </cell>
          <cell r="K21">
            <v>3587019</v>
          </cell>
          <cell r="L21">
            <v>25</v>
          </cell>
          <cell r="M21">
            <v>22858</v>
          </cell>
          <cell r="N21">
            <v>0</v>
          </cell>
        </row>
        <row r="22">
          <cell r="B22" t="str">
            <v>0200</v>
          </cell>
          <cell r="C22">
            <v>19</v>
          </cell>
          <cell r="D22" t="str">
            <v>20</v>
          </cell>
          <cell r="E22" t="str">
            <v>LSJ</v>
          </cell>
          <cell r="F22" t="str">
            <v>N</v>
          </cell>
          <cell r="G22">
            <v>19</v>
          </cell>
          <cell r="H22" t="str">
            <v>0010</v>
          </cell>
          <cell r="I22" t="str">
            <v>General</v>
          </cell>
          <cell r="J22" t="str">
            <v>Sheriff</v>
          </cell>
          <cell r="K22">
            <v>141664098</v>
          </cell>
          <cell r="L22">
            <v>1053</v>
          </cell>
          <cell r="M22">
            <v>71014619</v>
          </cell>
          <cell r="N22">
            <v>0</v>
          </cell>
        </row>
        <row r="23">
          <cell r="B23" t="str">
            <v>0205</v>
          </cell>
          <cell r="C23">
            <v>20</v>
          </cell>
          <cell r="D23" t="str">
            <v>20</v>
          </cell>
          <cell r="E23" t="str">
            <v>LSJ</v>
          </cell>
          <cell r="F23" t="str">
            <v>N</v>
          </cell>
          <cell r="G23">
            <v>20</v>
          </cell>
          <cell r="H23" t="str">
            <v>0010</v>
          </cell>
          <cell r="I23" t="str">
            <v>General</v>
          </cell>
          <cell r="J23" t="str">
            <v>Drug Enforcement Forfeits</v>
          </cell>
          <cell r="K23">
            <v>861174</v>
          </cell>
          <cell r="L23">
            <v>2</v>
          </cell>
          <cell r="M23">
            <v>950000</v>
          </cell>
          <cell r="N23">
            <v>0</v>
          </cell>
        </row>
        <row r="24">
          <cell r="B24" t="str">
            <v>0401</v>
          </cell>
          <cell r="C24">
            <v>21</v>
          </cell>
          <cell r="D24" t="str">
            <v>40</v>
          </cell>
          <cell r="E24" t="str">
            <v>LSJ</v>
          </cell>
          <cell r="F24" t="str">
            <v>N</v>
          </cell>
          <cell r="G24">
            <v>21</v>
          </cell>
          <cell r="H24" t="str">
            <v>0010</v>
          </cell>
          <cell r="I24" t="str">
            <v>General</v>
          </cell>
          <cell r="J24" t="str">
            <v>Office of Emergency Management</v>
          </cell>
          <cell r="K24">
            <v>1315793</v>
          </cell>
          <cell r="L24">
            <v>4</v>
          </cell>
          <cell r="M24">
            <v>0</v>
          </cell>
          <cell r="N24">
            <v>0</v>
          </cell>
        </row>
        <row r="25">
          <cell r="B25" t="str">
            <v>0417</v>
          </cell>
          <cell r="C25">
            <v>22</v>
          </cell>
          <cell r="D25" t="str">
            <v>40</v>
          </cell>
          <cell r="E25" t="str">
            <v>GG</v>
          </cell>
          <cell r="F25" t="str">
            <v>N</v>
          </cell>
          <cell r="G25">
            <v>22</v>
          </cell>
          <cell r="H25" t="str">
            <v>0010</v>
          </cell>
          <cell r="I25" t="str">
            <v>General</v>
          </cell>
          <cell r="J25" t="str">
            <v>Executive Services - Administration</v>
          </cell>
          <cell r="K25">
            <v>2789068</v>
          </cell>
          <cell r="L25">
            <v>20</v>
          </cell>
          <cell r="M25">
            <v>525784</v>
          </cell>
          <cell r="N25">
            <v>0</v>
          </cell>
        </row>
        <row r="26">
          <cell r="B26" t="str">
            <v>0420</v>
          </cell>
          <cell r="C26">
            <v>23</v>
          </cell>
          <cell r="D26" t="str">
            <v>40</v>
          </cell>
          <cell r="E26" t="str">
            <v>GG</v>
          </cell>
          <cell r="F26" t="str">
            <v>N</v>
          </cell>
          <cell r="G26">
            <v>23</v>
          </cell>
          <cell r="H26" t="str">
            <v>0010</v>
          </cell>
          <cell r="I26" t="str">
            <v>General</v>
          </cell>
          <cell r="J26" t="str">
            <v>Human Resources Management</v>
          </cell>
          <cell r="K26">
            <v>8345572</v>
          </cell>
          <cell r="L26">
            <v>59.5</v>
          </cell>
          <cell r="M26">
            <v>0</v>
          </cell>
          <cell r="N26">
            <v>0</v>
          </cell>
        </row>
        <row r="27">
          <cell r="B27" t="str">
            <v>0437</v>
          </cell>
          <cell r="C27">
            <v>24</v>
          </cell>
          <cell r="D27" t="str">
            <v>11</v>
          </cell>
          <cell r="E27" t="str">
            <v>GG</v>
          </cell>
          <cell r="F27" t="str">
            <v>N</v>
          </cell>
          <cell r="G27">
            <v>24</v>
          </cell>
          <cell r="H27" t="str">
            <v>0010</v>
          </cell>
          <cell r="I27" t="str">
            <v>General</v>
          </cell>
          <cell r="J27" t="str">
            <v>Cable Communications</v>
          </cell>
          <cell r="K27">
            <v>329641</v>
          </cell>
          <cell r="L27">
            <v>1</v>
          </cell>
          <cell r="M27">
            <v>3322806</v>
          </cell>
          <cell r="N27">
            <v>0</v>
          </cell>
        </row>
        <row r="28">
          <cell r="B28" t="str">
            <v>0440</v>
          </cell>
          <cell r="C28">
            <v>25</v>
          </cell>
          <cell r="D28" t="str">
            <v>40</v>
          </cell>
          <cell r="E28" t="str">
            <v>GG</v>
          </cell>
          <cell r="F28" t="str">
            <v>N</v>
          </cell>
          <cell r="G28">
            <v>25</v>
          </cell>
          <cell r="H28" t="str">
            <v>0010</v>
          </cell>
          <cell r="I28" t="str">
            <v>General</v>
          </cell>
          <cell r="J28" t="str">
            <v>Real Estate Services</v>
          </cell>
          <cell r="K28">
            <v>3705390</v>
          </cell>
          <cell r="L28">
            <v>28</v>
          </cell>
          <cell r="M28">
            <v>13024443</v>
          </cell>
          <cell r="N28">
            <v>0</v>
          </cell>
        </row>
        <row r="29">
          <cell r="B29" t="str">
            <v>0470</v>
          </cell>
          <cell r="C29">
            <v>26</v>
          </cell>
          <cell r="D29" t="str">
            <v>40</v>
          </cell>
          <cell r="E29" t="str">
            <v>GG</v>
          </cell>
          <cell r="F29" t="str">
            <v>N</v>
          </cell>
          <cell r="G29">
            <v>26</v>
          </cell>
          <cell r="H29" t="str">
            <v>0010</v>
          </cell>
          <cell r="I29" t="str">
            <v>General</v>
          </cell>
          <cell r="J29" t="str">
            <v>Records and Licensing Services</v>
          </cell>
          <cell r="K29">
            <v>10236418</v>
          </cell>
          <cell r="L29">
            <v>119.83</v>
          </cell>
          <cell r="M29">
            <v>19382922</v>
          </cell>
          <cell r="N29">
            <v>2</v>
          </cell>
        </row>
        <row r="30">
          <cell r="B30" t="str">
            <v>0500</v>
          </cell>
          <cell r="C30">
            <v>27</v>
          </cell>
          <cell r="D30" t="str">
            <v>50</v>
          </cell>
          <cell r="E30" t="str">
            <v>LSJ</v>
          </cell>
          <cell r="F30" t="str">
            <v>N</v>
          </cell>
          <cell r="G30">
            <v>27</v>
          </cell>
          <cell r="H30" t="str">
            <v>0010</v>
          </cell>
          <cell r="I30" t="str">
            <v>General</v>
          </cell>
          <cell r="J30" t="str">
            <v>Prosecuting Attorney</v>
          </cell>
          <cell r="K30">
            <v>55835245</v>
          </cell>
          <cell r="L30">
            <v>482.8</v>
          </cell>
          <cell r="M30">
            <v>18383451</v>
          </cell>
          <cell r="N30">
            <v>3</v>
          </cell>
        </row>
        <row r="31">
          <cell r="B31" t="str">
            <v>0501</v>
          </cell>
          <cell r="C31">
            <v>28</v>
          </cell>
          <cell r="D31" t="str">
            <v>50</v>
          </cell>
          <cell r="E31" t="str">
            <v>LSJ</v>
          </cell>
          <cell r="F31" t="str">
            <v>N</v>
          </cell>
          <cell r="G31">
            <v>28</v>
          </cell>
          <cell r="H31" t="str">
            <v>0010</v>
          </cell>
          <cell r="I31" t="str">
            <v>General</v>
          </cell>
          <cell r="J31" t="str">
            <v>Prosecuting Attorney Antiprofiteering</v>
          </cell>
          <cell r="K31">
            <v>119897</v>
          </cell>
          <cell r="L31">
            <v>0</v>
          </cell>
          <cell r="M31">
            <v>0</v>
          </cell>
          <cell r="N31">
            <v>0</v>
          </cell>
        </row>
        <row r="32">
          <cell r="B32" t="str">
            <v>0510</v>
          </cell>
          <cell r="C32">
            <v>29</v>
          </cell>
          <cell r="D32" t="str">
            <v>51</v>
          </cell>
          <cell r="E32" t="str">
            <v>LSJ</v>
          </cell>
          <cell r="F32" t="str">
            <v>N</v>
          </cell>
          <cell r="G32">
            <v>29</v>
          </cell>
          <cell r="H32" t="str">
            <v>0010</v>
          </cell>
          <cell r="I32" t="str">
            <v>General</v>
          </cell>
          <cell r="J32" t="str">
            <v>Superior Court</v>
          </cell>
          <cell r="K32">
            <v>42710781</v>
          </cell>
          <cell r="L32">
            <v>377.45</v>
          </cell>
          <cell r="M32">
            <v>4207093</v>
          </cell>
          <cell r="N32">
            <v>0</v>
          </cell>
        </row>
        <row r="33">
          <cell r="B33" t="str">
            <v>0530</v>
          </cell>
          <cell r="C33">
            <v>30</v>
          </cell>
          <cell r="D33" t="str">
            <v>53</v>
          </cell>
          <cell r="E33" t="str">
            <v>LSJ</v>
          </cell>
          <cell r="F33" t="str">
            <v>N</v>
          </cell>
          <cell r="G33">
            <v>30</v>
          </cell>
          <cell r="H33" t="str">
            <v>0010</v>
          </cell>
          <cell r="I33" t="str">
            <v>General</v>
          </cell>
          <cell r="J33" t="str">
            <v>District Court</v>
          </cell>
          <cell r="K33">
            <v>25324116</v>
          </cell>
          <cell r="L33">
            <v>252.45</v>
          </cell>
          <cell r="M33">
            <v>16616534</v>
          </cell>
          <cell r="N33">
            <v>1</v>
          </cell>
        </row>
        <row r="34">
          <cell r="B34" t="str">
            <v>0535</v>
          </cell>
          <cell r="C34">
            <v>31</v>
          </cell>
          <cell r="D34" t="str">
            <v>40</v>
          </cell>
          <cell r="E34" t="str">
            <v>GG</v>
          </cell>
          <cell r="F34" t="str">
            <v>N</v>
          </cell>
          <cell r="G34">
            <v>31</v>
          </cell>
          <cell r="H34" t="str">
            <v>0010</v>
          </cell>
          <cell r="I34" t="str">
            <v>General</v>
          </cell>
          <cell r="J34" t="str">
            <v>Elections</v>
          </cell>
          <cell r="K34">
            <v>18638771</v>
          </cell>
          <cell r="L34">
            <v>63</v>
          </cell>
          <cell r="M34">
            <v>5960519</v>
          </cell>
          <cell r="N34">
            <v>0</v>
          </cell>
        </row>
        <row r="35">
          <cell r="B35" t="str">
            <v>0540</v>
          </cell>
          <cell r="C35">
            <v>32</v>
          </cell>
          <cell r="D35" t="str">
            <v>54</v>
          </cell>
          <cell r="E35" t="str">
            <v>LSJ</v>
          </cell>
          <cell r="F35" t="str">
            <v>N</v>
          </cell>
          <cell r="G35">
            <v>32</v>
          </cell>
          <cell r="H35" t="str">
            <v>0010</v>
          </cell>
          <cell r="I35" t="str">
            <v>General</v>
          </cell>
          <cell r="J35" t="str">
            <v>Judicial Administration</v>
          </cell>
          <cell r="K35">
            <v>18503467</v>
          </cell>
          <cell r="L35">
            <v>218.5</v>
          </cell>
          <cell r="M35">
            <v>12423674</v>
          </cell>
          <cell r="N35">
            <v>0</v>
          </cell>
        </row>
        <row r="36">
          <cell r="B36" t="str">
            <v>0610</v>
          </cell>
          <cell r="C36">
            <v>33</v>
          </cell>
          <cell r="D36" t="str">
            <v>65</v>
          </cell>
          <cell r="E36" t="str">
            <v>GG</v>
          </cell>
          <cell r="F36" t="str">
            <v>N</v>
          </cell>
          <cell r="G36">
            <v>33</v>
          </cell>
          <cell r="H36" t="str">
            <v>0010</v>
          </cell>
          <cell r="I36" t="str">
            <v>General</v>
          </cell>
          <cell r="J36" t="str">
            <v>State Auditor</v>
          </cell>
          <cell r="K36">
            <v>807227</v>
          </cell>
          <cell r="L36">
            <v>0</v>
          </cell>
          <cell r="M36">
            <v>0</v>
          </cell>
          <cell r="N36">
            <v>0</v>
          </cell>
        </row>
        <row r="37">
          <cell r="B37" t="str">
            <v>0630</v>
          </cell>
          <cell r="C37">
            <v>34</v>
          </cell>
          <cell r="D37" t="str">
            <v>65</v>
          </cell>
          <cell r="E37" t="str">
            <v>GG</v>
          </cell>
          <cell r="F37" t="str">
            <v>N</v>
          </cell>
          <cell r="G37">
            <v>34</v>
          </cell>
          <cell r="H37" t="str">
            <v>0010</v>
          </cell>
          <cell r="I37" t="str">
            <v>General</v>
          </cell>
          <cell r="J37" t="str">
            <v>Boundary Review Board</v>
          </cell>
          <cell r="K37">
            <v>328012</v>
          </cell>
          <cell r="L37">
            <v>2</v>
          </cell>
          <cell r="M37">
            <v>2500</v>
          </cell>
          <cell r="N37">
            <v>0</v>
          </cell>
        </row>
        <row r="38">
          <cell r="B38" t="str">
            <v>0650</v>
          </cell>
          <cell r="C38">
            <v>35</v>
          </cell>
          <cell r="D38" t="str">
            <v>65</v>
          </cell>
          <cell r="E38" t="str">
            <v>Othr</v>
          </cell>
          <cell r="F38" t="str">
            <v>N</v>
          </cell>
          <cell r="G38">
            <v>35</v>
          </cell>
          <cell r="H38" t="str">
            <v>0010</v>
          </cell>
          <cell r="I38" t="str">
            <v>General</v>
          </cell>
          <cell r="J38" t="str">
            <v>Memberships and Dues</v>
          </cell>
          <cell r="K38">
            <v>61283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0655</v>
          </cell>
          <cell r="C39">
            <v>36</v>
          </cell>
          <cell r="D39" t="str">
            <v>65</v>
          </cell>
          <cell r="E39" t="str">
            <v>Othr</v>
          </cell>
          <cell r="F39" t="str">
            <v>N</v>
          </cell>
          <cell r="G39">
            <v>36</v>
          </cell>
          <cell r="H39" t="str">
            <v>0010</v>
          </cell>
          <cell r="I39" t="str">
            <v>General</v>
          </cell>
          <cell r="J39" t="str">
            <v>Executive Contingency</v>
          </cell>
          <cell r="K39">
            <v>100000</v>
          </cell>
          <cell r="L39">
            <v>0</v>
          </cell>
          <cell r="M39">
            <v>0</v>
          </cell>
          <cell r="N39">
            <v>0</v>
          </cell>
        </row>
        <row r="40">
          <cell r="B40" t="str">
            <v>0656</v>
          </cell>
          <cell r="C40">
            <v>37</v>
          </cell>
          <cell r="D40" t="str">
            <v>65</v>
          </cell>
          <cell r="E40" t="str">
            <v>Othr</v>
          </cell>
          <cell r="F40" t="str">
            <v>N</v>
          </cell>
          <cell r="G40">
            <v>37</v>
          </cell>
          <cell r="H40" t="str">
            <v>0010</v>
          </cell>
          <cell r="I40" t="str">
            <v>General</v>
          </cell>
          <cell r="J40" t="str">
            <v>Internal Support</v>
          </cell>
          <cell r="K40">
            <v>10290403</v>
          </cell>
          <cell r="L40">
            <v>0</v>
          </cell>
          <cell r="M40">
            <v>0</v>
          </cell>
          <cell r="N40">
            <v>0</v>
          </cell>
        </row>
        <row r="41">
          <cell r="B41" t="str">
            <v>0670</v>
          </cell>
          <cell r="C41">
            <v>38</v>
          </cell>
          <cell r="D41" t="str">
            <v>67</v>
          </cell>
          <cell r="E41" t="str">
            <v>GG</v>
          </cell>
          <cell r="F41" t="str">
            <v>N</v>
          </cell>
          <cell r="G41">
            <v>38</v>
          </cell>
          <cell r="H41" t="str">
            <v>0010</v>
          </cell>
          <cell r="I41" t="str">
            <v>General</v>
          </cell>
          <cell r="J41" t="str">
            <v>Assessments</v>
          </cell>
          <cell r="K41">
            <v>19431162</v>
          </cell>
          <cell r="L41">
            <v>224</v>
          </cell>
          <cell r="M41">
            <v>113000</v>
          </cell>
          <cell r="N41">
            <v>0</v>
          </cell>
        </row>
        <row r="42">
          <cell r="B42" t="str">
            <v>0695</v>
          </cell>
          <cell r="C42">
            <v>39</v>
          </cell>
          <cell r="D42" t="str">
            <v>69</v>
          </cell>
          <cell r="E42" t="str">
            <v>GG</v>
          </cell>
          <cell r="F42" t="str">
            <v>N</v>
          </cell>
          <cell r="G42" t="e">
            <v>#REF!</v>
          </cell>
          <cell r="H42" t="str">
            <v>0010</v>
          </cell>
          <cell r="I42" t="str">
            <v>General</v>
          </cell>
          <cell r="J42" t="str">
            <v>General Government GF Transfers</v>
          </cell>
          <cell r="K42">
            <v>1140893</v>
          </cell>
          <cell r="L42">
            <v>0</v>
          </cell>
          <cell r="M42">
            <v>0</v>
          </cell>
          <cell r="N42">
            <v>0</v>
          </cell>
        </row>
        <row r="43">
          <cell r="B43" t="str">
            <v>0696</v>
          </cell>
          <cell r="C43">
            <v>40</v>
          </cell>
          <cell r="D43" t="str">
            <v>80</v>
          </cell>
          <cell r="E43" t="str">
            <v>HHS</v>
          </cell>
          <cell r="F43" t="str">
            <v>N</v>
          </cell>
          <cell r="G43" t="e">
            <v>#REF!</v>
          </cell>
          <cell r="H43" t="str">
            <v>0010</v>
          </cell>
          <cell r="I43" t="str">
            <v>General</v>
          </cell>
          <cell r="J43" t="str">
            <v>Public Health and Emergency Medical Services GF Transfers</v>
          </cell>
          <cell r="K43">
            <v>26536418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0697</v>
          </cell>
          <cell r="C44">
            <v>41</v>
          </cell>
          <cell r="D44" t="str">
            <v>38</v>
          </cell>
          <cell r="E44" t="str">
            <v>PE</v>
          </cell>
          <cell r="F44" t="str">
            <v>N</v>
          </cell>
          <cell r="G44" t="e">
            <v>#REF!</v>
          </cell>
          <cell r="H44" t="str">
            <v>0010</v>
          </cell>
          <cell r="I44" t="str">
            <v>General</v>
          </cell>
          <cell r="J44" t="str">
            <v>Physical Environment GF Transfers</v>
          </cell>
          <cell r="K44">
            <v>2311010</v>
          </cell>
          <cell r="L44">
            <v>0</v>
          </cell>
          <cell r="M44">
            <v>0</v>
          </cell>
          <cell r="N44">
            <v>0</v>
          </cell>
        </row>
        <row r="45">
          <cell r="B45" t="str">
            <v>0699</v>
          </cell>
          <cell r="C45">
            <v>42</v>
          </cell>
          <cell r="D45" t="str">
            <v>69</v>
          </cell>
          <cell r="E45" t="str">
            <v>CIP</v>
          </cell>
          <cell r="F45" t="str">
            <v>N</v>
          </cell>
          <cell r="G45" t="e">
            <v>#REF!</v>
          </cell>
          <cell r="H45" t="str">
            <v>0010</v>
          </cell>
          <cell r="I45" t="str">
            <v>General</v>
          </cell>
          <cell r="J45" t="str">
            <v>CIP GF Transfers</v>
          </cell>
          <cell r="K45">
            <v>8826034</v>
          </cell>
          <cell r="L45">
            <v>0</v>
          </cell>
          <cell r="M45">
            <v>0</v>
          </cell>
          <cell r="N45">
            <v>0</v>
          </cell>
        </row>
        <row r="46">
          <cell r="B46" t="str">
            <v>0820</v>
          </cell>
          <cell r="C46">
            <v>43</v>
          </cell>
          <cell r="D46" t="str">
            <v>80</v>
          </cell>
          <cell r="E46" t="str">
            <v>LSJ</v>
          </cell>
          <cell r="F46" t="str">
            <v>N</v>
          </cell>
          <cell r="G46" t="e">
            <v>#REF!</v>
          </cell>
          <cell r="H46" t="str">
            <v>0010</v>
          </cell>
          <cell r="I46" t="str">
            <v>General</v>
          </cell>
          <cell r="J46" t="str">
            <v>Jail Health Services</v>
          </cell>
          <cell r="K46">
            <v>24662824</v>
          </cell>
          <cell r="L46">
            <v>154.2</v>
          </cell>
          <cell r="M46">
            <v>554932</v>
          </cell>
          <cell r="N46">
            <v>0</v>
          </cell>
        </row>
        <row r="47">
          <cell r="B47" t="str">
            <v>0910</v>
          </cell>
          <cell r="C47">
            <v>44</v>
          </cell>
          <cell r="D47" t="str">
            <v>90</v>
          </cell>
          <cell r="E47" t="str">
            <v>LSJ</v>
          </cell>
          <cell r="F47" t="str">
            <v>N</v>
          </cell>
          <cell r="G47" t="e">
            <v>#REF!</v>
          </cell>
          <cell r="H47" t="str">
            <v>0010</v>
          </cell>
          <cell r="I47" t="str">
            <v>General</v>
          </cell>
          <cell r="J47" t="str">
            <v>Adult and Juvenile Detention</v>
          </cell>
          <cell r="K47">
            <v>126572988</v>
          </cell>
          <cell r="L47">
            <v>1009.21</v>
          </cell>
          <cell r="M47">
            <v>33162367</v>
          </cell>
          <cell r="N47">
            <v>0</v>
          </cell>
        </row>
        <row r="48">
          <cell r="B48" t="str">
            <v>0950</v>
          </cell>
          <cell r="C48">
            <v>45</v>
          </cell>
          <cell r="D48" t="str">
            <v>93</v>
          </cell>
          <cell r="E48" t="str">
            <v>LSJ</v>
          </cell>
          <cell r="F48" t="str">
            <v>N</v>
          </cell>
          <cell r="G48" t="e">
            <v>#REF!</v>
          </cell>
          <cell r="H48" t="str">
            <v>0010</v>
          </cell>
          <cell r="I48" t="str">
            <v>General</v>
          </cell>
          <cell r="J48" t="str">
            <v>Office of the Public Defender</v>
          </cell>
          <cell r="K48">
            <v>36584278</v>
          </cell>
          <cell r="L48">
            <v>19.75</v>
          </cell>
          <cell r="M48">
            <v>2350752</v>
          </cell>
          <cell r="N48">
            <v>0</v>
          </cell>
        </row>
        <row r="49">
          <cell r="B49" t="str">
            <v>0914</v>
          </cell>
          <cell r="C49">
            <v>46</v>
          </cell>
          <cell r="D49" t="str">
            <v>90</v>
          </cell>
          <cell r="E49" t="str">
            <v>LSJ</v>
          </cell>
          <cell r="F49" t="str">
            <v>N</v>
          </cell>
          <cell r="G49" t="e">
            <v>#REF!</v>
          </cell>
          <cell r="H49" t="str">
            <v>0016</v>
          </cell>
          <cell r="I49" t="str">
            <v>Inmate Welfare</v>
          </cell>
          <cell r="J49" t="str">
            <v>Inmate Welfare - Adult</v>
          </cell>
          <cell r="K49">
            <v>922144</v>
          </cell>
          <cell r="L49">
            <v>0</v>
          </cell>
          <cell r="M49">
            <v>900000</v>
          </cell>
          <cell r="N49">
            <v>0</v>
          </cell>
        </row>
        <row r="50">
          <cell r="B50" t="str">
            <v>0915</v>
          </cell>
          <cell r="C50">
            <v>47</v>
          </cell>
          <cell r="D50" t="str">
            <v>90</v>
          </cell>
          <cell r="E50" t="str">
            <v>LSJ</v>
          </cell>
          <cell r="F50" t="str">
            <v>N</v>
          </cell>
          <cell r="G50" t="e">
            <v>#REF!</v>
          </cell>
          <cell r="H50" t="str">
            <v>0016</v>
          </cell>
          <cell r="I50" t="str">
            <v>Inmate Welfare</v>
          </cell>
          <cell r="J50" t="str">
            <v>Inmate Welfare - Juvenile</v>
          </cell>
          <cell r="K50">
            <v>6900</v>
          </cell>
          <cell r="L50">
            <v>0</v>
          </cell>
          <cell r="M50">
            <v>5400</v>
          </cell>
          <cell r="N50">
            <v>0</v>
          </cell>
        </row>
        <row r="51">
          <cell r="B51" t="str">
            <v>0715</v>
          </cell>
          <cell r="C51">
            <v>48</v>
          </cell>
          <cell r="D51" t="str">
            <v>38</v>
          </cell>
          <cell r="E51" t="str">
            <v>PE</v>
          </cell>
          <cell r="F51" t="str">
            <v>N</v>
          </cell>
          <cell r="G51" t="e">
            <v>#REF!</v>
          </cell>
          <cell r="H51" t="str">
            <v>1040</v>
          </cell>
          <cell r="I51" t="str">
            <v>Solid Waste Post-Closure Landfill Maintenance</v>
          </cell>
          <cell r="J51" t="str">
            <v>Solid Waste Post-Closure Landfill Maintenance</v>
          </cell>
          <cell r="K51">
            <v>3781330</v>
          </cell>
          <cell r="L51">
            <v>1</v>
          </cell>
          <cell r="M51">
            <v>203140</v>
          </cell>
          <cell r="N51">
            <v>0</v>
          </cell>
        </row>
        <row r="52">
          <cell r="B52" t="str">
            <v>0740</v>
          </cell>
          <cell r="C52">
            <v>49</v>
          </cell>
          <cell r="D52" t="str">
            <v>38</v>
          </cell>
          <cell r="E52" t="str">
            <v>PE</v>
          </cell>
          <cell r="F52" t="str">
            <v>N</v>
          </cell>
          <cell r="G52" t="e">
            <v>#REF!</v>
          </cell>
          <cell r="H52" t="str">
            <v>1050</v>
          </cell>
          <cell r="I52" t="str">
            <v>River Improvement</v>
          </cell>
          <cell r="J52" t="str">
            <v>River Improvement</v>
          </cell>
          <cell r="K52">
            <v>15000</v>
          </cell>
          <cell r="L52">
            <v>0</v>
          </cell>
          <cell r="M52">
            <v>15000</v>
          </cell>
          <cell r="N52">
            <v>0</v>
          </cell>
        </row>
        <row r="53">
          <cell r="B53" t="str">
            <v>0480</v>
          </cell>
          <cell r="C53">
            <v>50</v>
          </cell>
          <cell r="D53" t="str">
            <v>93</v>
          </cell>
          <cell r="E53" t="str">
            <v>HHS</v>
          </cell>
          <cell r="F53" t="str">
            <v>N</v>
          </cell>
          <cell r="G53" t="e">
            <v>#REF!</v>
          </cell>
          <cell r="H53" t="str">
            <v>1060</v>
          </cell>
          <cell r="I53" t="str">
            <v>Veterans Relief  Services</v>
          </cell>
          <cell r="J53" t="str">
            <v>Veterans Services</v>
          </cell>
          <cell r="K53">
            <v>2757755</v>
          </cell>
          <cell r="L53">
            <v>9</v>
          </cell>
          <cell r="M53">
            <v>2748100</v>
          </cell>
          <cell r="N53">
            <v>0</v>
          </cell>
        </row>
        <row r="54">
          <cell r="B54" t="str">
            <v>0920</v>
          </cell>
          <cell r="C54">
            <v>51</v>
          </cell>
          <cell r="D54" t="str">
            <v>93</v>
          </cell>
          <cell r="E54" t="str">
            <v>HHS</v>
          </cell>
          <cell r="F54" t="str">
            <v>N</v>
          </cell>
          <cell r="G54" t="e">
            <v>#REF!</v>
          </cell>
          <cell r="H54" t="str">
            <v>1070</v>
          </cell>
          <cell r="I54" t="str">
            <v>Developmental Disabilities</v>
          </cell>
          <cell r="J54" t="str">
            <v>Developmental Disabilities</v>
          </cell>
          <cell r="K54">
            <v>26546146</v>
          </cell>
          <cell r="L54">
            <v>16</v>
          </cell>
          <cell r="M54">
            <v>25817889</v>
          </cell>
          <cell r="N54">
            <v>0</v>
          </cell>
        </row>
        <row r="55">
          <cell r="B55" t="str">
            <v>0935</v>
          </cell>
          <cell r="C55">
            <v>52</v>
          </cell>
          <cell r="D55" t="str">
            <v>93</v>
          </cell>
          <cell r="E55" t="str">
            <v>HHS</v>
          </cell>
          <cell r="F55" t="str">
            <v>N</v>
          </cell>
          <cell r="G55" t="e">
            <v>#REF!</v>
          </cell>
          <cell r="H55" t="str">
            <v>1070</v>
          </cell>
          <cell r="I55" t="str">
            <v>Developmental Disabilities</v>
          </cell>
          <cell r="J55" t="str">
            <v>Community and Human Services Administration</v>
          </cell>
          <cell r="K55">
            <v>2764043</v>
          </cell>
          <cell r="L55">
            <v>14</v>
          </cell>
          <cell r="M55">
            <v>2344808</v>
          </cell>
          <cell r="N55">
            <v>0</v>
          </cell>
        </row>
        <row r="56">
          <cell r="B56" t="str">
            <v>0471</v>
          </cell>
          <cell r="C56">
            <v>53</v>
          </cell>
          <cell r="D56" t="str">
            <v>40</v>
          </cell>
          <cell r="E56" t="str">
            <v>GG</v>
          </cell>
          <cell r="F56" t="str">
            <v>N</v>
          </cell>
          <cell r="G56" t="e">
            <v>#REF!</v>
          </cell>
          <cell r="H56" t="str">
            <v>1090</v>
          </cell>
          <cell r="I56" t="str">
            <v>Recorder's Operation and Maintenance</v>
          </cell>
          <cell r="J56" t="str">
            <v>Recorder's Operation and Maintenance</v>
          </cell>
          <cell r="K56">
            <v>2740240</v>
          </cell>
          <cell r="L56">
            <v>8.5</v>
          </cell>
          <cell r="M56">
            <v>1804944</v>
          </cell>
          <cell r="N56">
            <v>2</v>
          </cell>
        </row>
        <row r="57">
          <cell r="B57" t="str">
            <v>0431</v>
          </cell>
          <cell r="C57">
            <v>54</v>
          </cell>
          <cell r="D57" t="str">
            <v>40</v>
          </cell>
          <cell r="E57" t="str">
            <v>LSJ</v>
          </cell>
          <cell r="F57" t="str">
            <v>N</v>
          </cell>
          <cell r="G57" t="e">
            <v>#REF!</v>
          </cell>
          <cell r="H57" t="str">
            <v>1110</v>
          </cell>
          <cell r="I57" t="str">
            <v>E-911</v>
          </cell>
          <cell r="J57" t="str">
            <v>Enhanced-911</v>
          </cell>
          <cell r="K57">
            <v>24531785</v>
          </cell>
          <cell r="L57">
            <v>11</v>
          </cell>
          <cell r="M57">
            <v>18118969</v>
          </cell>
          <cell r="N57">
            <v>0</v>
          </cell>
        </row>
        <row r="58">
          <cell r="B58" t="str">
            <v>0924</v>
          </cell>
          <cell r="C58">
            <v>55</v>
          </cell>
          <cell r="D58" t="str">
            <v>93</v>
          </cell>
          <cell r="E58" t="str">
            <v>HHS</v>
          </cell>
          <cell r="F58" t="str">
            <v>N</v>
          </cell>
          <cell r="G58" t="e">
            <v>#REF!</v>
          </cell>
          <cell r="H58" t="str">
            <v>1120</v>
          </cell>
          <cell r="I58" t="str">
            <v>Mental Health</v>
          </cell>
          <cell r="J58" t="str">
            <v>MHCADS - Mental Health</v>
          </cell>
          <cell r="K58">
            <v>181011434</v>
          </cell>
          <cell r="L58">
            <v>96.5</v>
          </cell>
          <cell r="M58">
            <v>182640140</v>
          </cell>
          <cell r="N58">
            <v>8</v>
          </cell>
        </row>
        <row r="59">
          <cell r="B59" t="str">
            <v>0583</v>
          </cell>
          <cell r="C59">
            <v>56</v>
          </cell>
          <cell r="D59" t="str">
            <v>93</v>
          </cell>
          <cell r="E59" t="str">
            <v>HHS</v>
          </cell>
          <cell r="F59" t="str">
            <v>N</v>
          </cell>
          <cell r="G59" t="e">
            <v>#REF!</v>
          </cell>
          <cell r="H59" t="str">
            <v>1135</v>
          </cell>
          <cell r="I59" t="str">
            <v>Mental Illness and Drug Dependency</v>
          </cell>
          <cell r="J59" t="str">
            <v>Judicial Administration MIDD</v>
          </cell>
          <cell r="K59">
            <v>1398333</v>
          </cell>
          <cell r="L59">
            <v>10.5</v>
          </cell>
          <cell r="M59">
            <v>0</v>
          </cell>
          <cell r="N59">
            <v>0</v>
          </cell>
        </row>
        <row r="60">
          <cell r="B60" t="str">
            <v>0688</v>
          </cell>
          <cell r="C60">
            <v>57</v>
          </cell>
          <cell r="D60" t="str">
            <v>93</v>
          </cell>
          <cell r="E60" t="str">
            <v>HHS</v>
          </cell>
          <cell r="F60" t="str">
            <v>N</v>
          </cell>
          <cell r="G60" t="e">
            <v>#REF!</v>
          </cell>
          <cell r="H60" t="str">
            <v>1135</v>
          </cell>
          <cell r="I60" t="str">
            <v>Mental Illness and Drug Dependency</v>
          </cell>
          <cell r="J60" t="str">
            <v>Prosecuting Attorney MIDD</v>
          </cell>
          <cell r="K60">
            <v>889422</v>
          </cell>
          <cell r="L60">
            <v>5.25</v>
          </cell>
          <cell r="M60">
            <v>0</v>
          </cell>
          <cell r="N60">
            <v>0</v>
          </cell>
        </row>
        <row r="61">
          <cell r="B61" t="str">
            <v>0783</v>
          </cell>
          <cell r="C61">
            <v>58</v>
          </cell>
          <cell r="D61" t="str">
            <v>93</v>
          </cell>
          <cell r="E61" t="str">
            <v>HHS</v>
          </cell>
          <cell r="F61" t="str">
            <v>N</v>
          </cell>
          <cell r="G61" t="e">
            <v>#REF!</v>
          </cell>
          <cell r="H61" t="str">
            <v>1135</v>
          </cell>
          <cell r="I61" t="str">
            <v>Mental Illness and Drug Dependency</v>
          </cell>
          <cell r="J61" t="str">
            <v>Superior Court MIDD</v>
          </cell>
          <cell r="K61">
            <v>905358</v>
          </cell>
          <cell r="L61">
            <v>10.2</v>
          </cell>
          <cell r="M61">
            <v>0</v>
          </cell>
          <cell r="N61">
            <v>0</v>
          </cell>
        </row>
        <row r="62">
          <cell r="B62" t="str">
            <v>0883</v>
          </cell>
          <cell r="C62">
            <v>59</v>
          </cell>
          <cell r="D62" t="str">
            <v>93</v>
          </cell>
          <cell r="E62" t="str">
            <v>HHS</v>
          </cell>
          <cell r="F62" t="str">
            <v>N</v>
          </cell>
          <cell r="G62" t="e">
            <v>#REF!</v>
          </cell>
          <cell r="H62" t="str">
            <v>1135</v>
          </cell>
          <cell r="I62" t="str">
            <v>Mental Illness and Drug Dependency</v>
          </cell>
          <cell r="J62" t="str">
            <v>Sheriff MIDD</v>
          </cell>
          <cell r="K62">
            <v>182033</v>
          </cell>
          <cell r="L62">
            <v>2</v>
          </cell>
          <cell r="M62">
            <v>0</v>
          </cell>
          <cell r="N62">
            <v>0</v>
          </cell>
        </row>
        <row r="63">
          <cell r="B63" t="str">
            <v>0983</v>
          </cell>
          <cell r="C63">
            <v>60</v>
          </cell>
          <cell r="D63" t="str">
            <v>93</v>
          </cell>
          <cell r="E63" t="str">
            <v>HHS</v>
          </cell>
          <cell r="F63" t="str">
            <v>N</v>
          </cell>
          <cell r="G63" t="e">
            <v>#REF!</v>
          </cell>
          <cell r="H63" t="str">
            <v>1135</v>
          </cell>
          <cell r="I63" t="str">
            <v>Mental Illness and Drug Dependency</v>
          </cell>
          <cell r="J63" t="str">
            <v>Office of Public Defender MIDD</v>
          </cell>
          <cell r="K63">
            <v>1377967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0984</v>
          </cell>
          <cell r="C64">
            <v>61</v>
          </cell>
          <cell r="D64" t="str">
            <v>93</v>
          </cell>
          <cell r="E64" t="str">
            <v>HHS</v>
          </cell>
          <cell r="F64" t="str">
            <v>N</v>
          </cell>
          <cell r="G64" t="e">
            <v>#REF!</v>
          </cell>
          <cell r="H64" t="str">
            <v>1135</v>
          </cell>
          <cell r="I64" t="str">
            <v>Mental Illness and Drug Dependency</v>
          </cell>
          <cell r="J64" t="str">
            <v>District Court MIDD</v>
          </cell>
          <cell r="K64">
            <v>615115</v>
          </cell>
          <cell r="L64">
            <v>4.3</v>
          </cell>
          <cell r="M64">
            <v>0</v>
          </cell>
          <cell r="N64">
            <v>0</v>
          </cell>
        </row>
        <row r="65">
          <cell r="B65" t="str">
            <v>0985</v>
          </cell>
          <cell r="C65">
            <v>62</v>
          </cell>
          <cell r="D65" t="str">
            <v>93</v>
          </cell>
          <cell r="E65" t="str">
            <v>HHS</v>
          </cell>
          <cell r="F65" t="str">
            <v>N</v>
          </cell>
          <cell r="G65" t="e">
            <v>#REF!</v>
          </cell>
          <cell r="H65" t="str">
            <v>1135</v>
          </cell>
          <cell r="I65" t="str">
            <v>Mental Illness and Drug Dependency</v>
          </cell>
          <cell r="J65" t="str">
            <v>Adult and Juvenile Detention MIDD</v>
          </cell>
          <cell r="K65">
            <v>406000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0986</v>
          </cell>
          <cell r="C66">
            <v>63</v>
          </cell>
          <cell r="D66" t="str">
            <v>93</v>
          </cell>
          <cell r="E66" t="str">
            <v>HHS</v>
          </cell>
          <cell r="F66" t="str">
            <v>N</v>
          </cell>
          <cell r="G66" t="e">
            <v>#REF!</v>
          </cell>
          <cell r="H66" t="str">
            <v>1135</v>
          </cell>
          <cell r="I66" t="str">
            <v>Mental Illness and Drug Dependency</v>
          </cell>
          <cell r="J66" t="str">
            <v>Jail Health Services MIDD</v>
          </cell>
          <cell r="K66">
            <v>3107147</v>
          </cell>
          <cell r="L66">
            <v>18.85</v>
          </cell>
          <cell r="M66">
            <v>0</v>
          </cell>
          <cell r="N66">
            <v>0</v>
          </cell>
        </row>
        <row r="67">
          <cell r="B67" t="str">
            <v>0987</v>
          </cell>
          <cell r="C67">
            <v>64</v>
          </cell>
          <cell r="D67" t="str">
            <v>93</v>
          </cell>
          <cell r="E67" t="str">
            <v>HHS</v>
          </cell>
          <cell r="F67" t="str">
            <v>N</v>
          </cell>
          <cell r="G67" t="e">
            <v>#REF!</v>
          </cell>
          <cell r="H67" t="str">
            <v>1135</v>
          </cell>
          <cell r="I67" t="str">
            <v>Mental Illness and Drug Dependency</v>
          </cell>
          <cell r="J67" t="str">
            <v>Mental Health and Substance Abuse MIDD</v>
          </cell>
          <cell r="K67">
            <v>4894018</v>
          </cell>
          <cell r="L67">
            <v>1.9</v>
          </cell>
          <cell r="M67">
            <v>0</v>
          </cell>
          <cell r="N67">
            <v>0</v>
          </cell>
        </row>
        <row r="68">
          <cell r="B68" t="str">
            <v>0990</v>
          </cell>
          <cell r="C68">
            <v>65</v>
          </cell>
          <cell r="D68" t="str">
            <v>93</v>
          </cell>
          <cell r="E68" t="str">
            <v>HHS</v>
          </cell>
          <cell r="F68" t="str">
            <v>N</v>
          </cell>
          <cell r="G68" t="e">
            <v>#REF!</v>
          </cell>
          <cell r="H68" t="str">
            <v>1135</v>
          </cell>
          <cell r="I68" t="str">
            <v>Mental Illness and Drug Dependency</v>
          </cell>
          <cell r="J68" t="str">
            <v>Mental Illness and Drug Dependency Fund</v>
          </cell>
          <cell r="K68">
            <v>39827249</v>
          </cell>
          <cell r="L68">
            <v>10.75</v>
          </cell>
          <cell r="M68">
            <v>43500000</v>
          </cell>
          <cell r="N68">
            <v>0</v>
          </cell>
        </row>
        <row r="69">
          <cell r="B69" t="str">
            <v>0117</v>
          </cell>
          <cell r="C69">
            <v>66</v>
          </cell>
          <cell r="D69" t="str">
            <v>93</v>
          </cell>
          <cell r="E69" t="str">
            <v>HHS</v>
          </cell>
          <cell r="F69" t="str">
            <v>N</v>
          </cell>
          <cell r="G69" t="e">
            <v>#REF!</v>
          </cell>
          <cell r="H69" t="str">
            <v>1141</v>
          </cell>
          <cell r="I69" t="str">
            <v>Veterans and Family Levy</v>
          </cell>
          <cell r="J69" t="str">
            <v>Veterans and Family Levy</v>
          </cell>
          <cell r="K69">
            <v>12246661</v>
          </cell>
          <cell r="L69">
            <v>12</v>
          </cell>
          <cell r="M69">
            <v>7650242</v>
          </cell>
          <cell r="N69">
            <v>1</v>
          </cell>
        </row>
        <row r="70">
          <cell r="B70" t="str">
            <v>0118</v>
          </cell>
          <cell r="C70">
            <v>67</v>
          </cell>
          <cell r="D70" t="str">
            <v>93</v>
          </cell>
          <cell r="E70" t="str">
            <v>HHS</v>
          </cell>
          <cell r="F70" t="str">
            <v>N</v>
          </cell>
          <cell r="G70" t="e">
            <v>#REF!</v>
          </cell>
          <cell r="H70" t="str">
            <v>1142</v>
          </cell>
          <cell r="I70" t="str">
            <v>Human Services Levy</v>
          </cell>
          <cell r="J70" t="str">
            <v>Human Services Levy</v>
          </cell>
          <cell r="K70">
            <v>14158636</v>
          </cell>
          <cell r="L70">
            <v>4.5</v>
          </cell>
          <cell r="M70">
            <v>7624629</v>
          </cell>
          <cell r="N70">
            <v>0</v>
          </cell>
        </row>
        <row r="71">
          <cell r="B71" t="str">
            <v>0301</v>
          </cell>
          <cell r="C71">
            <v>68</v>
          </cell>
          <cell r="D71" t="str">
            <v>65</v>
          </cell>
          <cell r="E71" t="str">
            <v>GG</v>
          </cell>
          <cell r="F71" t="str">
            <v>N</v>
          </cell>
          <cell r="G71" t="e">
            <v>#REF!</v>
          </cell>
          <cell r="H71" t="str">
            <v>1170</v>
          </cell>
          <cell r="I71" t="str">
            <v>Arts and Cultural Development</v>
          </cell>
          <cell r="J71" t="str">
            <v>Cultural Development Authority</v>
          </cell>
          <cell r="K71">
            <v>11889836</v>
          </cell>
          <cell r="L71">
            <v>0</v>
          </cell>
          <cell r="M71">
            <v>11889836</v>
          </cell>
          <cell r="N71">
            <v>0</v>
          </cell>
        </row>
        <row r="72">
          <cell r="B72" t="str">
            <v>0830</v>
          </cell>
          <cell r="C72">
            <v>69</v>
          </cell>
          <cell r="D72" t="str">
            <v>80</v>
          </cell>
          <cell r="E72" t="str">
            <v>HHS</v>
          </cell>
          <cell r="F72" t="str">
            <v>N</v>
          </cell>
          <cell r="G72" t="e">
            <v>#REF!</v>
          </cell>
          <cell r="H72" t="str">
            <v>1190</v>
          </cell>
          <cell r="I72" t="str">
            <v>Emergency Medical Services</v>
          </cell>
          <cell r="J72" t="str">
            <v>Emergency Medical Services</v>
          </cell>
          <cell r="K72">
            <v>67594788</v>
          </cell>
          <cell r="L72">
            <v>119.99</v>
          </cell>
          <cell r="M72">
            <v>63599001</v>
          </cell>
          <cell r="N72">
            <v>0.5</v>
          </cell>
        </row>
        <row r="73">
          <cell r="B73" t="str">
            <v>0741</v>
          </cell>
          <cell r="C73">
            <v>70</v>
          </cell>
          <cell r="D73" t="str">
            <v>38</v>
          </cell>
          <cell r="E73" t="str">
            <v>PE</v>
          </cell>
          <cell r="F73" t="str">
            <v>N</v>
          </cell>
          <cell r="G73" t="e">
            <v>#REF!</v>
          </cell>
          <cell r="H73" t="str">
            <v>1210</v>
          </cell>
          <cell r="I73" t="str">
            <v>Water and Land Resources Shared Services</v>
          </cell>
          <cell r="J73" t="str">
            <v>Water and Land Resources Shared Services</v>
          </cell>
          <cell r="K73">
            <v>27917627</v>
          </cell>
          <cell r="L73">
            <v>184.12</v>
          </cell>
          <cell r="M73">
            <v>27799962</v>
          </cell>
          <cell r="N73">
            <v>2</v>
          </cell>
        </row>
        <row r="74">
          <cell r="B74" t="str">
            <v>0845</v>
          </cell>
          <cell r="C74">
            <v>71</v>
          </cell>
          <cell r="D74" t="str">
            <v>38</v>
          </cell>
          <cell r="E74" t="str">
            <v>PE</v>
          </cell>
          <cell r="F74" t="str">
            <v>N</v>
          </cell>
          <cell r="G74" t="e">
            <v>#REF!</v>
          </cell>
          <cell r="H74" t="str">
            <v>1211</v>
          </cell>
          <cell r="I74" t="str">
            <v>Surface Water Management Local Drainage Services</v>
          </cell>
          <cell r="J74" t="str">
            <v>Surface Water Management Local Drainage Services</v>
          </cell>
          <cell r="K74">
            <v>22836887</v>
          </cell>
          <cell r="L74">
            <v>105.4</v>
          </cell>
          <cell r="M74">
            <v>22900541</v>
          </cell>
          <cell r="N74">
            <v>2</v>
          </cell>
        </row>
        <row r="75">
          <cell r="B75" t="str">
            <v>0208</v>
          </cell>
          <cell r="C75">
            <v>72</v>
          </cell>
          <cell r="D75" t="str">
            <v>20</v>
          </cell>
          <cell r="E75" t="str">
            <v>LSJ</v>
          </cell>
          <cell r="F75" t="str">
            <v>N</v>
          </cell>
          <cell r="G75" t="e">
            <v>#REF!</v>
          </cell>
          <cell r="H75" t="str">
            <v>1220</v>
          </cell>
          <cell r="I75" t="str">
            <v>AFIS</v>
          </cell>
          <cell r="J75" t="str">
            <v>Automated Fingerprint Identification System</v>
          </cell>
          <cell r="K75">
            <v>19401389</v>
          </cell>
          <cell r="L75">
            <v>96</v>
          </cell>
          <cell r="M75">
            <v>15638357</v>
          </cell>
          <cell r="N75">
            <v>5</v>
          </cell>
        </row>
        <row r="76">
          <cell r="B76" t="str">
            <v>0506</v>
          </cell>
          <cell r="C76">
            <v>73</v>
          </cell>
          <cell r="D76" t="str">
            <v>65</v>
          </cell>
          <cell r="E76" t="str">
            <v>GG</v>
          </cell>
          <cell r="F76" t="str">
            <v>N</v>
          </cell>
          <cell r="G76" t="e">
            <v>#REF!</v>
          </cell>
          <cell r="H76" t="str">
            <v>1240</v>
          </cell>
          <cell r="I76" t="str">
            <v>Citizen Counselor Network</v>
          </cell>
          <cell r="J76" t="str">
            <v>Citizen Counselor Network</v>
          </cell>
          <cell r="K76">
            <v>132933</v>
          </cell>
          <cell r="L76">
            <v>1.1</v>
          </cell>
          <cell r="M76">
            <v>118554</v>
          </cell>
          <cell r="N76">
            <v>0</v>
          </cell>
        </row>
        <row r="77">
          <cell r="B77" t="str">
            <v>0960</v>
          </cell>
          <cell r="C77">
            <v>74</v>
          </cell>
          <cell r="D77" t="str">
            <v>93</v>
          </cell>
          <cell r="E77" t="str">
            <v>HHS</v>
          </cell>
          <cell r="F77" t="str">
            <v>N</v>
          </cell>
          <cell r="G77" t="e">
            <v>#REF!</v>
          </cell>
          <cell r="H77" t="str">
            <v>1260</v>
          </cell>
          <cell r="I77" t="str">
            <v>Alcoholism and Substance Abuse Services</v>
          </cell>
          <cell r="J77" t="str">
            <v>MHCADS - Alcoholism and Substance Abuse</v>
          </cell>
          <cell r="K77">
            <v>28273723</v>
          </cell>
          <cell r="L77">
            <v>40.9</v>
          </cell>
          <cell r="M77">
            <v>28292132</v>
          </cell>
          <cell r="N77">
            <v>0</v>
          </cell>
        </row>
        <row r="78">
          <cell r="B78" t="str">
            <v>0860</v>
          </cell>
          <cell r="C78">
            <v>75</v>
          </cell>
          <cell r="D78" t="str">
            <v>80</v>
          </cell>
          <cell r="E78" t="str">
            <v>HHS</v>
          </cell>
          <cell r="F78" t="str">
            <v>N</v>
          </cell>
          <cell r="G78" t="e">
            <v>#REF!</v>
          </cell>
          <cell r="H78" t="str">
            <v>1280</v>
          </cell>
          <cell r="I78" t="str">
            <v>Local Hazardous Waste</v>
          </cell>
          <cell r="J78" t="str">
            <v>Local Hazardous Waste</v>
          </cell>
          <cell r="K78">
            <v>14293130</v>
          </cell>
          <cell r="L78">
            <v>0</v>
          </cell>
          <cell r="M78">
            <v>12416760</v>
          </cell>
          <cell r="N78">
            <v>0</v>
          </cell>
        </row>
        <row r="79">
          <cell r="B79" t="str">
            <v>0355</v>
          </cell>
          <cell r="C79">
            <v>76</v>
          </cell>
          <cell r="D79" t="str">
            <v>38</v>
          </cell>
          <cell r="E79" t="str">
            <v>PE</v>
          </cell>
          <cell r="F79" t="str">
            <v>N</v>
          </cell>
          <cell r="G79" t="e">
            <v>#REF!</v>
          </cell>
          <cell r="H79" t="str">
            <v>1290</v>
          </cell>
          <cell r="I79" t="str">
            <v>Youth Sports Facilities Grant</v>
          </cell>
          <cell r="J79" t="str">
            <v>Youth Sports Facilities Grants</v>
          </cell>
          <cell r="K79">
            <v>615352</v>
          </cell>
          <cell r="L79">
            <v>1</v>
          </cell>
          <cell r="M79">
            <v>712230</v>
          </cell>
          <cell r="N79">
            <v>0</v>
          </cell>
        </row>
        <row r="80">
          <cell r="B80" t="str">
            <v>0384</v>
          </cell>
          <cell r="C80">
            <v>77</v>
          </cell>
          <cell r="D80" t="str">
            <v>38</v>
          </cell>
          <cell r="E80" t="str">
            <v>PE</v>
          </cell>
          <cell r="F80" t="str">
            <v>N</v>
          </cell>
          <cell r="G80" t="e">
            <v>#REF!</v>
          </cell>
          <cell r="H80" t="str">
            <v>1311</v>
          </cell>
          <cell r="I80" t="str">
            <v>Noxious Weed</v>
          </cell>
          <cell r="J80" t="str">
            <v>Noxious Weed Control Program</v>
          </cell>
          <cell r="K80">
            <v>1699095</v>
          </cell>
          <cell r="L80">
            <v>12.84</v>
          </cell>
          <cell r="M80">
            <v>1792390</v>
          </cell>
          <cell r="N80">
            <v>0</v>
          </cell>
        </row>
        <row r="81">
          <cell r="B81" t="str">
            <v>0325</v>
          </cell>
          <cell r="C81">
            <v>78</v>
          </cell>
          <cell r="D81" t="str">
            <v>32</v>
          </cell>
          <cell r="E81" t="str">
            <v>PE</v>
          </cell>
          <cell r="F81" t="str">
            <v>N</v>
          </cell>
          <cell r="G81" t="e">
            <v>#REF!</v>
          </cell>
          <cell r="H81" t="str">
            <v>1340</v>
          </cell>
          <cell r="I81" t="str">
            <v>Development and Environmental Services</v>
          </cell>
          <cell r="J81" t="str">
            <v>Development and Environmental Services</v>
          </cell>
          <cell r="K81">
            <v>24193985</v>
          </cell>
          <cell r="L81">
            <v>172.5</v>
          </cell>
          <cell r="M81">
            <v>24532326</v>
          </cell>
          <cell r="N81">
            <v>4</v>
          </cell>
        </row>
        <row r="82">
          <cell r="B82" t="str">
            <v>0505</v>
          </cell>
          <cell r="C82">
            <v>79</v>
          </cell>
          <cell r="D82" t="str">
            <v>65</v>
          </cell>
          <cell r="E82" t="str">
            <v>PE</v>
          </cell>
          <cell r="F82" t="str">
            <v>N</v>
          </cell>
          <cell r="G82" t="e">
            <v>#REF!</v>
          </cell>
          <cell r="H82" t="str">
            <v>1344</v>
          </cell>
          <cell r="I82" t="str">
            <v>Tiger Mountain Community Fund Reserve Account</v>
          </cell>
          <cell r="J82" t="str">
            <v>Tiger Mountain Lawsuit Settlement</v>
          </cell>
          <cell r="K82">
            <v>20000</v>
          </cell>
          <cell r="L82">
            <v>0</v>
          </cell>
          <cell r="M82">
            <v>0</v>
          </cell>
          <cell r="N82">
            <v>0</v>
          </cell>
        </row>
        <row r="83">
          <cell r="B83" t="str">
            <v>0091</v>
          </cell>
          <cell r="C83">
            <v>80</v>
          </cell>
          <cell r="D83" t="str">
            <v>65</v>
          </cell>
          <cell r="E83" t="str">
            <v>OTHER</v>
          </cell>
          <cell r="F83" t="str">
            <v>N</v>
          </cell>
          <cell r="G83" t="e">
            <v>#REF!</v>
          </cell>
          <cell r="H83" t="str">
            <v>1391</v>
          </cell>
          <cell r="I83" t="str">
            <v>Risk Abatement I</v>
          </cell>
          <cell r="J83" t="str">
            <v>OMB/Duncan/Roberts Lawsuit Administration</v>
          </cell>
          <cell r="K83">
            <v>243059</v>
          </cell>
          <cell r="L83">
            <v>0</v>
          </cell>
          <cell r="M83">
            <v>0</v>
          </cell>
          <cell r="N83">
            <v>0</v>
          </cell>
        </row>
        <row r="84">
          <cell r="B84" t="str">
            <v>0904</v>
          </cell>
          <cell r="C84">
            <v>81</v>
          </cell>
          <cell r="D84" t="str">
            <v>65</v>
          </cell>
          <cell r="E84" t="str">
            <v>OTHER</v>
          </cell>
          <cell r="F84" t="str">
            <v>N</v>
          </cell>
          <cell r="G84" t="e">
            <v>#REF!</v>
          </cell>
          <cell r="H84" t="str">
            <v>1396</v>
          </cell>
          <cell r="I84" t="str">
            <v>Risk Abatement/2006 Fund</v>
          </cell>
          <cell r="J84" t="str">
            <v>OMB/2006 Fund</v>
          </cell>
          <cell r="K84">
            <v>500000</v>
          </cell>
          <cell r="L84">
            <v>0</v>
          </cell>
          <cell r="M84">
            <v>200000</v>
          </cell>
          <cell r="N84">
            <v>0</v>
          </cell>
        </row>
        <row r="85">
          <cell r="B85" t="str">
            <v>0887</v>
          </cell>
          <cell r="C85">
            <v>82</v>
          </cell>
          <cell r="D85" t="str">
            <v>93</v>
          </cell>
          <cell r="E85" t="str">
            <v>OTHER</v>
          </cell>
          <cell r="F85" t="str">
            <v>N</v>
          </cell>
          <cell r="G85" t="e">
            <v>#REF!</v>
          </cell>
          <cell r="H85" t="str">
            <v>1421</v>
          </cell>
          <cell r="I85" t="str">
            <v>Children and Family Services</v>
          </cell>
          <cell r="J85" t="str">
            <v>Children and Family Services Transfers to Community and Human Services</v>
          </cell>
          <cell r="K85">
            <v>1626371</v>
          </cell>
          <cell r="L85">
            <v>0</v>
          </cell>
          <cell r="M85">
            <v>0</v>
          </cell>
          <cell r="N85">
            <v>0</v>
          </cell>
        </row>
        <row r="86">
          <cell r="B86" t="str">
            <v>0888</v>
          </cell>
          <cell r="C86">
            <v>83</v>
          </cell>
          <cell r="D86" t="str">
            <v>93</v>
          </cell>
          <cell r="E86" t="str">
            <v>HHS</v>
          </cell>
          <cell r="F86" t="str">
            <v>N</v>
          </cell>
          <cell r="G86" t="e">
            <v>#REF!</v>
          </cell>
          <cell r="H86" t="str">
            <v>1421</v>
          </cell>
          <cell r="I86" t="str">
            <v>Children and Family Services</v>
          </cell>
          <cell r="J86" t="str">
            <v>Children and Family Services Community Services - Operating</v>
          </cell>
          <cell r="K86">
            <v>4228257</v>
          </cell>
          <cell r="L86">
            <v>16.5</v>
          </cell>
          <cell r="M86">
            <v>1269500</v>
          </cell>
          <cell r="N86">
            <v>0</v>
          </cell>
        </row>
        <row r="87">
          <cell r="B87" t="str">
            <v>0640</v>
          </cell>
          <cell r="C87">
            <v>84</v>
          </cell>
          <cell r="D87" t="str">
            <v>38</v>
          </cell>
          <cell r="E87" t="str">
            <v>PE</v>
          </cell>
          <cell r="F87" t="str">
            <v>N</v>
          </cell>
          <cell r="G87" t="e">
            <v>#REF!</v>
          </cell>
          <cell r="H87" t="str">
            <v>1451</v>
          </cell>
          <cell r="I87" t="str">
            <v>Parks Operating Levy</v>
          </cell>
          <cell r="J87" t="str">
            <v>Parks and Recreation</v>
          </cell>
          <cell r="K87">
            <v>26563640</v>
          </cell>
          <cell r="L87">
            <v>165.82</v>
          </cell>
          <cell r="M87">
            <v>25674038</v>
          </cell>
          <cell r="N87">
            <v>0</v>
          </cell>
        </row>
        <row r="88">
          <cell r="B88" t="str">
            <v>0641</v>
          </cell>
          <cell r="C88">
            <v>85</v>
          </cell>
          <cell r="D88" t="str">
            <v>38</v>
          </cell>
          <cell r="E88" t="str">
            <v>PE</v>
          </cell>
          <cell r="F88" t="str">
            <v>N</v>
          </cell>
          <cell r="G88" t="e">
            <v>#REF!</v>
          </cell>
          <cell r="H88" t="str">
            <v>1452</v>
          </cell>
          <cell r="I88" t="str">
            <v>Open Space Trails and Zoo Levy</v>
          </cell>
          <cell r="J88" t="str">
            <v>Expansion Levy</v>
          </cell>
          <cell r="K88">
            <v>18424234</v>
          </cell>
          <cell r="L88">
            <v>0</v>
          </cell>
          <cell r="M88">
            <v>18409439</v>
          </cell>
          <cell r="N88">
            <v>0</v>
          </cell>
        </row>
        <row r="89">
          <cell r="B89" t="str">
            <v>0561</v>
          </cell>
          <cell r="C89">
            <v>86</v>
          </cell>
          <cell r="D89" t="str">
            <v>38</v>
          </cell>
          <cell r="E89" t="str">
            <v>PE</v>
          </cell>
          <cell r="F89" t="str">
            <v>N</v>
          </cell>
          <cell r="G89" t="e">
            <v>#REF!</v>
          </cell>
          <cell r="H89" t="str">
            <v>1561</v>
          </cell>
          <cell r="I89" t="str">
            <v>King County Flood Control Contract</v>
          </cell>
          <cell r="J89" t="str">
            <v>King County Flood Control Contract</v>
          </cell>
          <cell r="K89">
            <v>6414163</v>
          </cell>
          <cell r="L89">
            <v>34</v>
          </cell>
          <cell r="M89">
            <v>6414163</v>
          </cell>
          <cell r="N89">
            <v>0</v>
          </cell>
        </row>
        <row r="90">
          <cell r="B90" t="str">
            <v>0800</v>
          </cell>
          <cell r="C90">
            <v>87</v>
          </cell>
          <cell r="D90" t="str">
            <v>80</v>
          </cell>
          <cell r="E90" t="str">
            <v>HHS</v>
          </cell>
          <cell r="F90" t="str">
            <v>N</v>
          </cell>
          <cell r="G90" t="e">
            <v>#REF!</v>
          </cell>
          <cell r="H90" t="str">
            <v>1800</v>
          </cell>
          <cell r="I90" t="str">
            <v>Public Health</v>
          </cell>
          <cell r="J90" t="str">
            <v>Public Health</v>
          </cell>
          <cell r="K90">
            <v>190380446</v>
          </cell>
          <cell r="L90">
            <v>1233</v>
          </cell>
          <cell r="M90">
            <v>190380446</v>
          </cell>
          <cell r="N90">
            <v>16.13</v>
          </cell>
        </row>
        <row r="91">
          <cell r="B91" t="str">
            <v>0810</v>
          </cell>
          <cell r="C91">
            <v>88</v>
          </cell>
          <cell r="D91" t="str">
            <v>80</v>
          </cell>
          <cell r="E91" t="str">
            <v>HHS</v>
          </cell>
          <cell r="F91" t="str">
            <v>N</v>
          </cell>
          <cell r="G91" t="e">
            <v>#REF!</v>
          </cell>
          <cell r="H91" t="str">
            <v>1800</v>
          </cell>
          <cell r="I91" t="str">
            <v>Public Health</v>
          </cell>
          <cell r="J91" t="str">
            <v>Medical Examiner</v>
          </cell>
          <cell r="K91">
            <v>4461662</v>
          </cell>
          <cell r="L91">
            <v>26.59</v>
          </cell>
          <cell r="M91">
            <v>4461662</v>
          </cell>
          <cell r="N91">
            <v>0</v>
          </cell>
        </row>
        <row r="92">
          <cell r="B92" t="str">
            <v>0760</v>
          </cell>
          <cell r="C92">
            <v>89</v>
          </cell>
          <cell r="D92" t="str">
            <v>38</v>
          </cell>
          <cell r="E92" t="str">
            <v>PE</v>
          </cell>
          <cell r="F92" t="str">
            <v>N</v>
          </cell>
          <cell r="G92" t="e">
            <v>#REF!</v>
          </cell>
          <cell r="H92" t="str">
            <v>1820</v>
          </cell>
          <cell r="I92" t="str">
            <v>Inter-County River Improvement</v>
          </cell>
          <cell r="J92" t="str">
            <v>Inter-County River Improvement</v>
          </cell>
          <cell r="K92">
            <v>50000</v>
          </cell>
          <cell r="L92">
            <v>0</v>
          </cell>
          <cell r="M92">
            <v>50000</v>
          </cell>
          <cell r="N92">
            <v>0</v>
          </cell>
        </row>
        <row r="93">
          <cell r="B93" t="str">
            <v>2140</v>
          </cell>
          <cell r="C93">
            <v>90</v>
          </cell>
          <cell r="D93" t="str">
            <v>2140</v>
          </cell>
          <cell r="E93" t="str">
            <v>GG</v>
          </cell>
          <cell r="F93" t="str">
            <v>N</v>
          </cell>
          <cell r="G93" t="e">
            <v>#REF!</v>
          </cell>
          <cell r="H93" t="str">
            <v>2140</v>
          </cell>
          <cell r="I93" t="str">
            <v>Grants</v>
          </cell>
          <cell r="J93" t="str">
            <v>Grants</v>
          </cell>
          <cell r="K93">
            <v>32213670</v>
          </cell>
          <cell r="L93">
            <v>73.8</v>
          </cell>
          <cell r="M93">
            <v>32213670</v>
          </cell>
          <cell r="N93">
            <v>6</v>
          </cell>
        </row>
        <row r="94">
          <cell r="B94" t="str">
            <v>0517</v>
          </cell>
          <cell r="C94">
            <v>91</v>
          </cell>
          <cell r="D94" t="str">
            <v>2140</v>
          </cell>
          <cell r="E94" t="str">
            <v>GG</v>
          </cell>
          <cell r="F94" t="str">
            <v>N</v>
          </cell>
          <cell r="G94" t="e">
            <v>#REF!</v>
          </cell>
          <cell r="H94" t="str">
            <v>2163</v>
          </cell>
          <cell r="I94" t="str">
            <v>Grant Tier 1</v>
          </cell>
          <cell r="J94" t="str">
            <v>2009 ARRA Byrne Justice Assistance Grant</v>
          </cell>
          <cell r="K94">
            <v>1179446</v>
          </cell>
          <cell r="L94">
            <v>0</v>
          </cell>
          <cell r="M94">
            <v>1179446</v>
          </cell>
          <cell r="N94">
            <v>0</v>
          </cell>
        </row>
        <row r="95">
          <cell r="B95" t="str">
            <v>0518</v>
          </cell>
          <cell r="C95">
            <v>92</v>
          </cell>
          <cell r="D95" t="str">
            <v>2140</v>
          </cell>
          <cell r="E95" t="str">
            <v>GG</v>
          </cell>
          <cell r="F95" t="str">
            <v>N</v>
          </cell>
          <cell r="G95" t="e">
            <v>#REF!</v>
          </cell>
          <cell r="H95" t="str">
            <v>2164</v>
          </cell>
          <cell r="I95" t="str">
            <v>2009 ARRA Byrne Justice Assistance Grant</v>
          </cell>
          <cell r="J95" t="str">
            <v>Byrne Justice Assistance FFY09 Grant</v>
          </cell>
          <cell r="K95">
            <v>279502</v>
          </cell>
          <cell r="L95">
            <v>0</v>
          </cell>
          <cell r="M95">
            <v>279502</v>
          </cell>
          <cell r="N95">
            <v>0</v>
          </cell>
        </row>
        <row r="96">
          <cell r="B96" t="str">
            <v>0936</v>
          </cell>
          <cell r="C96">
            <v>93</v>
          </cell>
          <cell r="D96" t="str">
            <v>93</v>
          </cell>
          <cell r="E96" t="str">
            <v>HHS</v>
          </cell>
          <cell r="F96" t="str">
            <v>N</v>
          </cell>
          <cell r="G96" t="e">
            <v>#REF!</v>
          </cell>
          <cell r="H96" t="str">
            <v>2240</v>
          </cell>
          <cell r="I96" t="str">
            <v>Work Training</v>
          </cell>
          <cell r="J96" t="str">
            <v>Work Training Program</v>
          </cell>
          <cell r="K96">
            <v>11999042</v>
          </cell>
          <cell r="L96">
            <v>55.78</v>
          </cell>
          <cell r="M96">
            <v>11607039</v>
          </cell>
          <cell r="N96">
            <v>5</v>
          </cell>
        </row>
        <row r="97">
          <cell r="B97" t="str">
            <v>0350</v>
          </cell>
          <cell r="C97">
            <v>94</v>
          </cell>
          <cell r="D97" t="str">
            <v>93</v>
          </cell>
          <cell r="E97" t="str">
            <v>HHS</v>
          </cell>
          <cell r="F97" t="str">
            <v>N</v>
          </cell>
          <cell r="G97" t="e">
            <v>#REF!</v>
          </cell>
          <cell r="H97" t="str">
            <v>2460</v>
          </cell>
          <cell r="I97" t="str">
            <v>Federal Housing and Community Development</v>
          </cell>
          <cell r="J97" t="str">
            <v>Federal Housing and Community Development</v>
          </cell>
          <cell r="K97">
            <v>21155241</v>
          </cell>
          <cell r="L97">
            <v>34.5</v>
          </cell>
          <cell r="M97">
            <v>21155241</v>
          </cell>
          <cell r="N97">
            <v>0.5</v>
          </cell>
        </row>
        <row r="98">
          <cell r="B98" t="str">
            <v>0381</v>
          </cell>
          <cell r="C98">
            <v>95</v>
          </cell>
          <cell r="D98" t="str">
            <v>38</v>
          </cell>
          <cell r="E98" t="str">
            <v>PE</v>
          </cell>
          <cell r="F98" t="str">
            <v>N</v>
          </cell>
          <cell r="G98" t="e">
            <v>#REF!</v>
          </cell>
          <cell r="H98" t="str">
            <v>4040</v>
          </cell>
          <cell r="I98" t="str">
            <v>Solid Waste</v>
          </cell>
          <cell r="J98" t="str">
            <v>Natural Resources and Parks Administration</v>
          </cell>
          <cell r="K98">
            <v>6075700</v>
          </cell>
          <cell r="L98">
            <v>34.6</v>
          </cell>
          <cell r="M98">
            <v>6075700</v>
          </cell>
          <cell r="N98">
            <v>0</v>
          </cell>
        </row>
        <row r="99">
          <cell r="B99" t="str">
            <v>0720</v>
          </cell>
          <cell r="C99">
            <v>96</v>
          </cell>
          <cell r="D99" t="str">
            <v>38</v>
          </cell>
          <cell r="E99" t="str">
            <v>PE</v>
          </cell>
          <cell r="F99" t="str">
            <v>N</v>
          </cell>
          <cell r="G99" t="e">
            <v>#REF!</v>
          </cell>
          <cell r="H99" t="str">
            <v>4040</v>
          </cell>
          <cell r="I99" t="str">
            <v>Solid Waste</v>
          </cell>
          <cell r="J99" t="str">
            <v>Solid Waste </v>
          </cell>
          <cell r="K99">
            <v>93385594</v>
          </cell>
          <cell r="L99">
            <v>401.72</v>
          </cell>
          <cell r="M99">
            <v>87013976</v>
          </cell>
          <cell r="N99">
            <v>4</v>
          </cell>
        </row>
        <row r="100">
          <cell r="B100" t="str">
            <v>0213</v>
          </cell>
          <cell r="C100">
            <v>97</v>
          </cell>
          <cell r="D100" t="str">
            <v>40</v>
          </cell>
          <cell r="E100" t="str">
            <v>LSJ</v>
          </cell>
          <cell r="F100" t="str">
            <v>N</v>
          </cell>
          <cell r="G100" t="e">
            <v>#REF!</v>
          </cell>
          <cell r="H100" t="str">
            <v>4501</v>
          </cell>
          <cell r="I100" t="str">
            <v>Radio Communications Operations</v>
          </cell>
          <cell r="J100" t="str">
            <v>Radio Communication Services (800 MHz)</v>
          </cell>
          <cell r="K100">
            <v>2888969</v>
          </cell>
          <cell r="L100">
            <v>14</v>
          </cell>
          <cell r="M100">
            <v>3465647</v>
          </cell>
          <cell r="N100">
            <v>0</v>
          </cell>
        </row>
        <row r="101">
          <cell r="B101" t="str">
            <v>0490</v>
          </cell>
          <cell r="C101">
            <v>98</v>
          </cell>
          <cell r="D101" t="str">
            <v>11</v>
          </cell>
          <cell r="E101" t="str">
            <v>GG</v>
          </cell>
          <cell r="F101" t="str">
            <v>N</v>
          </cell>
          <cell r="G101" t="e">
            <v>#REF!</v>
          </cell>
          <cell r="H101" t="str">
            <v>4531</v>
          </cell>
          <cell r="I101" t="str">
            <v>I-NET Operations</v>
          </cell>
          <cell r="J101" t="str">
            <v>I-Net Operations</v>
          </cell>
          <cell r="K101">
            <v>3381257</v>
          </cell>
          <cell r="L101">
            <v>8</v>
          </cell>
          <cell r="M101">
            <v>2999146</v>
          </cell>
          <cell r="N101">
            <v>0</v>
          </cell>
        </row>
        <row r="102">
          <cell r="B102" t="str">
            <v>4000M</v>
          </cell>
          <cell r="C102">
            <v>99</v>
          </cell>
          <cell r="D102" t="str">
            <v>38</v>
          </cell>
          <cell r="E102" t="str">
            <v>PE</v>
          </cell>
          <cell r="F102" t="str">
            <v>N</v>
          </cell>
          <cell r="G102" t="e">
            <v>#REF!</v>
          </cell>
          <cell r="H102" t="str">
            <v>4610</v>
          </cell>
          <cell r="I102" t="str">
            <v>Water Quality</v>
          </cell>
          <cell r="J102" t="str">
            <v>Wastewater Treatment</v>
          </cell>
          <cell r="K102">
            <v>109858272</v>
          </cell>
          <cell r="L102">
            <v>597.7</v>
          </cell>
          <cell r="M102">
            <v>329159706</v>
          </cell>
          <cell r="N102">
            <v>33</v>
          </cell>
        </row>
        <row r="103">
          <cell r="B103" t="str">
            <v>0666</v>
          </cell>
          <cell r="C103">
            <v>100</v>
          </cell>
          <cell r="D103" t="str">
            <v>40</v>
          </cell>
          <cell r="E103" t="str">
            <v>GG</v>
          </cell>
          <cell r="F103" t="str">
            <v>N</v>
          </cell>
          <cell r="G103" t="e">
            <v>#REF!</v>
          </cell>
          <cell r="H103" t="str">
            <v>5420</v>
          </cell>
          <cell r="I103" t="str">
            <v>Safety and Workers Compensation</v>
          </cell>
          <cell r="J103" t="str">
            <v>Safety and Claims Management</v>
          </cell>
          <cell r="K103">
            <v>35685728</v>
          </cell>
          <cell r="L103">
            <v>29</v>
          </cell>
          <cell r="M103">
            <v>41568460</v>
          </cell>
          <cell r="N103">
            <v>0</v>
          </cell>
        </row>
        <row r="104">
          <cell r="B104" t="str">
            <v>0138</v>
          </cell>
          <cell r="C104">
            <v>101</v>
          </cell>
          <cell r="D104" t="str">
            <v>40</v>
          </cell>
          <cell r="E104" t="str">
            <v>GG</v>
          </cell>
          <cell r="F104" t="str">
            <v>N</v>
          </cell>
          <cell r="G104" t="e">
            <v>#REF!</v>
          </cell>
          <cell r="H104" t="str">
            <v>5450</v>
          </cell>
          <cell r="I104" t="str">
            <v>Financial Services</v>
          </cell>
          <cell r="J104" t="str">
            <v>Finance and Business Operations</v>
          </cell>
          <cell r="K104">
            <v>30332464</v>
          </cell>
          <cell r="L104">
            <v>198.5</v>
          </cell>
          <cell r="M104">
            <v>29163749</v>
          </cell>
          <cell r="N104">
            <v>0.5</v>
          </cell>
        </row>
        <row r="105">
          <cell r="B105" t="str">
            <v>0023</v>
          </cell>
          <cell r="C105">
            <v>102</v>
          </cell>
          <cell r="D105" t="str">
            <v>40</v>
          </cell>
          <cell r="E105" t="str">
            <v>GG</v>
          </cell>
          <cell r="F105" t="str">
            <v>N</v>
          </cell>
          <cell r="G105" t="e">
            <v>#REF!</v>
          </cell>
          <cell r="H105" t="str">
            <v>5461</v>
          </cell>
          <cell r="I105" t="str">
            <v>DES IT Equipment Replacement</v>
          </cell>
          <cell r="J105" t="str">
            <v>DES Equipment Replacement</v>
          </cell>
          <cell r="K105">
            <v>710474</v>
          </cell>
          <cell r="L105">
            <v>0</v>
          </cell>
          <cell r="M105">
            <v>593165</v>
          </cell>
          <cell r="N105">
            <v>0</v>
          </cell>
        </row>
        <row r="106">
          <cell r="B106" t="str">
            <v>1550M</v>
          </cell>
          <cell r="C106">
            <v>103</v>
          </cell>
          <cell r="D106" t="str">
            <v>11</v>
          </cell>
          <cell r="E106" t="str">
            <v>GG</v>
          </cell>
          <cell r="F106" t="str">
            <v>N</v>
          </cell>
          <cell r="G106" t="e">
            <v>#REF!</v>
          </cell>
          <cell r="H106" t="str">
            <v>5471</v>
          </cell>
          <cell r="I106" t="str">
            <v>Information Resource Management</v>
          </cell>
          <cell r="J106" t="str">
            <v>Office of Information Resource Management</v>
          </cell>
          <cell r="K106">
            <v>6198129</v>
          </cell>
          <cell r="L106">
            <v>27</v>
          </cell>
          <cell r="M106">
            <v>5730073</v>
          </cell>
          <cell r="N106">
            <v>1</v>
          </cell>
        </row>
        <row r="107">
          <cell r="B107" t="str">
            <v>3180M</v>
          </cell>
          <cell r="C107">
            <v>104</v>
          </cell>
          <cell r="D107" t="str">
            <v>38</v>
          </cell>
          <cell r="E107" t="str">
            <v>PE</v>
          </cell>
          <cell r="F107" t="str">
            <v>N</v>
          </cell>
          <cell r="G107" t="e">
            <v>#REF!</v>
          </cell>
          <cell r="H107" t="str">
            <v>5481</v>
          </cell>
          <cell r="I107" t="str">
            <v>Geographic Information Systems (GIS)</v>
          </cell>
          <cell r="J107" t="str">
            <v>Geographic Information Systems</v>
          </cell>
          <cell r="K107">
            <v>4382631</v>
          </cell>
          <cell r="L107">
            <v>29</v>
          </cell>
          <cell r="M107">
            <v>4618700</v>
          </cell>
          <cell r="N107">
            <v>1</v>
          </cell>
        </row>
        <row r="108">
          <cell r="B108" t="str">
            <v>0429</v>
          </cell>
          <cell r="C108">
            <v>105</v>
          </cell>
          <cell r="D108" t="str">
            <v>40</v>
          </cell>
          <cell r="E108" t="str">
            <v>GG</v>
          </cell>
          <cell r="F108" t="str">
            <v>N</v>
          </cell>
          <cell r="G108" t="e">
            <v>#REF!</v>
          </cell>
          <cell r="H108" t="str">
            <v>5500</v>
          </cell>
          <cell r="I108" t="str">
            <v>Employee Benefits</v>
          </cell>
          <cell r="J108" t="str">
            <v>Employee Benefits</v>
          </cell>
          <cell r="K108">
            <v>221694435</v>
          </cell>
          <cell r="L108">
            <v>13</v>
          </cell>
          <cell r="M108">
            <v>217100305</v>
          </cell>
          <cell r="N108">
            <v>0</v>
          </cell>
        </row>
        <row r="109">
          <cell r="B109" t="str">
            <v>0601</v>
          </cell>
          <cell r="C109">
            <v>106</v>
          </cell>
          <cell r="D109" t="str">
            <v>40</v>
          </cell>
          <cell r="E109" t="str">
            <v>GG</v>
          </cell>
          <cell r="F109" t="str">
            <v>N</v>
          </cell>
          <cell r="G109" t="e">
            <v>#REF!</v>
          </cell>
          <cell r="H109" t="str">
            <v>5511</v>
          </cell>
          <cell r="I109" t="str">
            <v>Facilities Management - Internal Service</v>
          </cell>
          <cell r="J109" t="str">
            <v>Facilities Management Internal Service</v>
          </cell>
          <cell r="K109">
            <v>47177643</v>
          </cell>
          <cell r="L109">
            <v>336.51</v>
          </cell>
          <cell r="M109">
            <v>46319848</v>
          </cell>
          <cell r="N109">
            <v>0</v>
          </cell>
        </row>
        <row r="110">
          <cell r="B110" t="str">
            <v>0154</v>
          </cell>
          <cell r="C110">
            <v>107</v>
          </cell>
          <cell r="D110" t="str">
            <v>40</v>
          </cell>
          <cell r="E110" t="str">
            <v>GG</v>
          </cell>
          <cell r="F110" t="str">
            <v>N</v>
          </cell>
          <cell r="G110" t="e">
            <v>#REF!</v>
          </cell>
          <cell r="H110" t="str">
            <v>5520</v>
          </cell>
          <cell r="I110" t="str">
            <v>Insurance</v>
          </cell>
          <cell r="J110" t="str">
            <v>Risk Management</v>
          </cell>
          <cell r="K110">
            <v>25917173</v>
          </cell>
          <cell r="L110">
            <v>22</v>
          </cell>
          <cell r="M110">
            <v>24829632</v>
          </cell>
          <cell r="N110">
            <v>0</v>
          </cell>
        </row>
        <row r="111">
          <cell r="B111" t="str">
            <v>0432</v>
          </cell>
          <cell r="C111">
            <v>108</v>
          </cell>
          <cell r="D111" t="str">
            <v>11</v>
          </cell>
          <cell r="E111" t="str">
            <v>GG</v>
          </cell>
          <cell r="F111" t="str">
            <v>N</v>
          </cell>
          <cell r="G111" t="e">
            <v>#REF!</v>
          </cell>
          <cell r="H111" t="str">
            <v>5531</v>
          </cell>
          <cell r="I111" t="str">
            <v>Data  Processing</v>
          </cell>
          <cell r="J111" t="str">
            <v>OIRM--Technology Services</v>
          </cell>
          <cell r="K111">
            <v>27499996</v>
          </cell>
          <cell r="L111">
            <v>120</v>
          </cell>
          <cell r="M111">
            <v>27723854</v>
          </cell>
          <cell r="N111">
            <v>2</v>
          </cell>
        </row>
        <row r="112">
          <cell r="B112" t="str">
            <v>0433</v>
          </cell>
          <cell r="C112">
            <v>109</v>
          </cell>
          <cell r="D112" t="str">
            <v>11</v>
          </cell>
          <cell r="E112" t="str">
            <v>GG</v>
          </cell>
          <cell r="F112" t="str">
            <v>N</v>
          </cell>
          <cell r="G112" t="e">
            <v>#REF!</v>
          </cell>
          <cell r="H112" t="str">
            <v>5532</v>
          </cell>
          <cell r="I112" t="str">
            <v>Telecommunication</v>
          </cell>
          <cell r="J112" t="str">
            <v>OIRM--Telecommunications</v>
          </cell>
          <cell r="K112">
            <v>2593582</v>
          </cell>
          <cell r="L112">
            <v>8</v>
          </cell>
          <cell r="M112">
            <v>2082037</v>
          </cell>
          <cell r="N112">
            <v>0</v>
          </cell>
        </row>
        <row r="113">
          <cell r="B113" t="str">
            <v>0415</v>
          </cell>
          <cell r="C113">
            <v>110</v>
          </cell>
          <cell r="D113" t="str">
            <v>40</v>
          </cell>
          <cell r="E113" t="str">
            <v>GG</v>
          </cell>
          <cell r="F113" t="str">
            <v>N</v>
          </cell>
          <cell r="G113" t="e">
            <v>#REF!</v>
          </cell>
          <cell r="H113" t="str">
            <v>5600</v>
          </cell>
          <cell r="I113" t="str">
            <v>Printing and Graphic Arts Services</v>
          </cell>
          <cell r="J113" t="str">
            <v>Printing and Graphic Arts</v>
          </cell>
          <cell r="K113">
            <v>105000</v>
          </cell>
          <cell r="L113">
            <v>0</v>
          </cell>
          <cell r="M113">
            <v>1097643</v>
          </cell>
          <cell r="N113">
            <v>0</v>
          </cell>
        </row>
        <row r="114">
          <cell r="B114" t="str">
            <v>0465</v>
          </cell>
          <cell r="C114">
            <v>111</v>
          </cell>
          <cell r="D114" t="str">
            <v>800</v>
          </cell>
          <cell r="E114" t="str">
            <v>DS</v>
          </cell>
          <cell r="F114" t="str">
            <v>N</v>
          </cell>
          <cell r="G114" t="e">
            <v>#REF!</v>
          </cell>
          <cell r="H114" t="str">
            <v>8400</v>
          </cell>
          <cell r="I114" t="str">
            <v>Limited G.O. Bond Redemption</v>
          </cell>
          <cell r="J114" t="str">
            <v>Limited G.O. Bond Redemption</v>
          </cell>
          <cell r="K114">
            <v>161518519</v>
          </cell>
          <cell r="L114">
            <v>0</v>
          </cell>
          <cell r="M114">
            <v>160099914</v>
          </cell>
          <cell r="N114">
            <v>0</v>
          </cell>
        </row>
        <row r="115">
          <cell r="B115" t="str">
            <v>0466</v>
          </cell>
          <cell r="C115">
            <v>112</v>
          </cell>
          <cell r="D115" t="str">
            <v>800</v>
          </cell>
          <cell r="E115" t="str">
            <v>DS</v>
          </cell>
          <cell r="F115" t="str">
            <v>N</v>
          </cell>
          <cell r="G115" t="e">
            <v>#REF!</v>
          </cell>
          <cell r="H115" t="str">
            <v>8500</v>
          </cell>
          <cell r="I115" t="str">
            <v>Unlimited G.O. Bond Redemption</v>
          </cell>
          <cell r="J115" t="str">
            <v>Unlimited G.O. Bond Redemption</v>
          </cell>
          <cell r="K115">
            <v>24774477</v>
          </cell>
          <cell r="L115">
            <v>0</v>
          </cell>
          <cell r="M115">
            <v>24576350</v>
          </cell>
          <cell r="N115">
            <v>0</v>
          </cell>
        </row>
        <row r="116">
          <cell r="B116" t="str">
            <v>0467</v>
          </cell>
          <cell r="C116">
            <v>113</v>
          </cell>
          <cell r="D116" t="str">
            <v>800</v>
          </cell>
          <cell r="E116" t="str">
            <v>DS</v>
          </cell>
          <cell r="F116" t="str">
            <v>N</v>
          </cell>
          <cell r="G116" t="e">
            <v>#REF!</v>
          </cell>
          <cell r="H116" t="str">
            <v>8510</v>
          </cell>
          <cell r="I116" t="str">
            <v>Stadium G.O. Bond Redemption</v>
          </cell>
          <cell r="J116" t="str">
            <v>Stadium G.O. Bond Redemption</v>
          </cell>
          <cell r="K116">
            <v>5732006</v>
          </cell>
          <cell r="L116">
            <v>0</v>
          </cell>
          <cell r="M116">
            <v>1606575</v>
          </cell>
          <cell r="N116">
            <v>0</v>
          </cell>
        </row>
        <row r="117">
          <cell r="B117" t="str">
            <v>4999M</v>
          </cell>
          <cell r="C117">
            <v>114</v>
          </cell>
          <cell r="D117" t="str">
            <v>800</v>
          </cell>
          <cell r="E117" t="str">
            <v>DS</v>
          </cell>
          <cell r="F117" t="str">
            <v>N</v>
          </cell>
          <cell r="G117" t="e">
            <v>#REF!</v>
          </cell>
          <cell r="H117" t="str">
            <v>4610</v>
          </cell>
          <cell r="I117" t="str">
            <v>Water Quality</v>
          </cell>
          <cell r="J117" t="str">
            <v>Wastewater Treatment Debt Service</v>
          </cell>
          <cell r="K117">
            <v>178569346</v>
          </cell>
          <cell r="L117">
            <v>0</v>
          </cell>
          <cell r="M117">
            <v>0</v>
          </cell>
          <cell r="N117">
            <v>0</v>
          </cell>
        </row>
        <row r="118">
          <cell r="B118" t="str">
            <v>3000</v>
          </cell>
          <cell r="C118">
            <v>115</v>
          </cell>
          <cell r="D118" t="str">
            <v>300</v>
          </cell>
          <cell r="E118" t="str">
            <v>CIP</v>
          </cell>
          <cell r="F118" t="str">
            <v>N</v>
          </cell>
          <cell r="G118" t="e">
            <v>#REF!</v>
          </cell>
          <cell r="H118" t="str">
            <v>3000</v>
          </cell>
          <cell r="I118" t="str">
            <v>Capital Improvement Program</v>
          </cell>
          <cell r="J118" t="str">
            <v>General Capital Improvement Programs</v>
          </cell>
          <cell r="K118">
            <v>136043471</v>
          </cell>
          <cell r="L118">
            <v>0</v>
          </cell>
          <cell r="M118">
            <v>136043471</v>
          </cell>
          <cell r="N118">
            <v>0</v>
          </cell>
        </row>
        <row r="119">
          <cell r="B119" t="str">
            <v>3003</v>
          </cell>
          <cell r="C119">
            <v>116</v>
          </cell>
          <cell r="D119" t="str">
            <v>300</v>
          </cell>
          <cell r="E119" t="str">
            <v>CIP</v>
          </cell>
          <cell r="F119" t="str">
            <v>N</v>
          </cell>
          <cell r="G119" t="e">
            <v>#REF!</v>
          </cell>
          <cell r="H119" t="str">
            <v>3000</v>
          </cell>
          <cell r="I119" t="str">
            <v>Capital Improvement Program</v>
          </cell>
          <cell r="J119" t="str">
            <v>Wastewater Treatment Capital Improvement Program</v>
          </cell>
          <cell r="K119">
            <v>96527786</v>
          </cell>
          <cell r="L119">
            <v>0</v>
          </cell>
          <cell r="M119">
            <v>96527786</v>
          </cell>
          <cell r="N119">
            <v>0</v>
          </cell>
        </row>
        <row r="120">
          <cell r="B120" t="str">
            <v>3004</v>
          </cell>
          <cell r="C120">
            <v>117</v>
          </cell>
          <cell r="D120" t="str">
            <v>300</v>
          </cell>
          <cell r="E120" t="str">
            <v>CIP</v>
          </cell>
          <cell r="F120" t="str">
            <v>N</v>
          </cell>
          <cell r="G120" t="e">
            <v>#REF!</v>
          </cell>
          <cell r="H120" t="str">
            <v>3000</v>
          </cell>
          <cell r="I120" t="str">
            <v>Capital Improvement Program</v>
          </cell>
          <cell r="J120" t="str">
            <v>Surface Water Capital Improvement Program</v>
          </cell>
          <cell r="K120">
            <v>9914761</v>
          </cell>
          <cell r="L120">
            <v>0</v>
          </cell>
          <cell r="M120">
            <v>9914761</v>
          </cell>
          <cell r="N120">
            <v>0</v>
          </cell>
        </row>
        <row r="121">
          <cell r="B121" t="str">
            <v>3005</v>
          </cell>
          <cell r="C121">
            <v>118</v>
          </cell>
          <cell r="D121" t="str">
            <v>300</v>
          </cell>
          <cell r="E121" t="str">
            <v>CIP</v>
          </cell>
          <cell r="F121" t="str">
            <v>N</v>
          </cell>
          <cell r="G121" t="e">
            <v>#REF!</v>
          </cell>
          <cell r="H121" t="str">
            <v>3000</v>
          </cell>
          <cell r="I121" t="str">
            <v>Capital Improvement Program</v>
          </cell>
          <cell r="J121" t="str">
            <v>Major Maintenance Capital Improvement Program</v>
          </cell>
          <cell r="K121">
            <v>10286106</v>
          </cell>
          <cell r="L121">
            <v>0</v>
          </cell>
          <cell r="M121">
            <v>10286106</v>
          </cell>
          <cell r="N121">
            <v>0</v>
          </cell>
        </row>
        <row r="122">
          <cell r="B122" t="str">
            <v>3006</v>
          </cell>
          <cell r="C122">
            <v>119</v>
          </cell>
          <cell r="D122" t="str">
            <v>300</v>
          </cell>
          <cell r="E122" t="str">
            <v>CIP</v>
          </cell>
          <cell r="F122" t="str">
            <v>N</v>
          </cell>
          <cell r="G122" t="e">
            <v>#REF!</v>
          </cell>
          <cell r="H122" t="str">
            <v>3000</v>
          </cell>
          <cell r="I122" t="str">
            <v>Capital Improvement Program</v>
          </cell>
          <cell r="J122" t="str">
            <v>Solid Waste Capital Improvement Program</v>
          </cell>
          <cell r="K122">
            <v>54306551</v>
          </cell>
          <cell r="L122">
            <v>0</v>
          </cell>
          <cell r="M122">
            <v>54306551</v>
          </cell>
          <cell r="N122">
            <v>0</v>
          </cell>
        </row>
        <row r="123">
          <cell r="B123" t="str">
            <v>0726</v>
          </cell>
          <cell r="C123">
            <v>120</v>
          </cell>
          <cell r="D123" t="str">
            <v>70</v>
          </cell>
          <cell r="E123" t="str">
            <v>PE</v>
          </cell>
          <cell r="F123" t="str">
            <v>Y</v>
          </cell>
          <cell r="G123" t="e">
            <v>#REF!</v>
          </cell>
          <cell r="H123" t="str">
            <v>1030</v>
          </cell>
          <cell r="I123" t="str">
            <v>Road</v>
          </cell>
          <cell r="J123" t="str">
            <v>Stormwater Decant Program</v>
          </cell>
          <cell r="K123">
            <v>1236737</v>
          </cell>
          <cell r="L123">
            <v>0</v>
          </cell>
          <cell r="M123">
            <v>1530996</v>
          </cell>
          <cell r="N123">
            <v>0</v>
          </cell>
        </row>
        <row r="124">
          <cell r="B124" t="str">
            <v>0730</v>
          </cell>
          <cell r="C124">
            <v>121</v>
          </cell>
          <cell r="D124" t="str">
            <v>70</v>
          </cell>
          <cell r="E124" t="str">
            <v>PE</v>
          </cell>
          <cell r="F124" t="str">
            <v>Y</v>
          </cell>
          <cell r="G124" t="e">
            <v>#REF!</v>
          </cell>
          <cell r="H124" t="str">
            <v>1030</v>
          </cell>
          <cell r="I124" t="str">
            <v>Road</v>
          </cell>
          <cell r="J124" t="str">
            <v>Roads</v>
          </cell>
          <cell r="K124">
            <v>179386288</v>
          </cell>
          <cell r="L124">
            <v>588.55</v>
          </cell>
          <cell r="M124">
            <v>253723513</v>
          </cell>
          <cell r="N124">
            <v>9.75</v>
          </cell>
        </row>
        <row r="125">
          <cell r="B125" t="str">
            <v>0734</v>
          </cell>
          <cell r="C125">
            <v>122</v>
          </cell>
          <cell r="D125" t="str">
            <v>70</v>
          </cell>
          <cell r="E125" t="str">
            <v>OTHER</v>
          </cell>
          <cell r="F125" t="str">
            <v>Y</v>
          </cell>
          <cell r="G125" t="e">
            <v>#REF!</v>
          </cell>
          <cell r="H125" t="str">
            <v>1030</v>
          </cell>
          <cell r="I125" t="str">
            <v>Road</v>
          </cell>
          <cell r="J125" t="str">
            <v>Roads Construction Transfer</v>
          </cell>
          <cell r="K125">
            <v>72397784</v>
          </cell>
          <cell r="L125">
            <v>0</v>
          </cell>
          <cell r="M125">
            <v>0</v>
          </cell>
          <cell r="N125">
            <v>0</v>
          </cell>
        </row>
        <row r="126">
          <cell r="B126" t="str">
            <v>1460M</v>
          </cell>
          <cell r="C126">
            <v>123</v>
          </cell>
          <cell r="D126" t="str">
            <v>70</v>
          </cell>
          <cell r="E126" t="str">
            <v>PE</v>
          </cell>
          <cell r="F126" t="str">
            <v>Y</v>
          </cell>
          <cell r="G126" t="e">
            <v>#REF!</v>
          </cell>
          <cell r="H126" t="str">
            <v>1590</v>
          </cell>
          <cell r="I126" t="str">
            <v>King County Marine Operations</v>
          </cell>
          <cell r="J126" t="str">
            <v>Marine Division</v>
          </cell>
          <cell r="K126">
            <v>13411416</v>
          </cell>
          <cell r="L126">
            <v>18.96</v>
          </cell>
          <cell r="M126">
            <v>13411416</v>
          </cell>
          <cell r="N126">
            <v>2.01</v>
          </cell>
        </row>
        <row r="127">
          <cell r="B127" t="str">
            <v>0710</v>
          </cell>
          <cell r="C127">
            <v>124</v>
          </cell>
          <cell r="D127" t="str">
            <v>70</v>
          </cell>
          <cell r="E127" t="str">
            <v>PE</v>
          </cell>
          <cell r="F127" t="str">
            <v>Y</v>
          </cell>
          <cell r="G127" t="e">
            <v>#REF!</v>
          </cell>
          <cell r="H127" t="str">
            <v>4290</v>
          </cell>
          <cell r="I127" t="str">
            <v>Airport</v>
          </cell>
          <cell r="J127" t="str">
            <v>Airport</v>
          </cell>
          <cell r="K127">
            <v>28170562</v>
          </cell>
          <cell r="L127">
            <v>46</v>
          </cell>
          <cell r="M127">
            <v>35139478</v>
          </cell>
          <cell r="N127">
            <v>0</v>
          </cell>
        </row>
        <row r="128">
          <cell r="B128" t="str">
            <v>0716</v>
          </cell>
          <cell r="C128">
            <v>125</v>
          </cell>
          <cell r="D128" t="str">
            <v>70</v>
          </cell>
          <cell r="E128" t="str">
            <v>OTHER</v>
          </cell>
          <cell r="F128" t="str">
            <v>Y</v>
          </cell>
          <cell r="G128" t="e">
            <v>#REF!</v>
          </cell>
          <cell r="H128" t="str">
            <v>4290</v>
          </cell>
          <cell r="I128" t="str">
            <v>Airport</v>
          </cell>
          <cell r="J128" t="str">
            <v>Airport Construction Transfer</v>
          </cell>
          <cell r="K128">
            <v>8500000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5000M</v>
          </cell>
          <cell r="C129">
            <v>126</v>
          </cell>
          <cell r="D129" t="str">
            <v>70</v>
          </cell>
          <cell r="E129" t="str">
            <v>PE</v>
          </cell>
          <cell r="F129" t="str">
            <v>Y</v>
          </cell>
          <cell r="G129" t="e">
            <v>#REF!</v>
          </cell>
          <cell r="H129" t="str">
            <v>4640</v>
          </cell>
          <cell r="I129" t="str">
            <v>Public Transportation</v>
          </cell>
          <cell r="J129" t="str">
            <v>Transit</v>
          </cell>
          <cell r="K129">
            <v>1209141888</v>
          </cell>
          <cell r="L129">
            <v>4038.62</v>
          </cell>
          <cell r="M129">
            <v>1114072597</v>
          </cell>
          <cell r="N129">
            <v>23</v>
          </cell>
        </row>
        <row r="130">
          <cell r="B130" t="str">
            <v>5010M</v>
          </cell>
          <cell r="C130">
            <v>127</v>
          </cell>
          <cell r="D130" t="str">
            <v>70</v>
          </cell>
          <cell r="E130" t="str">
            <v>PE</v>
          </cell>
          <cell r="F130" t="str">
            <v>Y</v>
          </cell>
          <cell r="G130" t="e">
            <v>#REF!</v>
          </cell>
          <cell r="H130" t="str">
            <v>4640</v>
          </cell>
          <cell r="I130" t="str">
            <v>Public Transportation</v>
          </cell>
          <cell r="J130" t="str">
            <v>DOT Director's Office</v>
          </cell>
          <cell r="K130">
            <v>27021945</v>
          </cell>
          <cell r="L130">
            <v>92.15</v>
          </cell>
          <cell r="M130">
            <v>6919469</v>
          </cell>
          <cell r="N130">
            <v>0</v>
          </cell>
        </row>
        <row r="131">
          <cell r="B131" t="str">
            <v>5002M</v>
          </cell>
          <cell r="C131">
            <v>128</v>
          </cell>
          <cell r="D131" t="str">
            <v>70</v>
          </cell>
          <cell r="E131" t="str">
            <v>PE</v>
          </cell>
          <cell r="F131" t="str">
            <v>Y</v>
          </cell>
          <cell r="G131" t="e">
            <v>#REF!</v>
          </cell>
          <cell r="H131" t="str">
            <v>4647</v>
          </cell>
          <cell r="I131" t="str">
            <v>Revenue Fleet Replacement</v>
          </cell>
          <cell r="J131" t="str">
            <v>Transit Revenue Vehicle Replacement</v>
          </cell>
          <cell r="K131">
            <v>128374610</v>
          </cell>
          <cell r="L131">
            <v>0</v>
          </cell>
          <cell r="M131">
            <v>68294000</v>
          </cell>
          <cell r="N131">
            <v>0</v>
          </cell>
        </row>
        <row r="132">
          <cell r="B132" t="str">
            <v>0137</v>
          </cell>
          <cell r="C132">
            <v>129</v>
          </cell>
          <cell r="D132" t="str">
            <v>70</v>
          </cell>
          <cell r="E132" t="str">
            <v>PE</v>
          </cell>
          <cell r="F132" t="str">
            <v>Y</v>
          </cell>
          <cell r="G132" t="e">
            <v>#REF!</v>
          </cell>
          <cell r="H132" t="str">
            <v>5441</v>
          </cell>
          <cell r="I132" t="str">
            <v>Water Pollution Control Equipment</v>
          </cell>
          <cell r="J132" t="str">
            <v>Wastewater Equipment Rental and Revolving</v>
          </cell>
          <cell r="K132">
            <v>9385121</v>
          </cell>
          <cell r="L132">
            <v>0</v>
          </cell>
          <cell r="M132">
            <v>5532291</v>
          </cell>
          <cell r="N132">
            <v>0</v>
          </cell>
        </row>
        <row r="133">
          <cell r="B133" t="str">
            <v>0750</v>
          </cell>
          <cell r="C133">
            <v>130</v>
          </cell>
          <cell r="D133" t="str">
            <v>70</v>
          </cell>
          <cell r="E133" t="str">
            <v>PE</v>
          </cell>
          <cell r="F133" t="str">
            <v>H</v>
          </cell>
          <cell r="G133" t="e">
            <v>#REF!</v>
          </cell>
          <cell r="H133" t="str">
            <v>5570</v>
          </cell>
          <cell r="I133" t="str">
            <v>Equipment Rental and Revolving</v>
          </cell>
          <cell r="J133" t="str">
            <v>Equipment Rental and Revolving</v>
          </cell>
          <cell r="K133">
            <v>27224886</v>
          </cell>
          <cell r="L133">
            <v>56</v>
          </cell>
          <cell r="M133">
            <v>24103179</v>
          </cell>
          <cell r="N133">
            <v>0</v>
          </cell>
        </row>
        <row r="134">
          <cell r="B134" t="str">
            <v>0780</v>
          </cell>
          <cell r="C134">
            <v>131</v>
          </cell>
          <cell r="D134" t="str">
            <v>70</v>
          </cell>
          <cell r="E134" t="str">
            <v>PE</v>
          </cell>
          <cell r="F134" t="str">
            <v>H</v>
          </cell>
          <cell r="G134" t="e">
            <v>#REF!</v>
          </cell>
          <cell r="H134" t="str">
            <v>5580</v>
          </cell>
          <cell r="I134" t="str">
            <v>Motor Pool Equipment Rental</v>
          </cell>
          <cell r="J134" t="str">
            <v>Motor Pool Equipment Rental and Revolving</v>
          </cell>
          <cell r="K134">
            <v>25298387</v>
          </cell>
          <cell r="L134">
            <v>19</v>
          </cell>
          <cell r="M134">
            <v>24969359</v>
          </cell>
          <cell r="N134">
            <v>0</v>
          </cell>
        </row>
        <row r="135">
          <cell r="B135" t="str">
            <v>3001</v>
          </cell>
          <cell r="C135">
            <v>132</v>
          </cell>
          <cell r="D135" t="str">
            <v>300</v>
          </cell>
          <cell r="E135" t="str">
            <v>CIP</v>
          </cell>
          <cell r="F135" t="str">
            <v>Y</v>
          </cell>
          <cell r="G135" t="e">
            <v>#REF!</v>
          </cell>
          <cell r="H135" t="str">
            <v>3000</v>
          </cell>
          <cell r="I135" t="str">
            <v>Capital Improvement Program</v>
          </cell>
          <cell r="J135" t="str">
            <v>Roads Capital Improvement Program</v>
          </cell>
          <cell r="K135">
            <v>244727000</v>
          </cell>
          <cell r="L135">
            <v>0</v>
          </cell>
          <cell r="M135">
            <v>244727000</v>
          </cell>
          <cell r="N135">
            <v>0</v>
          </cell>
        </row>
        <row r="136">
          <cell r="B136" t="str">
            <v>3008</v>
          </cell>
          <cell r="C136">
            <v>133</v>
          </cell>
          <cell r="D136" t="str">
            <v>300</v>
          </cell>
          <cell r="E136" t="str">
            <v>CIP</v>
          </cell>
          <cell r="F136" t="str">
            <v>Y</v>
          </cell>
          <cell r="G136" t="e">
            <v>#REF!</v>
          </cell>
          <cell r="H136" t="str">
            <v>3000</v>
          </cell>
          <cell r="I136" t="str">
            <v>Capital Improvement Program</v>
          </cell>
          <cell r="J136" t="str">
            <v>Public Transportation Capital Improvement Program</v>
          </cell>
          <cell r="K136">
            <v>191272217</v>
          </cell>
          <cell r="L136">
            <v>0</v>
          </cell>
          <cell r="M136">
            <v>191272217</v>
          </cell>
          <cell r="N136">
            <v>0</v>
          </cell>
        </row>
        <row r="137">
          <cell r="B137" t="str">
            <v>3007</v>
          </cell>
          <cell r="C137">
            <v>134</v>
          </cell>
          <cell r="D137" t="str">
            <v>300</v>
          </cell>
          <cell r="E137" t="str">
            <v>OTHER</v>
          </cell>
          <cell r="F137" t="str">
            <v>Y</v>
          </cell>
          <cell r="G137" t="e">
            <v>#REF!</v>
          </cell>
          <cell r="H137" t="str">
            <v>3007</v>
          </cell>
          <cell r="I137" t="str">
            <v>Public Transportation Construction</v>
          </cell>
          <cell r="J137" t="str">
            <v>Public Transportation Capital</v>
          </cell>
          <cell r="K137">
            <v>66688412</v>
          </cell>
          <cell r="L137">
            <v>0</v>
          </cell>
          <cell r="M137">
            <v>66688412</v>
          </cell>
          <cell r="N1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PageLayoutView="0" workbookViewId="0" topLeftCell="A1">
      <selection activeCell="F29" sqref="F29"/>
    </sheetView>
  </sheetViews>
  <sheetFormatPr defaultColWidth="9.140625" defaultRowHeight="12.75"/>
  <cols>
    <col min="1" max="1" width="9.28125" style="39" customWidth="1"/>
    <col min="2" max="2" width="7.421875" style="1" customWidth="1"/>
    <col min="3" max="3" width="11.421875" style="1" customWidth="1"/>
    <col min="4" max="4" width="10.8515625" style="1" hidden="1" customWidth="1"/>
    <col min="5" max="5" width="4.00390625" style="40" customWidth="1"/>
    <col min="6" max="6" width="79.57421875" style="1" customWidth="1"/>
    <col min="7" max="7" width="14.8515625" style="1" customWidth="1"/>
    <col min="8" max="8" width="9.140625" style="1" customWidth="1"/>
    <col min="9" max="9" width="12.28125" style="1" bestFit="1" customWidth="1"/>
    <col min="10" max="16384" width="9.140625" style="1" customWidth="1"/>
  </cols>
  <sheetData>
    <row r="1" spans="1:8" ht="15" customHeight="1">
      <c r="A1" s="44" t="s">
        <v>46</v>
      </c>
      <c r="B1" s="44"/>
      <c r="C1" s="44"/>
      <c r="D1" s="44"/>
      <c r="E1" s="44"/>
      <c r="F1" s="44"/>
      <c r="G1" s="44"/>
      <c r="H1" s="44"/>
    </row>
    <row r="2" spans="1:8" ht="22.5" customHeight="1">
      <c r="A2" s="45" t="s">
        <v>0</v>
      </c>
      <c r="B2" s="45"/>
      <c r="C2" s="45"/>
      <c r="D2" s="45"/>
      <c r="E2" s="45"/>
      <c r="F2" s="45"/>
      <c r="G2" s="45"/>
      <c r="H2" s="45"/>
    </row>
    <row r="3" spans="1:7" ht="9.75" customHeight="1">
      <c r="A3" s="43"/>
      <c r="B3" s="43"/>
      <c r="C3" s="43"/>
      <c r="D3" s="43"/>
      <c r="E3" s="43"/>
      <c r="F3" s="43"/>
      <c r="G3" s="43"/>
    </row>
    <row r="4" spans="1:7" ht="15" hidden="1">
      <c r="A4" s="2"/>
      <c r="B4" s="3"/>
      <c r="C4" s="3"/>
      <c r="D4" s="3"/>
      <c r="E4" s="4"/>
      <c r="F4" s="3"/>
      <c r="G4" s="5"/>
    </row>
    <row r="5" spans="1:8" s="8" customFormat="1" ht="50.25" customHeight="1" thickBot="1">
      <c r="A5" s="6" t="s">
        <v>1</v>
      </c>
      <c r="B5" s="6" t="s">
        <v>2</v>
      </c>
      <c r="C5" s="6" t="s">
        <v>3</v>
      </c>
      <c r="D5" s="6"/>
      <c r="E5" s="42" t="s">
        <v>4</v>
      </c>
      <c r="F5" s="42"/>
      <c r="G5" s="7" t="s">
        <v>5</v>
      </c>
      <c r="H5" s="7" t="s">
        <v>6</v>
      </c>
    </row>
    <row r="6" spans="1:9" ht="15.75">
      <c r="A6" s="9">
        <v>30</v>
      </c>
      <c r="B6" s="10" t="s">
        <v>7</v>
      </c>
      <c r="C6" s="11" t="s">
        <v>8</v>
      </c>
      <c r="D6" s="11">
        <v>1</v>
      </c>
      <c r="E6" s="12" t="s">
        <v>9</v>
      </c>
      <c r="F6" s="11"/>
      <c r="G6" s="13">
        <f>G8+G9</f>
        <v>3150000</v>
      </c>
      <c r="H6" s="14">
        <f>SUM(H7:H10)</f>
        <v>3.9</v>
      </c>
      <c r="I6" s="15"/>
    </row>
    <row r="7" spans="1:9" ht="15">
      <c r="A7" s="16"/>
      <c r="B7" s="17" t="s">
        <v>7</v>
      </c>
      <c r="C7" s="18" t="s">
        <v>10</v>
      </c>
      <c r="D7" s="18"/>
      <c r="E7" s="19" t="s">
        <v>11</v>
      </c>
      <c r="F7" s="20" t="s">
        <v>12</v>
      </c>
      <c r="G7" s="21"/>
      <c r="H7" s="22">
        <v>0</v>
      </c>
      <c r="I7" s="15"/>
    </row>
    <row r="8" spans="1:9" ht="15">
      <c r="A8" s="16"/>
      <c r="B8" s="17" t="s">
        <v>7</v>
      </c>
      <c r="C8" s="18" t="s">
        <v>13</v>
      </c>
      <c r="D8" s="18"/>
      <c r="E8" s="19" t="s">
        <v>11</v>
      </c>
      <c r="F8" s="20" t="s">
        <v>14</v>
      </c>
      <c r="G8" s="21">
        <f>3150000-(126350*0.66)</f>
        <v>3066609</v>
      </c>
      <c r="H8" s="22">
        <v>2.9</v>
      </c>
      <c r="I8" s="15"/>
    </row>
    <row r="9" spans="1:9" ht="15">
      <c r="A9" s="16"/>
      <c r="B9" s="17" t="s">
        <v>7</v>
      </c>
      <c r="C9" s="18" t="s">
        <v>15</v>
      </c>
      <c r="D9" s="18"/>
      <c r="E9" s="19" t="s">
        <v>11</v>
      </c>
      <c r="F9" s="20" t="s">
        <v>16</v>
      </c>
      <c r="G9" s="21">
        <f>126350*0.66</f>
        <v>83391</v>
      </c>
      <c r="H9" s="22">
        <v>1</v>
      </c>
      <c r="I9" s="15"/>
    </row>
    <row r="10" spans="1:9" ht="15.75" thickBot="1">
      <c r="A10" s="23"/>
      <c r="B10" s="24" t="s">
        <v>7</v>
      </c>
      <c r="C10" s="25" t="s">
        <v>17</v>
      </c>
      <c r="D10" s="25"/>
      <c r="E10" s="26" t="s">
        <v>11</v>
      </c>
      <c r="F10" s="27" t="s">
        <v>18</v>
      </c>
      <c r="G10" s="28"/>
      <c r="H10" s="29">
        <v>0</v>
      </c>
      <c r="I10" s="15"/>
    </row>
    <row r="11" spans="1:8" ht="16.5" thickBot="1">
      <c r="A11" s="30">
        <v>46</v>
      </c>
      <c r="B11" s="31" t="s">
        <v>7</v>
      </c>
      <c r="C11" s="32" t="s">
        <v>19</v>
      </c>
      <c r="D11" s="32">
        <v>1</v>
      </c>
      <c r="E11" s="33" t="s">
        <v>20</v>
      </c>
      <c r="F11" s="34"/>
      <c r="G11" s="35">
        <v>91700</v>
      </c>
      <c r="H11" s="36">
        <v>0</v>
      </c>
    </row>
    <row r="12" spans="1:8" ht="15.75">
      <c r="A12" s="9">
        <v>93</v>
      </c>
      <c r="B12" s="10" t="s">
        <v>21</v>
      </c>
      <c r="C12" s="11" t="s">
        <v>22</v>
      </c>
      <c r="D12" s="11">
        <v>1</v>
      </c>
      <c r="E12" s="37" t="s">
        <v>23</v>
      </c>
      <c r="F12" s="38"/>
      <c r="G12" s="13">
        <f>G16</f>
        <v>91700</v>
      </c>
      <c r="H12" s="14">
        <f>H16</f>
        <v>-2</v>
      </c>
    </row>
    <row r="13" spans="1:8" ht="15">
      <c r="A13" s="16"/>
      <c r="B13" s="17" t="s">
        <v>21</v>
      </c>
      <c r="C13" s="18" t="s">
        <v>24</v>
      </c>
      <c r="D13" s="18"/>
      <c r="E13" s="19" t="s">
        <v>11</v>
      </c>
      <c r="F13" s="20" t="s">
        <v>25</v>
      </c>
      <c r="G13" s="21"/>
      <c r="H13" s="22">
        <v>0</v>
      </c>
    </row>
    <row r="14" spans="1:8" ht="15">
      <c r="A14" s="16"/>
      <c r="B14" s="17" t="s">
        <v>21</v>
      </c>
      <c r="C14" s="18" t="s">
        <v>26</v>
      </c>
      <c r="D14" s="18"/>
      <c r="E14" s="19" t="s">
        <v>11</v>
      </c>
      <c r="F14" s="20" t="s">
        <v>27</v>
      </c>
      <c r="G14" s="21"/>
      <c r="H14" s="22">
        <v>0</v>
      </c>
    </row>
    <row r="15" spans="1:8" ht="15">
      <c r="A15" s="16"/>
      <c r="B15" s="17" t="s">
        <v>21</v>
      </c>
      <c r="C15" s="18" t="s">
        <v>28</v>
      </c>
      <c r="D15" s="18"/>
      <c r="E15" s="19" t="s">
        <v>11</v>
      </c>
      <c r="F15" s="20" t="s">
        <v>29</v>
      </c>
      <c r="G15" s="21"/>
      <c r="H15" s="22">
        <v>0</v>
      </c>
    </row>
    <row r="16" spans="1:8" ht="15">
      <c r="A16" s="16"/>
      <c r="B16" s="17" t="s">
        <v>21</v>
      </c>
      <c r="C16" s="18" t="s">
        <v>30</v>
      </c>
      <c r="D16" s="18"/>
      <c r="E16" s="19" t="s">
        <v>11</v>
      </c>
      <c r="F16" s="20" t="s">
        <v>31</v>
      </c>
      <c r="G16" s="21">
        <v>91700</v>
      </c>
      <c r="H16" s="22">
        <v>-2</v>
      </c>
    </row>
    <row r="17" spans="1:8" ht="15">
      <c r="A17" s="16"/>
      <c r="B17" s="17" t="s">
        <v>21</v>
      </c>
      <c r="C17" s="18" t="s">
        <v>32</v>
      </c>
      <c r="D17" s="18"/>
      <c r="E17" s="19" t="s">
        <v>11</v>
      </c>
      <c r="F17" s="20" t="s">
        <v>33</v>
      </c>
      <c r="G17" s="21"/>
      <c r="H17" s="22">
        <v>0</v>
      </c>
    </row>
    <row r="18" spans="1:8" ht="15">
      <c r="A18" s="16"/>
      <c r="B18" s="17" t="s">
        <v>21</v>
      </c>
      <c r="C18" s="18" t="s">
        <v>34</v>
      </c>
      <c r="D18" s="18"/>
      <c r="E18" s="19" t="s">
        <v>11</v>
      </c>
      <c r="F18" s="20" t="s">
        <v>35</v>
      </c>
      <c r="G18" s="21"/>
      <c r="H18" s="22">
        <v>0</v>
      </c>
    </row>
    <row r="19" spans="1:8" ht="15">
      <c r="A19" s="16"/>
      <c r="B19" s="17" t="s">
        <v>21</v>
      </c>
      <c r="C19" s="18" t="s">
        <v>36</v>
      </c>
      <c r="D19" s="18"/>
      <c r="E19" s="19" t="s">
        <v>11</v>
      </c>
      <c r="F19" s="20" t="s">
        <v>37</v>
      </c>
      <c r="G19" s="21"/>
      <c r="H19" s="22">
        <v>0</v>
      </c>
    </row>
    <row r="20" spans="1:8" ht="15">
      <c r="A20" s="16"/>
      <c r="B20" s="17" t="s">
        <v>21</v>
      </c>
      <c r="C20" s="18" t="s">
        <v>38</v>
      </c>
      <c r="D20" s="18"/>
      <c r="E20" s="19" t="s">
        <v>11</v>
      </c>
      <c r="F20" s="20" t="s">
        <v>39</v>
      </c>
      <c r="G20" s="21"/>
      <c r="H20" s="22">
        <v>0</v>
      </c>
    </row>
    <row r="21" spans="1:8" ht="15">
      <c r="A21" s="16"/>
      <c r="B21" s="17" t="s">
        <v>21</v>
      </c>
      <c r="C21" s="18" t="s">
        <v>40</v>
      </c>
      <c r="D21" s="18"/>
      <c r="E21" s="19" t="s">
        <v>11</v>
      </c>
      <c r="F21" s="20" t="s">
        <v>41</v>
      </c>
      <c r="G21" s="21"/>
      <c r="H21" s="22">
        <v>0</v>
      </c>
    </row>
    <row r="22" spans="1:8" ht="15">
      <c r="A22" s="16"/>
      <c r="B22" s="17" t="s">
        <v>21</v>
      </c>
      <c r="C22" s="18" t="s">
        <v>42</v>
      </c>
      <c r="D22" s="18"/>
      <c r="E22" s="19" t="s">
        <v>11</v>
      </c>
      <c r="F22" s="20" t="s">
        <v>43</v>
      </c>
      <c r="G22" s="21"/>
      <c r="H22" s="22">
        <v>0</v>
      </c>
    </row>
    <row r="23" spans="1:8" ht="15.75" thickBot="1">
      <c r="A23" s="16"/>
      <c r="B23" s="17" t="s">
        <v>21</v>
      </c>
      <c r="C23" s="18" t="s">
        <v>44</v>
      </c>
      <c r="D23" s="18"/>
      <c r="E23" s="19" t="s">
        <v>11</v>
      </c>
      <c r="F23" s="20" t="s">
        <v>45</v>
      </c>
      <c r="G23" s="21"/>
      <c r="H23" s="22">
        <v>0</v>
      </c>
    </row>
    <row r="24" spans="1:8" ht="16.5" thickBot="1">
      <c r="A24" s="30" t="s">
        <v>47</v>
      </c>
      <c r="B24" s="31" t="s">
        <v>48</v>
      </c>
      <c r="C24" s="32" t="s">
        <v>47</v>
      </c>
      <c r="D24" s="32"/>
      <c r="E24" s="33" t="s">
        <v>49</v>
      </c>
      <c r="F24" s="34"/>
      <c r="G24" s="35">
        <v>100000</v>
      </c>
      <c r="H24" s="36"/>
    </row>
    <row r="25" ht="15">
      <c r="A25" s="41"/>
    </row>
  </sheetData>
  <sheetProtection/>
  <mergeCells count="4">
    <mergeCell ref="E5:F5"/>
    <mergeCell ref="A3:G3"/>
    <mergeCell ref="A1:H1"/>
    <mergeCell ref="A2:H2"/>
  </mergeCells>
  <printOptions/>
  <pageMargins left="0.7" right="0.7" top="0.75" bottom="0.75" header="0.3" footer="0.3"/>
  <pageSetup fitToHeight="1" fitToWidth="1" horizontalDpi="600" verticalDpi="600" orientation="landscape" scale="92" r:id="rId1"/>
  <headerFooter alignWithMargins="0">
    <oddFooter>&amp;LMay 31, 2010&amp;RPage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Allende, Angel</cp:lastModifiedBy>
  <cp:lastPrinted>2010-06-01T15:45:52Z</cp:lastPrinted>
  <dcterms:created xsi:type="dcterms:W3CDTF">2010-05-31T22:52:03Z</dcterms:created>
  <dcterms:modified xsi:type="dcterms:W3CDTF">2010-06-01T19:08:21Z</dcterms:modified>
  <cp:category/>
  <cp:version/>
  <cp:contentType/>
  <cp:contentStatus/>
</cp:coreProperties>
</file>