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640" yWindow="2640" windowWidth="17700" windowHeight="7875" activeTab="0"/>
  </bookViews>
  <sheets>
    <sheet name="Attachment A" sheetId="1" r:id="rId1"/>
  </sheets>
  <definedNames>
    <definedName name="_xlnm.Print_Area" localSheetId="0">'Attachment A'!$A$1:$L$52</definedName>
    <definedName name="_xlnm.Print_Titles" localSheetId="0">'Attachment A'!$1:$6</definedName>
  </definedNames>
  <calcPr calcId="162913"/>
  <extLst/>
</workbook>
</file>

<file path=xl/sharedStrings.xml><?xml version="1.0" encoding="utf-8"?>
<sst xmlns="http://schemas.openxmlformats.org/spreadsheetml/2006/main" count="64" uniqueCount="43">
  <si>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</si>
  <si>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</si>
  <si>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</si>
  <si>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</si>
  <si>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</si>
  <si>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</si>
  <si>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</si>
  <si>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</si>
  <si>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</si>
  <si>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1138619</t>
  </si>
  <si>
    <r>
      <rPr>
        <b/>
        <sz val="10"/>
        <color rgb="FF000000"/>
        <rFont val="Calibri"/>
        <family val="2"/>
      </rPr>
      <t xml:space="preserve">DES LTLF 1215 E FIR COVID FAC
</t>
    </r>
    <r>
      <rPr>
        <sz val="8"/>
        <color rgb="FF000000"/>
        <rFont val="Calibri"/>
        <family val="2"/>
      </rPr>
      <t>DES LTLF MASTER PROJECT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</si>
  <si>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</si>
  <si>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DES LTLF MASTER PROJECT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</si>
  <si>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</si>
  <si>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DES LTLF MASTER PROJECT</t>
    </r>
  </si>
  <si>
    <t>1138680</t>
  </si>
  <si>
    <r>
      <rPr>
        <b/>
        <sz val="10"/>
        <color rgb="FF000000"/>
        <rFont val="Calibri"/>
        <family val="2"/>
      </rPr>
      <t xml:space="preserve">DES LTLF SEATAC HOTEL
</t>
    </r>
    <r>
      <rPr>
        <sz val="8"/>
        <color rgb="FF000000"/>
        <rFont val="Calibri"/>
        <family val="2"/>
      </rPr>
      <t>DES LTLF MASTER PROJECT</t>
    </r>
  </si>
  <si>
    <t>1138681</t>
  </si>
  <si>
    <r>
      <rPr>
        <b/>
        <sz val="10"/>
        <color rgb="FF000000"/>
        <rFont val="Calibri"/>
        <family val="2"/>
      </rPr>
      <t xml:space="preserve">DES LTLF BELLEVUE COAST HOTEL
</t>
    </r>
    <r>
      <rPr>
        <sz val="8"/>
        <color rgb="FF000000"/>
        <rFont val="Calibri"/>
        <family val="2"/>
      </rPr>
      <t>DES LTLF MASTER PROJECT</t>
    </r>
  </si>
  <si>
    <t>1138760</t>
  </si>
  <si>
    <r>
      <rPr>
        <b/>
        <sz val="10"/>
        <color rgb="FF000000"/>
        <rFont val="Calibri"/>
        <family val="2"/>
      </rPr>
      <t xml:space="preserve">DES LTLF INN AT QUEEN ANNE
</t>
    </r>
    <r>
      <rPr>
        <sz val="8"/>
        <color rgb="FF000000"/>
        <rFont val="Calibri"/>
        <family val="2"/>
      </rPr>
      <t>DES LTLF MASTER PROJECT</t>
    </r>
  </si>
  <si>
    <t>1138768</t>
  </si>
  <si>
    <r>
      <rPr>
        <b/>
        <sz val="10"/>
        <color rgb="FF000000"/>
        <rFont val="Calibri"/>
        <family val="2"/>
      </rPr>
      <t xml:space="preserve">DES LTLF CIVIC HOTEL
</t>
    </r>
    <r>
      <rPr>
        <sz val="8"/>
        <color rgb="FF000000"/>
        <rFont val="Calibri"/>
        <family val="2"/>
      </rPr>
      <t>DES LTLF MASTER PROJECT</t>
    </r>
  </si>
  <si>
    <t>1139681</t>
  </si>
  <si>
    <r>
      <rPr>
        <b/>
        <sz val="10"/>
        <color rgb="FF000000"/>
        <rFont val="Calibri"/>
        <family val="2"/>
      </rPr>
      <t xml:space="preserve">DES LTLF MEYDENBAUER CTR
</t>
    </r>
    <r>
      <rPr>
        <sz val="8"/>
        <color rgb="FF000000"/>
        <rFont val="Calibri"/>
        <family val="2"/>
      </rPr>
      <t>DES LTLF MASTER PROJECT</t>
    </r>
  </si>
  <si>
    <t>3310 - LONG-TERM LEASES</t>
  </si>
  <si>
    <t>Total</t>
  </si>
  <si>
    <t/>
  </si>
  <si>
    <t>3781 ITS CAPITAL</t>
  </si>
  <si>
    <t>1139665</t>
  </si>
  <si>
    <r>
      <rPr>
        <b/>
        <sz val="10"/>
        <color rgb="FF000000"/>
        <rFont val="Calibri"/>
        <family val="2"/>
      </rPr>
      <t xml:space="preserve">UC Replacement
</t>
    </r>
    <r>
      <rPr>
        <sz val="8"/>
        <color rgb="FF000000"/>
        <rFont val="Calibri"/>
        <family val="2"/>
      </rPr>
      <t>STANDALONE</t>
    </r>
  </si>
  <si>
    <t>3781 - ITS CAPITAL</t>
  </si>
  <si>
    <t>3951 BLDG REPAIR/REPL SUBFUND</t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</si>
  <si>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</si>
  <si>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</si>
  <si>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1139529</t>
  </si>
  <si>
    <r>
      <rPr>
        <b/>
        <sz val="10"/>
        <color rgb="FF000000"/>
        <rFont val="Calibri"/>
        <family val="2"/>
      </rPr>
      <t xml:space="preserve">DES FMD KCCH ARRAIGNMENT CRT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</si>
  <si>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</si>
  <si>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</si>
  <si>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FY19-20 Proposed</t>
  </si>
  <si>
    <t>FY21-22 Projected</t>
  </si>
  <si>
    <t>FY23-24 Projected</t>
  </si>
  <si>
    <t>19157 - Attachment A Capital Improvement Program Dated 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</si>
</sst>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0" fontId="5" fillId="2" borderId="15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164" fontId="6" fillId="4" borderId="18" xfId="0" applyNumberFormat="1" applyFont="1" applyFill="1" applyBorder="1" applyAlignment="1">
      <alignment horizontal="right" vertical="top" wrapText="1" readingOrder="1"/>
    </xf>
    <xf numFmtId="0" fontId="2" fillId="4" borderId="19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3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5" fillId="0" borderId="28" xfId="0" applyNumberFormat="1" applyFont="1" applyFill="1" applyBorder="1" applyAlignment="1">
      <alignment vertical="top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Font="1" applyAlignment="1">
      <alignment horizontal="center" vertical="top" wrapText="1" readingOrder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0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0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14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14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2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2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3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3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4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4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5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5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6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6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7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72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228600</xdr:colOff>
      <xdr:row>37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7248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showGridLines="0" tabSelected="1" view="pageBreakPreview" zoomScale="60" workbookViewId="0" topLeftCell="A1">
      <pane ySplit="6" topLeftCell="A40" activePane="bottomLeft" state="frozen"/>
      <selection pane="bottomLeft" activeCell="A5" sqref="A5:L5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15" customHeight="1"/>
    <row r="2" spans="1:12" ht="21" customHeight="1">
      <c r="A2" s="4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.15" customHeight="1"/>
    <row r="4" ht="14.45" customHeight="1"/>
    <row r="5" spans="1:12" s="18" customFormat="1" ht="20.25" customHeight="1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ht="3" customHeight="1"/>
    <row r="7" spans="1:12" ht="18" customHeight="1">
      <c r="A7" s="40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25.5">
      <c r="A8" s="1" t="s">
        <v>1</v>
      </c>
      <c r="B8" s="2" t="s">
        <v>2</v>
      </c>
      <c r="C8" s="43" t="s">
        <v>3</v>
      </c>
      <c r="D8" s="27"/>
      <c r="E8" s="27"/>
      <c r="F8" s="43" t="s">
        <v>4</v>
      </c>
      <c r="G8" s="27"/>
      <c r="H8" s="27"/>
      <c r="I8" s="3" t="s">
        <v>39</v>
      </c>
      <c r="J8" s="3" t="s">
        <v>40</v>
      </c>
      <c r="K8" s="3" t="s">
        <v>41</v>
      </c>
      <c r="L8" s="4" t="s">
        <v>8</v>
      </c>
    </row>
    <row r="9" spans="1:12" ht="15">
      <c r="A9" s="33" t="s">
        <v>9</v>
      </c>
      <c r="B9" s="36" t="s">
        <v>10</v>
      </c>
      <c r="C9" s="5"/>
      <c r="D9" s="6"/>
      <c r="E9" s="7"/>
      <c r="F9" s="5"/>
      <c r="G9" s="6"/>
      <c r="H9" s="7"/>
      <c r="I9" s="39">
        <v>60000</v>
      </c>
      <c r="J9" s="39">
        <v>0</v>
      </c>
      <c r="K9" s="39">
        <v>0</v>
      </c>
      <c r="L9" s="23">
        <f>SUM(I9:K11)</f>
        <v>60000</v>
      </c>
    </row>
    <row r="10" spans="1:12" ht="18" customHeight="1">
      <c r="A10" s="34"/>
      <c r="B10" s="37"/>
      <c r="C10" s="8"/>
      <c r="D10" s="9"/>
      <c r="E10" s="10"/>
      <c r="F10" s="8"/>
      <c r="G10" s="9"/>
      <c r="H10" s="10"/>
      <c r="I10" s="37"/>
      <c r="J10" s="37"/>
      <c r="K10" s="37"/>
      <c r="L10" s="24"/>
    </row>
    <row r="11" spans="1:12" ht="15">
      <c r="A11" s="35"/>
      <c r="B11" s="38"/>
      <c r="C11" s="11"/>
      <c r="D11" s="12"/>
      <c r="E11" s="13"/>
      <c r="F11" s="11"/>
      <c r="G11" s="12"/>
      <c r="H11" s="13"/>
      <c r="I11" s="38"/>
      <c r="J11" s="38"/>
      <c r="K11" s="38"/>
      <c r="L11" s="25"/>
    </row>
    <row r="12" spans="1:12" ht="15">
      <c r="A12" s="33" t="s">
        <v>11</v>
      </c>
      <c r="B12" s="36" t="s">
        <v>12</v>
      </c>
      <c r="C12" s="5"/>
      <c r="D12" s="6"/>
      <c r="E12" s="7"/>
      <c r="F12" s="5"/>
      <c r="G12" s="6"/>
      <c r="H12" s="7"/>
      <c r="I12" s="39">
        <v>695037</v>
      </c>
      <c r="J12" s="39">
        <v>0</v>
      </c>
      <c r="K12" s="39">
        <v>0</v>
      </c>
      <c r="L12" s="23">
        <f aca="true" t="shared" si="0" ref="L12">SUM(I12:K14)</f>
        <v>695037</v>
      </c>
    </row>
    <row r="13" spans="1:12" ht="18" customHeight="1">
      <c r="A13" s="34"/>
      <c r="B13" s="37"/>
      <c r="C13" s="8"/>
      <c r="D13" s="9"/>
      <c r="E13" s="10"/>
      <c r="F13" s="8"/>
      <c r="G13" s="9"/>
      <c r="H13" s="10"/>
      <c r="I13" s="37"/>
      <c r="J13" s="37"/>
      <c r="K13" s="37"/>
      <c r="L13" s="24"/>
    </row>
    <row r="14" spans="1:12" ht="15">
      <c r="A14" s="35"/>
      <c r="B14" s="38"/>
      <c r="C14" s="11"/>
      <c r="D14" s="12"/>
      <c r="E14" s="13"/>
      <c r="F14" s="11"/>
      <c r="G14" s="12"/>
      <c r="H14" s="13"/>
      <c r="I14" s="38"/>
      <c r="J14" s="38"/>
      <c r="K14" s="38"/>
      <c r="L14" s="25"/>
    </row>
    <row r="15" spans="1:12" ht="15">
      <c r="A15" s="33" t="s">
        <v>13</v>
      </c>
      <c r="B15" s="36" t="s">
        <v>14</v>
      </c>
      <c r="C15" s="5"/>
      <c r="D15" s="6"/>
      <c r="E15" s="7"/>
      <c r="F15" s="5"/>
      <c r="G15" s="6"/>
      <c r="H15" s="7"/>
      <c r="I15" s="39">
        <v>992225</v>
      </c>
      <c r="J15" s="39">
        <v>0</v>
      </c>
      <c r="K15" s="39">
        <v>0</v>
      </c>
      <c r="L15" s="23">
        <f aca="true" t="shared" si="1" ref="L15">SUM(I15:K17)</f>
        <v>992225</v>
      </c>
    </row>
    <row r="16" spans="1:12" ht="18" customHeight="1">
      <c r="A16" s="34"/>
      <c r="B16" s="37"/>
      <c r="C16" s="8"/>
      <c r="D16" s="9"/>
      <c r="E16" s="10"/>
      <c r="F16" s="8"/>
      <c r="G16" s="9"/>
      <c r="H16" s="10"/>
      <c r="I16" s="37"/>
      <c r="J16" s="37"/>
      <c r="K16" s="37"/>
      <c r="L16" s="24"/>
    </row>
    <row r="17" spans="1:12" ht="15">
      <c r="A17" s="35"/>
      <c r="B17" s="38"/>
      <c r="C17" s="11"/>
      <c r="D17" s="12"/>
      <c r="E17" s="13"/>
      <c r="F17" s="11"/>
      <c r="G17" s="12"/>
      <c r="H17" s="13"/>
      <c r="I17" s="38"/>
      <c r="J17" s="38"/>
      <c r="K17" s="38"/>
      <c r="L17" s="25"/>
    </row>
    <row r="18" spans="1:12" ht="15">
      <c r="A18" s="33" t="s">
        <v>15</v>
      </c>
      <c r="B18" s="36" t="s">
        <v>16</v>
      </c>
      <c r="C18" s="5"/>
      <c r="D18" s="6"/>
      <c r="E18" s="7"/>
      <c r="F18" s="5"/>
      <c r="G18" s="6"/>
      <c r="H18" s="7"/>
      <c r="I18" s="39">
        <v>727200</v>
      </c>
      <c r="J18" s="39">
        <v>0</v>
      </c>
      <c r="K18" s="39">
        <v>0</v>
      </c>
      <c r="L18" s="23">
        <f aca="true" t="shared" si="2" ref="L18">SUM(I18:K20)</f>
        <v>727200</v>
      </c>
    </row>
    <row r="19" spans="1:12" ht="18" customHeight="1">
      <c r="A19" s="34"/>
      <c r="B19" s="37"/>
      <c r="C19" s="8"/>
      <c r="D19" s="9"/>
      <c r="E19" s="10"/>
      <c r="F19" s="8"/>
      <c r="G19" s="9"/>
      <c r="H19" s="10"/>
      <c r="I19" s="37"/>
      <c r="J19" s="37"/>
      <c r="K19" s="37"/>
      <c r="L19" s="24"/>
    </row>
    <row r="20" spans="1:12" ht="15">
      <c r="A20" s="35"/>
      <c r="B20" s="38"/>
      <c r="C20" s="11"/>
      <c r="D20" s="12"/>
      <c r="E20" s="13"/>
      <c r="F20" s="11"/>
      <c r="G20" s="12"/>
      <c r="H20" s="13"/>
      <c r="I20" s="38"/>
      <c r="J20" s="38"/>
      <c r="K20" s="38"/>
      <c r="L20" s="25"/>
    </row>
    <row r="21" spans="1:12" ht="15">
      <c r="A21" s="33" t="s">
        <v>17</v>
      </c>
      <c r="B21" s="36" t="s">
        <v>18</v>
      </c>
      <c r="C21" s="5"/>
      <c r="D21" s="6"/>
      <c r="E21" s="7"/>
      <c r="F21" s="5"/>
      <c r="G21" s="6"/>
      <c r="H21" s="7"/>
      <c r="I21" s="39">
        <v>496620</v>
      </c>
      <c r="J21" s="39">
        <v>0</v>
      </c>
      <c r="K21" s="39">
        <v>0</v>
      </c>
      <c r="L21" s="23">
        <f aca="true" t="shared" si="3" ref="L21">SUM(I21:K23)</f>
        <v>496620</v>
      </c>
    </row>
    <row r="22" spans="1:12" ht="18" customHeight="1">
      <c r="A22" s="34"/>
      <c r="B22" s="37"/>
      <c r="C22" s="8"/>
      <c r="D22" s="9"/>
      <c r="E22" s="10"/>
      <c r="F22" s="8"/>
      <c r="G22" s="9"/>
      <c r="H22" s="10"/>
      <c r="I22" s="37"/>
      <c r="J22" s="37"/>
      <c r="K22" s="37"/>
      <c r="L22" s="24"/>
    </row>
    <row r="23" spans="1:12" ht="15">
      <c r="A23" s="35"/>
      <c r="B23" s="38"/>
      <c r="C23" s="11"/>
      <c r="D23" s="12"/>
      <c r="E23" s="13"/>
      <c r="F23" s="11"/>
      <c r="G23" s="12"/>
      <c r="H23" s="13"/>
      <c r="I23" s="38"/>
      <c r="J23" s="38"/>
      <c r="K23" s="38"/>
      <c r="L23" s="25"/>
    </row>
    <row r="24" spans="1:12" ht="15">
      <c r="A24" s="33" t="s">
        <v>19</v>
      </c>
      <c r="B24" s="36" t="s">
        <v>20</v>
      </c>
      <c r="C24" s="5"/>
      <c r="D24" s="6"/>
      <c r="E24" s="7"/>
      <c r="F24" s="5"/>
      <c r="G24" s="6"/>
      <c r="H24" s="7"/>
      <c r="I24" s="39">
        <v>694200</v>
      </c>
      <c r="J24" s="39">
        <v>0</v>
      </c>
      <c r="K24" s="39">
        <v>0</v>
      </c>
      <c r="L24" s="23">
        <f aca="true" t="shared" si="4" ref="L24">SUM(I24:K26)</f>
        <v>694200</v>
      </c>
    </row>
    <row r="25" spans="1:12" ht="18" customHeight="1">
      <c r="A25" s="34"/>
      <c r="B25" s="37"/>
      <c r="C25" s="8"/>
      <c r="D25" s="9"/>
      <c r="E25" s="10"/>
      <c r="F25" s="8"/>
      <c r="G25" s="9"/>
      <c r="H25" s="10"/>
      <c r="I25" s="37"/>
      <c r="J25" s="37"/>
      <c r="K25" s="37"/>
      <c r="L25" s="24"/>
    </row>
    <row r="26" spans="1:12" ht="15">
      <c r="A26" s="35"/>
      <c r="B26" s="38"/>
      <c r="C26" s="11"/>
      <c r="D26" s="12"/>
      <c r="E26" s="13"/>
      <c r="F26" s="11"/>
      <c r="G26" s="12"/>
      <c r="H26" s="13"/>
      <c r="I26" s="38"/>
      <c r="J26" s="38"/>
      <c r="K26" s="38"/>
      <c r="L26" s="25"/>
    </row>
    <row r="27" spans="1:12" ht="15">
      <c r="A27" s="33" t="s">
        <v>21</v>
      </c>
      <c r="B27" s="36" t="s">
        <v>22</v>
      </c>
      <c r="C27" s="5"/>
      <c r="D27" s="6"/>
      <c r="E27" s="7"/>
      <c r="F27" s="5"/>
      <c r="G27" s="6"/>
      <c r="H27" s="7"/>
      <c r="I27" s="39">
        <v>665680</v>
      </c>
      <c r="J27" s="39">
        <v>0</v>
      </c>
      <c r="K27" s="39">
        <v>0</v>
      </c>
      <c r="L27" s="23">
        <f aca="true" t="shared" si="5" ref="L27">SUM(I27:K29)</f>
        <v>665680</v>
      </c>
    </row>
    <row r="28" spans="1:12" ht="18" customHeight="1">
      <c r="A28" s="34"/>
      <c r="B28" s="37"/>
      <c r="C28" s="8"/>
      <c r="D28" s="9"/>
      <c r="E28" s="10"/>
      <c r="F28" s="8"/>
      <c r="G28" s="9"/>
      <c r="H28" s="10"/>
      <c r="I28" s="37"/>
      <c r="J28" s="37"/>
      <c r="K28" s="37"/>
      <c r="L28" s="24"/>
    </row>
    <row r="29" spans="1:12" ht="15">
      <c r="A29" s="35"/>
      <c r="B29" s="38"/>
      <c r="C29" s="11"/>
      <c r="D29" s="12"/>
      <c r="E29" s="13"/>
      <c r="F29" s="11"/>
      <c r="G29" s="12"/>
      <c r="H29" s="13"/>
      <c r="I29" s="38"/>
      <c r="J29" s="38"/>
      <c r="K29" s="38"/>
      <c r="L29" s="25"/>
    </row>
    <row r="30" spans="1:12" ht="15">
      <c r="A30" s="33" t="s">
        <v>23</v>
      </c>
      <c r="B30" s="36" t="s">
        <v>24</v>
      </c>
      <c r="C30" s="5"/>
      <c r="D30" s="6"/>
      <c r="E30" s="7"/>
      <c r="F30" s="5"/>
      <c r="G30" s="6"/>
      <c r="H30" s="7"/>
      <c r="I30" s="39">
        <v>1793477</v>
      </c>
      <c r="J30" s="39">
        <v>0</v>
      </c>
      <c r="K30" s="39">
        <v>0</v>
      </c>
      <c r="L30" s="23">
        <f aca="true" t="shared" si="6" ref="L30">SUM(I30:K32)</f>
        <v>1793477</v>
      </c>
    </row>
    <row r="31" spans="1:12" ht="18" customHeight="1">
      <c r="A31" s="34"/>
      <c r="B31" s="37"/>
      <c r="C31" s="8"/>
      <c r="D31" s="9"/>
      <c r="E31" s="10"/>
      <c r="F31" s="8"/>
      <c r="G31" s="9"/>
      <c r="H31" s="10"/>
      <c r="I31" s="37"/>
      <c r="J31" s="37"/>
      <c r="K31" s="37"/>
      <c r="L31" s="24"/>
    </row>
    <row r="32" spans="1:12" ht="15">
      <c r="A32" s="35"/>
      <c r="B32" s="38"/>
      <c r="C32" s="11"/>
      <c r="D32" s="12"/>
      <c r="E32" s="13"/>
      <c r="F32" s="11"/>
      <c r="G32" s="12"/>
      <c r="H32" s="13"/>
      <c r="I32" s="38"/>
      <c r="J32" s="38"/>
      <c r="K32" s="38"/>
      <c r="L32" s="25"/>
    </row>
    <row r="33" spans="1:12" ht="18" customHeight="1">
      <c r="A33" s="26" t="s">
        <v>25</v>
      </c>
      <c r="B33" s="27"/>
      <c r="C33" s="28" t="s">
        <v>26</v>
      </c>
      <c r="D33" s="29"/>
      <c r="E33" s="30"/>
      <c r="F33" s="28" t="s">
        <v>27</v>
      </c>
      <c r="G33" s="29"/>
      <c r="H33" s="30"/>
      <c r="I33" s="14">
        <f>SUM(I9:I32)</f>
        <v>6124439</v>
      </c>
      <c r="J33" s="14">
        <f aca="true" t="shared" si="7" ref="J33:L33">SUM(J9:J32)</f>
        <v>0</v>
      </c>
      <c r="K33" s="14">
        <f t="shared" si="7"/>
        <v>0</v>
      </c>
      <c r="L33" s="16">
        <f t="shared" si="7"/>
        <v>6124439</v>
      </c>
    </row>
    <row r="34" spans="1:12" ht="6.75" customHeight="1">
      <c r="A34" s="31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2"/>
    </row>
    <row r="35" spans="1:12" ht="18" customHeight="1">
      <c r="A35" s="40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2" ht="25.5">
      <c r="A36" s="1" t="s">
        <v>1</v>
      </c>
      <c r="B36" s="2" t="s">
        <v>2</v>
      </c>
      <c r="C36" s="43" t="s">
        <v>3</v>
      </c>
      <c r="D36" s="27"/>
      <c r="E36" s="27"/>
      <c r="F36" s="43" t="s">
        <v>4</v>
      </c>
      <c r="G36" s="27"/>
      <c r="H36" s="27"/>
      <c r="I36" s="3" t="s">
        <v>5</v>
      </c>
      <c r="J36" s="3" t="s">
        <v>6</v>
      </c>
      <c r="K36" s="3" t="s">
        <v>7</v>
      </c>
      <c r="L36" s="4" t="s">
        <v>8</v>
      </c>
    </row>
    <row r="37" spans="1:12" ht="15">
      <c r="A37" s="33" t="s">
        <v>29</v>
      </c>
      <c r="B37" s="36" t="s">
        <v>30</v>
      </c>
      <c r="C37" s="5"/>
      <c r="D37" s="6"/>
      <c r="E37" s="7"/>
      <c r="F37" s="5"/>
      <c r="G37" s="6"/>
      <c r="H37" s="7"/>
      <c r="I37" s="39">
        <v>6261987</v>
      </c>
      <c r="J37" s="39">
        <v>0</v>
      </c>
      <c r="K37" s="39">
        <v>0</v>
      </c>
      <c r="L37" s="23">
        <f>SUM(I37:K39)</f>
        <v>6261987</v>
      </c>
    </row>
    <row r="38" spans="1:12" ht="18" customHeight="1">
      <c r="A38" s="34"/>
      <c r="B38" s="37"/>
      <c r="C38" s="8"/>
      <c r="D38" s="9"/>
      <c r="E38" s="10"/>
      <c r="F38" s="8"/>
      <c r="G38" s="9"/>
      <c r="H38" s="10"/>
      <c r="I38" s="37"/>
      <c r="J38" s="37"/>
      <c r="K38" s="37"/>
      <c r="L38" s="24"/>
    </row>
    <row r="39" spans="1:12" ht="15">
      <c r="A39" s="35"/>
      <c r="B39" s="38"/>
      <c r="C39" s="11"/>
      <c r="D39" s="12"/>
      <c r="E39" s="13"/>
      <c r="F39" s="11"/>
      <c r="G39" s="12"/>
      <c r="H39" s="13"/>
      <c r="I39" s="38"/>
      <c r="J39" s="38"/>
      <c r="K39" s="38"/>
      <c r="L39" s="25"/>
    </row>
    <row r="40" spans="1:12" ht="18" customHeight="1">
      <c r="A40" s="26" t="s">
        <v>31</v>
      </c>
      <c r="B40" s="27"/>
      <c r="C40" s="28" t="s">
        <v>26</v>
      </c>
      <c r="D40" s="29"/>
      <c r="E40" s="30"/>
      <c r="F40" s="28" t="s">
        <v>27</v>
      </c>
      <c r="G40" s="29"/>
      <c r="H40" s="30"/>
      <c r="I40" s="14">
        <f>SUM(I37)</f>
        <v>6261987</v>
      </c>
      <c r="J40" s="14">
        <f aca="true" t="shared" si="8" ref="J40:L40">SUM(J37)</f>
        <v>0</v>
      </c>
      <c r="K40" s="14">
        <f t="shared" si="8"/>
        <v>0</v>
      </c>
      <c r="L40" s="16">
        <f t="shared" si="8"/>
        <v>6261987</v>
      </c>
    </row>
    <row r="41" spans="1:12" ht="6.75" customHeight="1">
      <c r="A41" s="31" t="s">
        <v>27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2"/>
    </row>
    <row r="42" spans="1:12" ht="18" customHeight="1">
      <c r="A42" s="40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1:12" ht="25.5">
      <c r="A43" s="1" t="s">
        <v>1</v>
      </c>
      <c r="B43" s="2" t="s">
        <v>2</v>
      </c>
      <c r="C43" s="43" t="s">
        <v>3</v>
      </c>
      <c r="D43" s="27"/>
      <c r="E43" s="27"/>
      <c r="F43" s="43" t="s">
        <v>4</v>
      </c>
      <c r="G43" s="27"/>
      <c r="H43" s="27"/>
      <c r="I43" s="3" t="s">
        <v>5</v>
      </c>
      <c r="J43" s="3" t="s">
        <v>6</v>
      </c>
      <c r="K43" s="3" t="s">
        <v>7</v>
      </c>
      <c r="L43" s="4" t="s">
        <v>8</v>
      </c>
    </row>
    <row r="44" spans="1:12" ht="15">
      <c r="A44" s="33" t="s">
        <v>33</v>
      </c>
      <c r="B44" s="36" t="s">
        <v>34</v>
      </c>
      <c r="C44" s="5"/>
      <c r="D44" s="6"/>
      <c r="E44" s="7"/>
      <c r="F44" s="5"/>
      <c r="G44" s="6"/>
      <c r="H44" s="7"/>
      <c r="I44" s="39">
        <v>5000000</v>
      </c>
      <c r="J44" s="39">
        <v>0</v>
      </c>
      <c r="K44" s="39">
        <v>0</v>
      </c>
      <c r="L44" s="23">
        <f>SUM(I44:K46)</f>
        <v>5000000</v>
      </c>
    </row>
    <row r="45" spans="1:12" ht="18" customHeight="1">
      <c r="A45" s="34"/>
      <c r="B45" s="37"/>
      <c r="C45" s="8"/>
      <c r="D45" s="9"/>
      <c r="E45" s="10"/>
      <c r="F45" s="8"/>
      <c r="G45" s="9"/>
      <c r="H45" s="10"/>
      <c r="I45" s="37"/>
      <c r="J45" s="37"/>
      <c r="K45" s="37"/>
      <c r="L45" s="24"/>
    </row>
    <row r="46" spans="1:12" ht="15">
      <c r="A46" s="35"/>
      <c r="B46" s="38"/>
      <c r="C46" s="11"/>
      <c r="D46" s="12"/>
      <c r="E46" s="13"/>
      <c r="F46" s="11"/>
      <c r="G46" s="12"/>
      <c r="H46" s="13"/>
      <c r="I46" s="38"/>
      <c r="J46" s="38"/>
      <c r="K46" s="38"/>
      <c r="L46" s="25"/>
    </row>
    <row r="47" spans="1:12" ht="15">
      <c r="A47" s="33" t="s">
        <v>35</v>
      </c>
      <c r="B47" s="36" t="s">
        <v>36</v>
      </c>
      <c r="C47" s="5"/>
      <c r="D47" s="6"/>
      <c r="E47" s="7"/>
      <c r="F47" s="5"/>
      <c r="G47" s="6"/>
      <c r="H47" s="7"/>
      <c r="I47" s="39">
        <v>50000</v>
      </c>
      <c r="J47" s="39">
        <v>0</v>
      </c>
      <c r="K47" s="39">
        <v>0</v>
      </c>
      <c r="L47" s="23">
        <f>SUM(I47:K49)</f>
        <v>50000</v>
      </c>
    </row>
    <row r="48" spans="1:12" ht="18" customHeight="1">
      <c r="A48" s="34"/>
      <c r="B48" s="37"/>
      <c r="C48" s="8"/>
      <c r="D48" s="9"/>
      <c r="E48" s="10"/>
      <c r="F48" s="8"/>
      <c r="G48" s="9"/>
      <c r="H48" s="10"/>
      <c r="I48" s="37"/>
      <c r="J48" s="37"/>
      <c r="K48" s="37"/>
      <c r="L48" s="24"/>
    </row>
    <row r="49" spans="1:12" ht="15">
      <c r="A49" s="35"/>
      <c r="B49" s="38"/>
      <c r="C49" s="11"/>
      <c r="D49" s="12"/>
      <c r="E49" s="13"/>
      <c r="F49" s="11"/>
      <c r="G49" s="12"/>
      <c r="H49" s="13"/>
      <c r="I49" s="38"/>
      <c r="J49" s="38"/>
      <c r="K49" s="38"/>
      <c r="L49" s="25"/>
    </row>
    <row r="50" spans="1:12" ht="18" customHeight="1">
      <c r="A50" s="26" t="s">
        <v>37</v>
      </c>
      <c r="B50" s="27"/>
      <c r="C50" s="28" t="s">
        <v>26</v>
      </c>
      <c r="D50" s="29"/>
      <c r="E50" s="30"/>
      <c r="F50" s="28" t="s">
        <v>27</v>
      </c>
      <c r="G50" s="29"/>
      <c r="H50" s="30"/>
      <c r="I50" s="14">
        <f>SUM(I44:I49)</f>
        <v>5050000</v>
      </c>
      <c r="J50" s="14">
        <f aca="true" t="shared" si="9" ref="J50:L50">SUM(J44:J49)</f>
        <v>0</v>
      </c>
      <c r="K50" s="14">
        <f t="shared" si="9"/>
        <v>0</v>
      </c>
      <c r="L50" s="16">
        <f t="shared" si="9"/>
        <v>5050000</v>
      </c>
    </row>
    <row r="51" spans="1:12" ht="6.75" customHeight="1">
      <c r="A51" s="31" t="s">
        <v>27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2"/>
    </row>
    <row r="52" spans="1:12" ht="15">
      <c r="A52" s="19" t="s">
        <v>38</v>
      </c>
      <c r="B52" s="20"/>
      <c r="C52" s="20"/>
      <c r="D52" s="20"/>
      <c r="E52" s="21"/>
      <c r="F52" s="22" t="s">
        <v>27</v>
      </c>
      <c r="G52" s="20"/>
      <c r="H52" s="21"/>
      <c r="I52" s="15">
        <f>(I40+I33+I50)</f>
        <v>17436426</v>
      </c>
      <c r="J52" s="15">
        <f aca="true" t="shared" si="10" ref="J52:L52">(J40+J33+J50)</f>
        <v>0</v>
      </c>
      <c r="K52" s="15">
        <f t="shared" si="10"/>
        <v>0</v>
      </c>
      <c r="L52" s="17">
        <f t="shared" si="10"/>
        <v>17436426</v>
      </c>
    </row>
    <row r="53" ht="2.1" customHeight="1"/>
  </sheetData>
  <mergeCells count="91">
    <mergeCell ref="A2:L2"/>
    <mergeCell ref="A5:L5"/>
    <mergeCell ref="A7:L7"/>
    <mergeCell ref="C8:E8"/>
    <mergeCell ref="F8:H8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A33:B33"/>
    <mergeCell ref="C33:E33"/>
    <mergeCell ref="F33:H33"/>
    <mergeCell ref="A34:L34"/>
    <mergeCell ref="A35:L35"/>
    <mergeCell ref="C36:E36"/>
    <mergeCell ref="F36:H36"/>
    <mergeCell ref="A37:A39"/>
    <mergeCell ref="B37:B39"/>
    <mergeCell ref="I37:I39"/>
    <mergeCell ref="J37:J39"/>
    <mergeCell ref="K37:K39"/>
    <mergeCell ref="L37:L39"/>
    <mergeCell ref="A40:B40"/>
    <mergeCell ref="C40:E40"/>
    <mergeCell ref="F40:H40"/>
    <mergeCell ref="A41:L41"/>
    <mergeCell ref="A42:L42"/>
    <mergeCell ref="C43:E43"/>
    <mergeCell ref="F43:H43"/>
    <mergeCell ref="A44:A46"/>
    <mergeCell ref="B44:B46"/>
    <mergeCell ref="I44:I46"/>
    <mergeCell ref="J44:J46"/>
    <mergeCell ref="K44:K46"/>
    <mergeCell ref="L44:L46"/>
    <mergeCell ref="A52:E52"/>
    <mergeCell ref="F52:H52"/>
    <mergeCell ref="L47:L49"/>
    <mergeCell ref="A50:B50"/>
    <mergeCell ref="C50:E50"/>
    <mergeCell ref="F50:H50"/>
    <mergeCell ref="A51:L51"/>
    <mergeCell ref="A47:A49"/>
    <mergeCell ref="B47:B49"/>
    <mergeCell ref="I47:I49"/>
    <mergeCell ref="J47:J49"/>
    <mergeCell ref="K47:K49"/>
  </mergeCells>
  <printOptions/>
  <pageMargins left="0.25" right="0.25" top="0.5" bottom="0.719029921259843" header="0.5" footer="0.5"/>
  <pageSetup horizontalDpi="300" verticalDpi="300" orientation="portrait" scale="81" r:id="rId2"/>
  <headerFooter alignWithMargins="0">
    <oddFooter>&amp;L&amp;"Calibri,Regular"&amp;8 Ordinance Attachment by Fund - Created on: 08/10/2020 06:17 PM 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2020-08-24T19:48:20Z</cp:lastPrinted>
  <dcterms:created xsi:type="dcterms:W3CDTF">2020-08-11T01:23:33Z</dcterms:created>
  <dcterms:modified xsi:type="dcterms:W3CDTF">2020-09-03T19:09:06Z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