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8955" activeTab="0"/>
  </bookViews>
  <sheets>
    <sheet name="Fiscal Note 2009 ver" sheetId="1" r:id="rId1"/>
  </sheets>
  <definedNames>
    <definedName name="_xlnm.Print_Area" localSheetId="0">'Fiscal Note 2009 ver'!$A$1:$H$38</definedName>
  </definedNames>
  <calcPr fullCalcOnLoad="1"/>
</workbook>
</file>

<file path=xl/sharedStrings.xml><?xml version="1.0" encoding="utf-8"?>
<sst xmlns="http://schemas.openxmlformats.org/spreadsheetml/2006/main" count="37" uniqueCount="32">
  <si>
    <t>FISCAL NOTE</t>
  </si>
  <si>
    <t>Ordinance/Motion No.   2009-XXXX</t>
  </si>
  <si>
    <t xml:space="preserve">Note Prepared By:  </t>
  </si>
  <si>
    <t>Jerry Hughs</t>
  </si>
  <si>
    <t xml:space="preserve">Note Reviewed By:   </t>
  </si>
  <si>
    <t>Katy Terry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</si>
  <si>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</si>
  <si>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</si>
  <si>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</si>
  <si>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</si>
  <si>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</si>
  <si>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</si>
  <si>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</si>
  <si>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Parks Operating Levy Fund/Parks</t>
  </si>
  <si>
    <t>Levy</t>
  </si>
  <si>
    <t xml:space="preserve">TOTAL </t>
  </si>
  <si>
    <t>Expenditures from:</t>
  </si>
  <si>
    <t>Department</t>
  </si>
  <si>
    <t>DNRP</t>
  </si>
  <si>
    <t>TOTAL</t>
  </si>
  <si>
    <t>Expenditures by Categories</t>
  </si>
  <si>
    <t>Salary</t>
  </si>
  <si>
    <t>Benefits</t>
  </si>
  <si>
    <t>Supplies and Services</t>
  </si>
  <si>
    <t>Assumptions:</t>
  </si>
  <si>
    <t xml:space="preserve">2009 reflects annualized new revenue and expenditures.  </t>
  </si>
  <si>
    <t>New revenue estimates were derived based on increased compliance levels of 40% to 80% depending on the area of the park (dog area, athletic fields, passive areas, East gate booth).</t>
  </si>
  <si>
    <t>Revenue without compliance enforcement equals approximately $430,000.</t>
  </si>
  <si>
    <t>Labor expenditures of approximately 850 hours annually.</t>
  </si>
  <si>
    <t>Title:   An Ordinance relating to fees and charges at King County Parks</t>
  </si>
  <si>
    <t>Affected Agency and/or Agencies:   Parks and Recreation Division, DNRP</t>
  </si>
  <si>
    <t>This Ordinance is being proposed to encourage pass purchases.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</si>
</sst>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"/>
    <numFmt numFmtId="171" formatCode="&quot;$&quot;#,##0.00;[Red]&quot;$&quot;#,##0.00"/>
    <numFmt numFmtId="172" formatCode="#,##0.00;[Red]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000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?_);_(@_)"/>
    <numFmt numFmtId="180" formatCode="0_);\(0\)"/>
    <numFmt numFmtId="181" formatCode="&quot;$&quot;#,##0.0"/>
    <numFmt numFmtId="182" formatCode="&quot;$&quot;#,##0"/>
    <numFmt numFmtId="183" formatCode="_(&quot;$&quot;* #,##0.0000_);_(&quot;$&quot;* \(#,##0.0000\);_(&quot;$&quot;* &quot;-&quot;????_);_(@_)"/>
    <numFmt numFmtId="184" formatCode="&quot;$&quot;#,##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5" fontId="3" fillId="0" borderId="14" xfId="0" applyNumberFormat="1" applyFont="1" applyBorder="1" applyAlignment="1">
      <alignment horizontal="center"/>
    </xf>
    <xf numFmtId="37" fontId="3" fillId="0" borderId="14" xfId="0" applyNumberFormat="1" applyFont="1" applyFill="1" applyBorder="1" applyAlignment="1">
      <alignment/>
    </xf>
    <xf numFmtId="37" fontId="3" fillId="0" borderId="14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7" fontId="3" fillId="0" borderId="15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14" xfId="0" applyNumberFormat="1" applyFont="1" applyFill="1" applyBorder="1" applyAlignment="1">
      <alignment horizontal="right"/>
    </xf>
    <xf numFmtId="37" fontId="3" fillId="0" borderId="15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7" fontId="6" fillId="0" borderId="19" xfId="0" applyNumberFormat="1" applyFont="1" applyFill="1" applyBorder="1" applyAlignment="1">
      <alignment/>
    </xf>
    <xf numFmtId="37" fontId="6" fillId="0" borderId="19" xfId="0" applyNumberFormat="1" applyFont="1" applyBorder="1" applyAlignment="1">
      <alignment/>
    </xf>
    <xf numFmtId="37" fontId="6" fillId="0" borderId="20" xfId="0" applyNumberFormat="1" applyFont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/>
    </xf>
    <xf numFmtId="37" fontId="7" fillId="0" borderId="14" xfId="0" applyNumberFormat="1" applyFont="1" applyFill="1" applyBorder="1" applyAlignment="1">
      <alignment horizontal="center"/>
    </xf>
    <xf numFmtId="37" fontId="0" fillId="0" borderId="0" xfId="0" applyNumberFormat="1" applyFont="1" applyAlignment="1">
      <alignment/>
    </xf>
    <xf numFmtId="37" fontId="7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7" fontId="3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left" wrapText="1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workbookViewId="0" topLeftCell="A19">
      <selection activeCell="A39" sqref="A39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8.75" customHeight="1">
      <c r="A4" s="69" t="s">
        <v>29</v>
      </c>
      <c r="B4" s="70"/>
      <c r="C4" s="70"/>
      <c r="D4" s="70"/>
      <c r="E4" s="70"/>
      <c r="F4" s="70"/>
      <c r="G4" s="70"/>
      <c r="H4" s="71"/>
      <c r="I4" s="7"/>
    </row>
    <row r="5" spans="1:8" ht="18" customHeight="1">
      <c r="A5" s="12" t="s">
        <v>30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2</v>
      </c>
      <c r="B6" s="13" t="s">
        <v>3</v>
      </c>
      <c r="C6" s="13"/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 t="s">
        <v>5</v>
      </c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6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7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0" t="s">
        <v>8</v>
      </c>
      <c r="B11" s="21"/>
      <c r="C11" s="22" t="s">
        <v>9</v>
      </c>
      <c r="D11" s="22" t="s">
        <v>10</v>
      </c>
      <c r="E11" s="23">
        <v>2009</v>
      </c>
      <c r="F11" s="23">
        <f>+E11+1</f>
        <v>2010</v>
      </c>
      <c r="G11" s="23">
        <f>+F11+1</f>
        <v>2011</v>
      </c>
      <c r="H11" s="23">
        <f>+G11+1</f>
        <v>2012</v>
      </c>
    </row>
    <row r="12" spans="1:8" ht="18" customHeight="1">
      <c r="A12" s="24"/>
      <c r="B12" s="25"/>
      <c r="C12" s="26" t="s">
        <v>11</v>
      </c>
      <c r="D12" s="26" t="s">
        <v>12</v>
      </c>
      <c r="E12" s="27"/>
      <c r="F12" s="27"/>
      <c r="G12" s="28"/>
      <c r="H12" s="29"/>
    </row>
    <row r="13" spans="1:8" ht="18" customHeight="1">
      <c r="A13" s="24" t="s">
        <v>13</v>
      </c>
      <c r="B13" s="25"/>
      <c r="C13" s="30">
        <v>1451</v>
      </c>
      <c r="D13" s="26" t="s">
        <v>14</v>
      </c>
      <c r="E13" s="31">
        <v>126800</v>
      </c>
      <c r="F13" s="32">
        <f>E13*1.05</f>
        <v>133140</v>
      </c>
      <c r="G13" s="32">
        <f>F13*1.05</f>
        <v>139797</v>
      </c>
      <c r="H13" s="32">
        <f>G13*1.05</f>
        <v>146786.85</v>
      </c>
    </row>
    <row r="14" spans="1:8" ht="18" customHeight="1">
      <c r="A14" s="33"/>
      <c r="B14" s="25"/>
      <c r="C14" s="30"/>
      <c r="D14" s="26"/>
      <c r="E14" s="31"/>
      <c r="F14" s="31"/>
      <c r="G14" s="34"/>
      <c r="H14" s="35"/>
    </row>
    <row r="15" spans="1:8" ht="18" customHeight="1">
      <c r="A15" s="24"/>
      <c r="B15" s="25"/>
      <c r="C15" s="36"/>
      <c r="D15" s="37"/>
      <c r="E15" s="38"/>
      <c r="F15" s="38"/>
      <c r="G15" s="39"/>
      <c r="H15" s="40"/>
    </row>
    <row r="16" spans="1:8" ht="18" customHeight="1" thickBot="1">
      <c r="A16" s="41"/>
      <c r="B16" s="42" t="s">
        <v>15</v>
      </c>
      <c r="C16" s="43"/>
      <c r="D16" s="43"/>
      <c r="E16" s="44">
        <f>SUM(E13:E15)</f>
        <v>126800</v>
      </c>
      <c r="F16" s="44">
        <f>SUM(F13:F15)</f>
        <v>133140</v>
      </c>
      <c r="G16" s="45">
        <f>SUM(G13:G15)</f>
        <v>139797</v>
      </c>
      <c r="H16" s="46">
        <f>SUM(H13:H15)</f>
        <v>146786.85</v>
      </c>
    </row>
    <row r="17" spans="1:8" ht="18" customHeight="1">
      <c r="A17" s="18"/>
      <c r="B17" s="18"/>
      <c r="C17" s="18"/>
      <c r="D17" s="18"/>
      <c r="E17" s="47"/>
      <c r="F17" s="47"/>
      <c r="G17" s="48"/>
      <c r="H17" s="48"/>
    </row>
    <row r="18" spans="1:8" ht="18" customHeight="1" thickBot="1">
      <c r="A18" s="49" t="s">
        <v>16</v>
      </c>
      <c r="B18" s="13"/>
      <c r="C18" s="13"/>
      <c r="D18" s="18"/>
      <c r="E18" s="47"/>
      <c r="F18" s="47"/>
      <c r="G18" s="48"/>
      <c r="H18" s="48"/>
    </row>
    <row r="19" spans="1:8" ht="18" customHeight="1">
      <c r="A19" s="20" t="s">
        <v>8</v>
      </c>
      <c r="B19" s="21"/>
      <c r="C19" s="22" t="s">
        <v>9</v>
      </c>
      <c r="D19" s="22" t="s">
        <v>17</v>
      </c>
      <c r="E19" s="23">
        <f>+E11</f>
        <v>2009</v>
      </c>
      <c r="F19" s="23">
        <f>+E19+1</f>
        <v>2010</v>
      </c>
      <c r="G19" s="23">
        <f>+F19+1</f>
        <v>2011</v>
      </c>
      <c r="H19" s="23">
        <f>+G19+1</f>
        <v>2012</v>
      </c>
    </row>
    <row r="20" spans="1:8" ht="18" customHeight="1">
      <c r="A20" s="24"/>
      <c r="B20" s="50"/>
      <c r="C20" s="26" t="s">
        <v>11</v>
      </c>
      <c r="D20" s="26"/>
      <c r="E20" s="51"/>
      <c r="F20" s="51"/>
      <c r="G20" s="52"/>
      <c r="H20" s="53"/>
    </row>
    <row r="21" spans="1:8" ht="13.5">
      <c r="A21" s="24" t="s">
        <v>13</v>
      </c>
      <c r="B21" s="50"/>
      <c r="C21" s="30">
        <v>1451</v>
      </c>
      <c r="D21" s="26" t="s">
        <v>18</v>
      </c>
      <c r="E21" s="31">
        <f>+E31</f>
        <v>29100</v>
      </c>
      <c r="F21" s="31">
        <f>+F31</f>
        <v>23960</v>
      </c>
      <c r="G21" s="31">
        <f>+G31</f>
        <v>25158</v>
      </c>
      <c r="H21" s="31">
        <f>+H31</f>
        <v>26415.9</v>
      </c>
    </row>
    <row r="22" spans="1:8" ht="13.5">
      <c r="A22" s="33"/>
      <c r="B22" s="50"/>
      <c r="C22" s="30"/>
      <c r="D22" s="54"/>
      <c r="E22" s="38"/>
      <c r="F22" s="31"/>
      <c r="G22" s="34"/>
      <c r="H22" s="35"/>
    </row>
    <row r="23" spans="1:8" ht="13.5">
      <c r="A23" s="24"/>
      <c r="B23" s="50"/>
      <c r="C23" s="37"/>
      <c r="D23" s="37"/>
      <c r="E23" s="31"/>
      <c r="F23" s="31"/>
      <c r="G23" s="34"/>
      <c r="H23" s="35"/>
    </row>
    <row r="24" spans="1:9" ht="18" customHeight="1" thickBot="1">
      <c r="A24" s="41"/>
      <c r="B24" s="42" t="s">
        <v>19</v>
      </c>
      <c r="C24" s="43"/>
      <c r="D24" s="43"/>
      <c r="E24" s="44">
        <f>SUM(E21:E23)</f>
        <v>29100</v>
      </c>
      <c r="F24" s="44">
        <f>SUM(F21:F23)</f>
        <v>23960</v>
      </c>
      <c r="G24" s="45">
        <f>SUM(G21:G23)</f>
        <v>25158</v>
      </c>
      <c r="H24" s="46">
        <f>SUM(H21:H23)</f>
        <v>26415.9</v>
      </c>
      <c r="I24" s="55"/>
    </row>
    <row r="25" spans="1:8" ht="18" customHeight="1">
      <c r="A25" s="18"/>
      <c r="B25" s="18"/>
      <c r="C25" s="18"/>
      <c r="D25" s="18"/>
      <c r="E25" s="47"/>
      <c r="F25" s="47"/>
      <c r="G25" s="48"/>
      <c r="H25" s="48"/>
    </row>
    <row r="26" spans="1:8" ht="18" customHeight="1" thickBot="1">
      <c r="A26" s="49" t="s">
        <v>20</v>
      </c>
      <c r="B26" s="13"/>
      <c r="C26" s="13"/>
      <c r="D26" s="13"/>
      <c r="E26" s="47"/>
      <c r="F26" s="47"/>
      <c r="G26" s="48"/>
      <c r="H26" s="48"/>
    </row>
    <row r="27" spans="1:10" ht="18" customHeight="1">
      <c r="A27" s="20"/>
      <c r="B27" s="21"/>
      <c r="C27" s="56"/>
      <c r="D27" s="57"/>
      <c r="E27" s="23">
        <f>+E11</f>
        <v>2009</v>
      </c>
      <c r="F27" s="23">
        <f>+E27+1</f>
        <v>2010</v>
      </c>
      <c r="G27" s="23">
        <f>+F27+1</f>
        <v>2011</v>
      </c>
      <c r="H27" s="23">
        <f>+G27+1</f>
        <v>2012</v>
      </c>
      <c r="I27" s="58"/>
      <c r="J27" s="58"/>
    </row>
    <row r="28" spans="1:10" ht="18" customHeight="1">
      <c r="A28" s="33" t="s">
        <v>21</v>
      </c>
      <c r="B28" s="25"/>
      <c r="C28" s="25"/>
      <c r="D28" s="50"/>
      <c r="E28" s="31">
        <v>15600</v>
      </c>
      <c r="F28" s="32">
        <f aca="true" t="shared" si="0" ref="F28:H29">E28*1.05</f>
        <v>16380</v>
      </c>
      <c r="G28" s="32">
        <f t="shared" si="0"/>
        <v>17199</v>
      </c>
      <c r="H28" s="35">
        <f t="shared" si="0"/>
        <v>18058.95</v>
      </c>
      <c r="I28" s="59"/>
      <c r="J28" s="59"/>
    </row>
    <row r="29" spans="1:10" ht="18" customHeight="1">
      <c r="A29" s="33" t="s">
        <v>22</v>
      </c>
      <c r="B29" s="25"/>
      <c r="C29" s="25"/>
      <c r="D29" s="50"/>
      <c r="E29" s="31">
        <v>3600</v>
      </c>
      <c r="F29" s="32">
        <f t="shared" si="0"/>
        <v>3780</v>
      </c>
      <c r="G29" s="32">
        <f t="shared" si="0"/>
        <v>3969</v>
      </c>
      <c r="H29" s="35">
        <f t="shared" si="0"/>
        <v>4167.45</v>
      </c>
      <c r="I29" s="59"/>
      <c r="J29" s="59"/>
    </row>
    <row r="30" spans="1:8" ht="18" customHeight="1">
      <c r="A30" s="60" t="s">
        <v>23</v>
      </c>
      <c r="B30" s="61"/>
      <c r="C30" s="61"/>
      <c r="D30" s="62"/>
      <c r="E30" s="63">
        <v>9900</v>
      </c>
      <c r="F30" s="31">
        <v>3800</v>
      </c>
      <c r="G30" s="32">
        <f>F30*1.05</f>
        <v>3990</v>
      </c>
      <c r="H30" s="35">
        <f>G30*1.05</f>
        <v>4189.5</v>
      </c>
    </row>
    <row r="31" spans="1:10" ht="18" customHeight="1" thickBot="1">
      <c r="A31" s="41" t="s">
        <v>19</v>
      </c>
      <c r="B31" s="42"/>
      <c r="C31" s="42"/>
      <c r="D31" s="64"/>
      <c r="E31" s="45">
        <f>SUM(E28:E30)</f>
        <v>29100</v>
      </c>
      <c r="F31" s="45">
        <f>SUM(F28:F30)</f>
        <v>23960</v>
      </c>
      <c r="G31" s="45">
        <f>SUM(G28:G30)</f>
        <v>25158</v>
      </c>
      <c r="H31" s="45">
        <f>SUM(H28:H30)</f>
        <v>26415.9</v>
      </c>
      <c r="I31" s="65"/>
      <c r="J31" s="65"/>
    </row>
    <row r="32" spans="1:10" ht="18.75" customHeight="1">
      <c r="A32" s="18" t="s">
        <v>24</v>
      </c>
      <c r="B32" s="18"/>
      <c r="C32" s="18"/>
      <c r="D32" s="18"/>
      <c r="E32" s="66"/>
      <c r="F32" s="66"/>
      <c r="G32" s="66"/>
      <c r="H32" s="66"/>
      <c r="I32" s="65"/>
      <c r="J32" s="65"/>
    </row>
    <row r="33" spans="1:10" ht="21.75" customHeight="1">
      <c r="A33" s="68" t="s">
        <v>25</v>
      </c>
      <c r="B33" s="67"/>
      <c r="C33" s="67"/>
      <c r="D33" s="67"/>
      <c r="E33" s="67"/>
      <c r="F33" s="67"/>
      <c r="G33" s="67"/>
      <c r="H33" s="67"/>
      <c r="I33" s="65"/>
      <c r="J33" s="65"/>
    </row>
    <row r="34" spans="1:8" ht="32.25" customHeight="1">
      <c r="A34" s="67" t="s">
        <v>26</v>
      </c>
      <c r="B34" s="67"/>
      <c r="C34" s="67"/>
      <c r="D34" s="67"/>
      <c r="E34" s="67"/>
      <c r="F34" s="67"/>
      <c r="G34" s="67"/>
      <c r="H34" s="67"/>
    </row>
    <row r="35" spans="1:8" ht="17.25" customHeight="1">
      <c r="A35" s="67" t="s">
        <v>27</v>
      </c>
      <c r="B35" s="67"/>
      <c r="C35" s="67"/>
      <c r="D35" s="67"/>
      <c r="E35" s="67"/>
      <c r="F35" s="67"/>
      <c r="G35" s="67"/>
      <c r="H35" s="67"/>
    </row>
    <row r="36" spans="1:8" ht="17.25" customHeight="1">
      <c r="A36" s="67" t="s">
        <v>31</v>
      </c>
      <c r="B36" s="67"/>
      <c r="C36" s="67"/>
      <c r="D36" s="67"/>
      <c r="E36" s="67"/>
      <c r="F36" s="67"/>
      <c r="G36" s="67"/>
      <c r="H36" s="67"/>
    </row>
    <row r="37" spans="1:8" ht="17.25" customHeight="1">
      <c r="A37" s="67" t="s">
        <v>28</v>
      </c>
      <c r="B37" s="67"/>
      <c r="C37" s="67"/>
      <c r="D37" s="67"/>
      <c r="E37" s="67"/>
      <c r="F37" s="67"/>
      <c r="G37" s="67"/>
      <c r="H37" s="67"/>
    </row>
  </sheetData>
  <mergeCells count="6">
    <mergeCell ref="A37:H37"/>
    <mergeCell ref="A33:H33"/>
    <mergeCell ref="A35:H35"/>
    <mergeCell ref="A34:H34"/>
    <mergeCell ref="A36:H36"/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M Hughs</dc:creator>
  <cp:keywords/>
  <dc:description/>
  <cp:lastModifiedBy>shannonk</cp:lastModifiedBy>
  <dcterms:created xsi:type="dcterms:W3CDTF">2009-01-16T23:43:43Z</dcterms:created>
  <dcterms:modified xsi:type="dcterms:W3CDTF">2009-02-10T17:02:46Z</dcterms:modified>
  <cp:category/>
  <cp:version/>
  <cp:contentType/>
  <cp:contentStatus/>
</cp:coreProperties>
</file>