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activeTab="0"/>
  </bookViews>
  <sheets>
    <sheet name="Attachment A" sheetId="1" r:id="rId1"/>
  </sheets>
  <definedNames>
    <definedName name="_xlnm.Print_Area" localSheetId="0">'Attachment A'!$A$1:$M$59</definedName>
  </definedNames>
  <calcPr fullCalcOnLoad="1"/>
</workbook>
</file>

<file path=xl/sharedStrings.xml><?xml version="1.0" encoding="utf-8"?>
<sst xmlns="http://schemas.openxmlformats.org/spreadsheetml/2006/main" count="66" uniqueCount="54">
  <si>
    <t xml:space="preserve">Fund </t>
  </si>
  <si>
    <t>Project</t>
  </si>
  <si>
    <t>Description</t>
  </si>
  <si>
    <t>2007 - 2012</t>
  </si>
  <si>
    <t>Parks, Recreation and Open Space</t>
  </si>
  <si>
    <t>Acquisition Evaluations</t>
  </si>
  <si>
    <t>Dock Rehab &amp; Removal</t>
  </si>
  <si>
    <t>Parks Facility Rehab</t>
  </si>
  <si>
    <t>Major Maintenance Study</t>
  </si>
  <si>
    <t>Small Contracts</t>
  </si>
  <si>
    <t xml:space="preserve"> </t>
  </si>
  <si>
    <t>REET I</t>
  </si>
  <si>
    <t>REET I Transfer to 3160</t>
  </si>
  <si>
    <t>REET I Transfer to 3490</t>
  </si>
  <si>
    <t>REET II</t>
  </si>
  <si>
    <t>REET II Transfer to 3160</t>
  </si>
  <si>
    <t>REET II Transfer to 3490</t>
  </si>
  <si>
    <t>Conservation Futures Subfund</t>
  </si>
  <si>
    <t xml:space="preserve">  Urban Center Park – East Capitol Hill </t>
  </si>
  <si>
    <t xml:space="preserve">   Kanaskat Reach Green River  </t>
  </si>
  <si>
    <t xml:space="preserve">  West Capitol Hill Park </t>
  </si>
  <si>
    <t>Parks Facilities Rehabilitation</t>
  </si>
  <si>
    <t>Remote Access SSL VPN</t>
  </si>
  <si>
    <t>Public Transportation Construction - Unrestricted</t>
  </si>
  <si>
    <t xml:space="preserve">          </t>
  </si>
  <si>
    <t>OIRM Capital Projects</t>
  </si>
  <si>
    <t>Mercer Slough Environmental Education Center</t>
  </si>
  <si>
    <t>Neighborhood Parks and Open Space</t>
  </si>
  <si>
    <t>Total Fund 3090</t>
  </si>
  <si>
    <t>Total Fund 3151</t>
  </si>
  <si>
    <t>Total Fund 3160</t>
  </si>
  <si>
    <t>Total Fund 3490</t>
  </si>
  <si>
    <t>Total Fund 3641</t>
  </si>
  <si>
    <t>Total Fund 3681</t>
  </si>
  <si>
    <t>Total Fund 3682</t>
  </si>
  <si>
    <t>Total Fund 3771</t>
  </si>
  <si>
    <t>Grand Total - Attachments A &amp; B</t>
  </si>
  <si>
    <t>Total General Government - Att. A</t>
  </si>
  <si>
    <t>Total Surface Water Management - Att. B</t>
  </si>
  <si>
    <t>Attachment A total</t>
  </si>
  <si>
    <t>Attachment B total</t>
  </si>
  <si>
    <t>T/T 316552 Tanner Landing</t>
  </si>
  <si>
    <t>T/T 316720 Parks Facility Rehab</t>
  </si>
  <si>
    <t xml:space="preserve">Advertising Improvements </t>
  </si>
  <si>
    <t xml:space="preserve">Taylor Mountain Reforestation </t>
  </si>
  <si>
    <t>ELST Property Acquisition</t>
  </si>
  <si>
    <t xml:space="preserve">Underground Storage Tanks </t>
  </si>
  <si>
    <t xml:space="preserve">REET/Earthcorps </t>
  </si>
  <si>
    <t>Regional Fare Coordination System</t>
  </si>
  <si>
    <t>Building Repair and Replacement</t>
  </si>
  <si>
    <t>395xxx</t>
  </si>
  <si>
    <t>T/T Sno-Valley Senior Center wastewater connection</t>
  </si>
  <si>
    <t xml:space="preserve">Attachment A:  General Government Capital Improvement Program, dated May 2, 2007 </t>
  </si>
  <si>
    <t>A00320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</si>
</sst>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"/>
  </numFmts>
  <fonts count="9">
    <font>
      <sz val="10"/>
      <name val="Arial"/>
      <family val="0"/>
    </font>
    <font>
      <b/>
      <u val="single"/>
      <sz val="10"/>
      <name val="MS Sans Serif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8"/>
      <name val="MS Sans Serif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2" xfId="15" applyNumberFormat="1" applyBorder="1" applyAlignment="1">
      <alignment/>
    </xf>
    <xf numFmtId="164" fontId="2" fillId="0" borderId="3" xfId="0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4" fontId="2" fillId="0" borderId="6" xfId="15" applyNumberFormat="1" applyFont="1" applyBorder="1" applyAlignment="1">
      <alignment/>
    </xf>
    <xf numFmtId="164" fontId="0" fillId="0" borderId="1" xfId="15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1" xfId="0" applyNumberFormat="1" applyBorder="1" applyAlignment="1">
      <alignment/>
    </xf>
    <xf numFmtId="164" fontId="2" fillId="0" borderId="6" xfId="0" applyNumberFormat="1" applyFon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4" xfId="15" applyNumberFormat="1" applyBorder="1" applyAlignment="1">
      <alignment/>
    </xf>
    <xf numFmtId="164" fontId="2" fillId="0" borderId="7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7" xfId="0" applyNumberFormat="1" applyFont="1" applyBorder="1" applyAlignment="1">
      <alignment/>
    </xf>
    <xf numFmtId="164" fontId="0" fillId="0" borderId="8" xfId="15" applyNumberFormat="1" applyBorder="1" applyAlignment="1">
      <alignment/>
    </xf>
    <xf numFmtId="164" fontId="2" fillId="0" borderId="9" xfId="15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 topLeftCell="A1">
      <selection activeCell="B36" sqref="B36"/>
    </sheetView>
  </sheetViews>
  <sheetFormatPr defaultColWidth="9.140625" defaultRowHeight="12.75"/>
  <cols>
    <col min="3" max="3" width="45.140625" style="0" customWidth="1"/>
    <col min="4" max="4" width="12.8515625" style="0" bestFit="1" customWidth="1"/>
    <col min="5" max="9" width="11.28125" style="0" bestFit="1" customWidth="1"/>
    <col min="10" max="10" width="13.00390625" style="0" customWidth="1"/>
    <col min="11" max="11" width="10.421875" style="0" customWidth="1"/>
    <col min="12" max="12" width="7.421875" style="0" customWidth="1"/>
    <col min="13" max="13" width="37.8515625" style="0" customWidth="1"/>
  </cols>
  <sheetData>
    <row r="1" spans="1:13" s="49" customFormat="1" ht="29.25" customHeight="1">
      <c r="A1" s="48" t="s">
        <v>52</v>
      </c>
      <c r="B1" s="48"/>
      <c r="D1" s="50"/>
      <c r="E1" s="50"/>
      <c r="F1" s="50"/>
      <c r="G1" s="50"/>
      <c r="H1" s="50"/>
      <c r="I1" s="50"/>
      <c r="J1" s="50"/>
      <c r="K1" s="51"/>
      <c r="L1" s="51"/>
      <c r="M1" s="51"/>
    </row>
    <row r="2" spans="1:13" s="1" customFormat="1" ht="12.75">
      <c r="A2" s="2" t="s">
        <v>0</v>
      </c>
      <c r="B2" s="3" t="s">
        <v>1</v>
      </c>
      <c r="C2" s="4" t="s">
        <v>2</v>
      </c>
      <c r="D2" s="5">
        <v>2007</v>
      </c>
      <c r="E2" s="5">
        <v>2008</v>
      </c>
      <c r="F2" s="5">
        <v>2009</v>
      </c>
      <c r="G2" s="5">
        <v>2010</v>
      </c>
      <c r="H2" s="5">
        <v>2011</v>
      </c>
      <c r="I2" s="5">
        <v>2012</v>
      </c>
      <c r="J2" s="22" t="s">
        <v>3</v>
      </c>
      <c r="K2" s="23"/>
      <c r="L2" s="23"/>
      <c r="M2" s="24"/>
    </row>
    <row r="3" spans="4:13" ht="12.75">
      <c r="D3" s="29"/>
      <c r="E3" s="13"/>
      <c r="F3" s="13"/>
      <c r="G3" s="13"/>
      <c r="H3" s="13"/>
      <c r="I3" s="13"/>
      <c r="J3" s="25"/>
      <c r="K3" s="25"/>
      <c r="L3" s="25"/>
      <c r="M3" s="25"/>
    </row>
    <row r="4" spans="1:13" ht="12.75">
      <c r="A4" s="6">
        <v>3090</v>
      </c>
      <c r="C4" s="12" t="s">
        <v>27</v>
      </c>
      <c r="D4" s="29"/>
      <c r="E4" s="13"/>
      <c r="F4" s="13"/>
      <c r="G4" s="13"/>
      <c r="H4" s="13"/>
      <c r="I4" s="13"/>
      <c r="J4" s="25"/>
      <c r="K4" s="25"/>
      <c r="L4" s="25"/>
      <c r="M4" s="25"/>
    </row>
    <row r="5" spans="2:13" ht="12.75">
      <c r="B5" s="9">
        <v>309397</v>
      </c>
      <c r="C5" t="s">
        <v>41</v>
      </c>
      <c r="D5" s="28">
        <v>-100000</v>
      </c>
      <c r="E5" s="13"/>
      <c r="F5" s="13"/>
      <c r="G5" s="13"/>
      <c r="H5" s="13"/>
      <c r="I5" s="13"/>
      <c r="J5" s="33">
        <f>SUM(D5:I5)</f>
        <v>-100000</v>
      </c>
      <c r="K5" s="25"/>
      <c r="L5" s="25"/>
      <c r="M5" s="25"/>
    </row>
    <row r="6" spans="2:13" ht="13.5" thickBot="1">
      <c r="B6" s="9">
        <v>309700</v>
      </c>
      <c r="C6" s="10" t="s">
        <v>42</v>
      </c>
      <c r="D6" s="28">
        <v>100000</v>
      </c>
      <c r="E6" s="13"/>
      <c r="F6" s="13"/>
      <c r="G6" s="13"/>
      <c r="H6" s="13"/>
      <c r="I6" s="13"/>
      <c r="J6" s="33">
        <f>SUM(D6:I6)</f>
        <v>100000</v>
      </c>
      <c r="K6" s="25"/>
      <c r="L6" s="25"/>
      <c r="M6" s="25"/>
    </row>
    <row r="7" spans="3:13" ht="13.5" thickBot="1">
      <c r="C7" s="45" t="s">
        <v>28</v>
      </c>
      <c r="D7" s="27">
        <f>SUM(D5:D6)</f>
        <v>0</v>
      </c>
      <c r="E7" s="18"/>
      <c r="F7" s="18"/>
      <c r="G7" s="18"/>
      <c r="H7" s="18"/>
      <c r="I7" s="18"/>
      <c r="J7" s="35">
        <f>SUM(J5:J6)</f>
        <v>0</v>
      </c>
      <c r="K7" s="25"/>
      <c r="L7" s="25"/>
      <c r="M7" s="25"/>
    </row>
    <row r="8" spans="4:13" ht="12.75">
      <c r="D8" s="29"/>
      <c r="E8" s="13"/>
      <c r="F8" s="13"/>
      <c r="G8" s="13"/>
      <c r="H8" s="13"/>
      <c r="I8" s="13"/>
      <c r="J8" s="25"/>
      <c r="K8" s="25"/>
      <c r="L8" s="25"/>
      <c r="M8" s="25"/>
    </row>
    <row r="9" spans="1:13" ht="12.75">
      <c r="A9" s="6">
        <v>3151</v>
      </c>
      <c r="C9" s="12" t="s">
        <v>17</v>
      </c>
      <c r="D9" s="29"/>
      <c r="E9" s="13"/>
      <c r="F9" s="13"/>
      <c r="G9" s="13"/>
      <c r="H9" s="13"/>
      <c r="I9" s="13"/>
      <c r="J9" s="25"/>
      <c r="K9" s="25"/>
      <c r="L9" s="25"/>
      <c r="M9" s="25"/>
    </row>
    <row r="10" spans="2:13" ht="12.75">
      <c r="B10" s="9">
        <v>315179</v>
      </c>
      <c r="C10" s="19" t="s">
        <v>19</v>
      </c>
      <c r="D10" s="28">
        <v>-429832</v>
      </c>
      <c r="E10" s="15"/>
      <c r="F10" s="15"/>
      <c r="G10" s="15"/>
      <c r="H10" s="15"/>
      <c r="I10" s="15"/>
      <c r="J10" s="33">
        <f>SUM(D10:I10)</f>
        <v>-429832</v>
      </c>
      <c r="K10" s="25"/>
      <c r="L10" s="41"/>
      <c r="M10" s="41"/>
    </row>
    <row r="11" spans="2:13" ht="12.75">
      <c r="B11" s="9">
        <v>315179</v>
      </c>
      <c r="C11" s="19" t="s">
        <v>19</v>
      </c>
      <c r="D11" s="28">
        <v>429832</v>
      </c>
      <c r="E11" s="15"/>
      <c r="F11" s="15"/>
      <c r="G11" s="15"/>
      <c r="H11" s="15"/>
      <c r="I11" s="15"/>
      <c r="J11" s="34">
        <f>SUM(D11:I11)</f>
        <v>429832</v>
      </c>
      <c r="K11" s="25"/>
      <c r="L11" s="41"/>
      <c r="M11" s="41"/>
    </row>
    <row r="12" spans="2:13" ht="12.75">
      <c r="B12" s="9">
        <v>315420</v>
      </c>
      <c r="C12" s="19" t="s">
        <v>20</v>
      </c>
      <c r="D12" s="28">
        <v>500000</v>
      </c>
      <c r="E12" s="15"/>
      <c r="F12" s="15"/>
      <c r="G12" s="15"/>
      <c r="H12" s="15"/>
      <c r="I12" s="15"/>
      <c r="J12" s="34">
        <f>SUM(D12:I12)</f>
        <v>500000</v>
      </c>
      <c r="K12" s="25"/>
      <c r="L12" s="41"/>
      <c r="M12" s="25"/>
    </row>
    <row r="13" spans="2:13" ht="13.5" thickBot="1">
      <c r="B13" s="9">
        <v>315423</v>
      </c>
      <c r="C13" s="19" t="s">
        <v>18</v>
      </c>
      <c r="D13" s="28">
        <v>-500000</v>
      </c>
      <c r="E13" s="15"/>
      <c r="F13" s="15"/>
      <c r="G13" s="15"/>
      <c r="H13" s="15"/>
      <c r="I13" s="15"/>
      <c r="J13" s="33">
        <f>SUM(D13:I13)</f>
        <v>-500000</v>
      </c>
      <c r="K13" s="25"/>
      <c r="L13" s="41"/>
      <c r="M13" s="25"/>
    </row>
    <row r="14" spans="3:13" ht="13.5" thickBot="1">
      <c r="C14" s="45" t="s">
        <v>29</v>
      </c>
      <c r="D14" s="27">
        <f>SUM(D10:D13)</f>
        <v>0</v>
      </c>
      <c r="E14" s="18"/>
      <c r="F14" s="18"/>
      <c r="G14" s="18"/>
      <c r="H14" s="18"/>
      <c r="I14" s="18"/>
      <c r="J14" s="35">
        <f>SUM(J10:J13)</f>
        <v>0</v>
      </c>
      <c r="K14" s="42"/>
      <c r="L14" s="41"/>
      <c r="M14" s="25"/>
    </row>
    <row r="15" spans="4:13" ht="12.75">
      <c r="D15" s="29"/>
      <c r="E15" s="13"/>
      <c r="F15" s="13"/>
      <c r="G15" s="13"/>
      <c r="H15" s="13"/>
      <c r="I15" s="13"/>
      <c r="J15" s="25"/>
      <c r="K15" s="25"/>
      <c r="L15" s="41"/>
      <c r="M15" s="25"/>
    </row>
    <row r="16" spans="1:13" ht="12.75">
      <c r="A16" s="6">
        <v>3160</v>
      </c>
      <c r="B16" s="7"/>
      <c r="C16" s="8" t="s">
        <v>4</v>
      </c>
      <c r="D16" s="29"/>
      <c r="E16" s="13"/>
      <c r="F16" s="13"/>
      <c r="G16" s="13"/>
      <c r="H16" s="13"/>
      <c r="I16" s="13"/>
      <c r="J16" s="25" t="s">
        <v>10</v>
      </c>
      <c r="K16" s="25"/>
      <c r="L16" s="41"/>
      <c r="M16" s="25"/>
    </row>
    <row r="17" spans="2:13" ht="12.75">
      <c r="B17" s="9">
        <v>316021</v>
      </c>
      <c r="C17" s="10" t="s">
        <v>5</v>
      </c>
      <c r="D17" s="30">
        <v>250000</v>
      </c>
      <c r="E17" s="17"/>
      <c r="F17" s="17"/>
      <c r="G17" s="17"/>
      <c r="H17" s="17"/>
      <c r="I17" s="17"/>
      <c r="J17" s="36">
        <f aca="true" t="shared" si="0" ref="J17:J23">SUM(D17:I17)</f>
        <v>250000</v>
      </c>
      <c r="K17" s="25"/>
      <c r="L17" s="41"/>
      <c r="M17" s="25"/>
    </row>
    <row r="18" spans="2:13" ht="12.75">
      <c r="B18" s="9">
        <v>316311</v>
      </c>
      <c r="C18" s="10" t="s">
        <v>43</v>
      </c>
      <c r="D18" s="30">
        <v>-80670</v>
      </c>
      <c r="E18" s="17"/>
      <c r="F18" s="17"/>
      <c r="G18" s="17"/>
      <c r="H18" s="17"/>
      <c r="I18" s="17"/>
      <c r="J18" s="36">
        <f t="shared" si="0"/>
        <v>-80670</v>
      </c>
      <c r="K18" s="25"/>
      <c r="L18" s="41"/>
      <c r="M18" s="25"/>
    </row>
    <row r="19" spans="2:13" ht="12.75">
      <c r="B19" s="9">
        <v>316720</v>
      </c>
      <c r="C19" s="11" t="s">
        <v>7</v>
      </c>
      <c r="D19" s="31">
        <v>155347</v>
      </c>
      <c r="E19" s="14" t="s">
        <v>10</v>
      </c>
      <c r="F19" s="14"/>
      <c r="G19" s="14"/>
      <c r="H19" s="14" t="s">
        <v>10</v>
      </c>
      <c r="I19" s="14"/>
      <c r="J19" s="37">
        <f t="shared" si="0"/>
        <v>155347</v>
      </c>
      <c r="K19" s="43"/>
      <c r="L19" s="41"/>
      <c r="M19" s="25"/>
    </row>
    <row r="20" spans="2:13" ht="12.75">
      <c r="B20" s="9">
        <v>316722</v>
      </c>
      <c r="C20" s="11" t="s">
        <v>6</v>
      </c>
      <c r="D20" s="31">
        <v>550000</v>
      </c>
      <c r="E20" s="14" t="s">
        <v>10</v>
      </c>
      <c r="F20" s="14" t="s">
        <v>10</v>
      </c>
      <c r="G20" s="14" t="s">
        <v>10</v>
      </c>
      <c r="H20" s="14" t="s">
        <v>10</v>
      </c>
      <c r="I20" s="14"/>
      <c r="J20" s="37">
        <f t="shared" si="0"/>
        <v>550000</v>
      </c>
      <c r="K20" s="25"/>
      <c r="L20" s="41"/>
      <c r="M20" s="25"/>
    </row>
    <row r="21" spans="2:13" ht="12.75">
      <c r="B21" s="9">
        <v>316724</v>
      </c>
      <c r="C21" t="s">
        <v>44</v>
      </c>
      <c r="D21" s="31">
        <v>-200000</v>
      </c>
      <c r="E21" s="14"/>
      <c r="F21" s="14"/>
      <c r="G21" s="14"/>
      <c r="H21" s="14"/>
      <c r="I21" s="14"/>
      <c r="J21" s="37">
        <f t="shared" si="0"/>
        <v>-200000</v>
      </c>
      <c r="K21" s="43"/>
      <c r="L21" s="41"/>
      <c r="M21" s="25"/>
    </row>
    <row r="22" spans="2:13" ht="12.75">
      <c r="B22" s="9">
        <v>316726</v>
      </c>
      <c r="C22" t="s">
        <v>45</v>
      </c>
      <c r="D22" s="31">
        <v>-500000</v>
      </c>
      <c r="E22" s="14"/>
      <c r="F22" s="14"/>
      <c r="G22" s="14"/>
      <c r="H22" s="14"/>
      <c r="I22" s="14"/>
      <c r="J22" s="37">
        <f t="shared" si="0"/>
        <v>-500000</v>
      </c>
      <c r="K22" s="25"/>
      <c r="L22" s="41"/>
      <c r="M22" s="25"/>
    </row>
    <row r="23" spans="2:13" ht="13.5" thickBot="1">
      <c r="B23" s="9">
        <v>316728</v>
      </c>
      <c r="C23" t="s">
        <v>26</v>
      </c>
      <c r="D23" s="31">
        <v>1000000</v>
      </c>
      <c r="E23" s="14"/>
      <c r="F23" s="14"/>
      <c r="G23" s="14"/>
      <c r="H23" s="14"/>
      <c r="I23" s="14"/>
      <c r="J23" s="37">
        <f t="shared" si="0"/>
        <v>1000000</v>
      </c>
      <c r="K23" s="25"/>
      <c r="L23" s="41"/>
      <c r="M23" s="25"/>
    </row>
    <row r="24" spans="3:13" ht="13.5" thickBot="1">
      <c r="C24" s="45" t="s">
        <v>30</v>
      </c>
      <c r="D24" s="32">
        <f>SUM(D17:D23)</f>
        <v>1174677</v>
      </c>
      <c r="E24" s="16"/>
      <c r="F24" s="16"/>
      <c r="G24" s="16"/>
      <c r="H24" s="16"/>
      <c r="I24" s="16"/>
      <c r="J24" s="38">
        <f>SUM(J17:J23)</f>
        <v>1174677</v>
      </c>
      <c r="K24" s="44"/>
      <c r="L24" s="41"/>
      <c r="M24" s="25"/>
    </row>
    <row r="25" spans="4:13" ht="12.75">
      <c r="D25" s="31" t="s">
        <v>10</v>
      </c>
      <c r="E25" s="14"/>
      <c r="F25" s="14"/>
      <c r="G25" s="14"/>
      <c r="H25" s="14"/>
      <c r="I25" s="14"/>
      <c r="J25" s="37"/>
      <c r="K25" s="25"/>
      <c r="L25" s="41"/>
      <c r="M25" s="25"/>
    </row>
    <row r="26" spans="1:13" ht="12.75">
      <c r="A26" s="6">
        <v>3490</v>
      </c>
      <c r="B26" s="7"/>
      <c r="C26" s="8" t="s">
        <v>21</v>
      </c>
      <c r="D26" s="29"/>
      <c r="E26" s="13"/>
      <c r="F26" s="13"/>
      <c r="G26" s="13"/>
      <c r="H26" s="13"/>
      <c r="I26" s="13"/>
      <c r="J26" s="25"/>
      <c r="K26" s="25"/>
      <c r="L26" s="41"/>
      <c r="M26" s="25"/>
    </row>
    <row r="27" spans="1:13" ht="12.75">
      <c r="A27" s="6"/>
      <c r="B27" s="7">
        <v>349014</v>
      </c>
      <c r="C27" t="s">
        <v>46</v>
      </c>
      <c r="D27" s="31">
        <v>-37420</v>
      </c>
      <c r="E27" s="13"/>
      <c r="F27" s="13"/>
      <c r="G27" s="13"/>
      <c r="H27" s="13"/>
      <c r="I27" s="13"/>
      <c r="J27" s="37">
        <f>SUM(D27:I27)</f>
        <v>-37420</v>
      </c>
      <c r="K27" s="25"/>
      <c r="L27" s="41"/>
      <c r="M27" s="25"/>
    </row>
    <row r="28" spans="2:13" ht="12.75">
      <c r="B28" s="9">
        <v>349092</v>
      </c>
      <c r="C28" t="s">
        <v>9</v>
      </c>
      <c r="D28" s="31">
        <v>399029</v>
      </c>
      <c r="E28" s="14"/>
      <c r="F28" s="14"/>
      <c r="G28" s="14"/>
      <c r="H28" s="14"/>
      <c r="I28" s="14"/>
      <c r="J28" s="37">
        <f>SUM(D28:I28)</f>
        <v>399029</v>
      </c>
      <c r="K28" s="43"/>
      <c r="L28" s="41"/>
      <c r="M28" s="25"/>
    </row>
    <row r="29" spans="2:13" ht="12.75">
      <c r="B29" s="9">
        <v>349612</v>
      </c>
      <c r="C29" t="s">
        <v>8</v>
      </c>
      <c r="D29" s="31">
        <v>50000</v>
      </c>
      <c r="E29" s="14"/>
      <c r="F29" s="14"/>
      <c r="G29" s="14"/>
      <c r="H29" s="14"/>
      <c r="I29" s="14"/>
      <c r="J29" s="37">
        <f>SUM(D29:I29)</f>
        <v>50000</v>
      </c>
      <c r="K29" s="25"/>
      <c r="L29" s="41"/>
      <c r="M29" s="25"/>
    </row>
    <row r="30" spans="2:13" ht="13.5" thickBot="1">
      <c r="B30" s="9">
        <v>349625</v>
      </c>
      <c r="C30" t="s">
        <v>47</v>
      </c>
      <c r="D30" s="31">
        <v>-88188</v>
      </c>
      <c r="E30" s="14"/>
      <c r="F30" s="14"/>
      <c r="G30" s="14"/>
      <c r="H30" s="14"/>
      <c r="I30" s="14"/>
      <c r="J30" s="37">
        <f>SUM(D30:I30)</f>
        <v>-88188</v>
      </c>
      <c r="K30" s="25"/>
      <c r="L30" s="41"/>
      <c r="M30" s="25"/>
    </row>
    <row r="31" spans="3:13" ht="13.5" thickBot="1">
      <c r="C31" s="45" t="s">
        <v>31</v>
      </c>
      <c r="D31" s="32">
        <f>SUM(D27:D30)</f>
        <v>323421</v>
      </c>
      <c r="E31" s="16"/>
      <c r="F31" s="16"/>
      <c r="G31" s="16"/>
      <c r="H31" s="16"/>
      <c r="I31" s="16"/>
      <c r="J31" s="32">
        <f>SUM(J27:J30)</f>
        <v>323421</v>
      </c>
      <c r="K31" s="44"/>
      <c r="L31" s="41"/>
      <c r="M31" s="25"/>
    </row>
    <row r="32" spans="4:13" ht="12.75">
      <c r="D32" s="31" t="s">
        <v>10</v>
      </c>
      <c r="E32" s="14" t="s">
        <v>10</v>
      </c>
      <c r="F32" s="14" t="s">
        <v>10</v>
      </c>
      <c r="G32" s="14"/>
      <c r="H32" s="14"/>
      <c r="I32" s="14"/>
      <c r="J32" s="37"/>
      <c r="K32" s="25"/>
      <c r="L32" s="41"/>
      <c r="M32" s="25"/>
    </row>
    <row r="33" spans="1:13" ht="12.75">
      <c r="A33" s="6">
        <v>3641</v>
      </c>
      <c r="C33" s="12" t="s">
        <v>23</v>
      </c>
      <c r="D33" s="31"/>
      <c r="E33" s="14"/>
      <c r="F33" s="14"/>
      <c r="G33" s="14"/>
      <c r="H33" s="14"/>
      <c r="I33" s="14"/>
      <c r="J33" s="37"/>
      <c r="K33" s="25"/>
      <c r="L33" s="41"/>
      <c r="M33" s="25"/>
    </row>
    <row r="34" spans="2:13" ht="13.5" thickBot="1">
      <c r="B34" s="9" t="s">
        <v>53</v>
      </c>
      <c r="C34" t="s">
        <v>48</v>
      </c>
      <c r="D34" s="31">
        <v>325246</v>
      </c>
      <c r="E34" s="14"/>
      <c r="F34" s="14"/>
      <c r="G34" s="14"/>
      <c r="H34" s="14"/>
      <c r="I34" s="14"/>
      <c r="J34" s="37">
        <f>SUM(D34:I34)</f>
        <v>325246</v>
      </c>
      <c r="K34" s="25"/>
      <c r="L34" s="41"/>
      <c r="M34" s="25"/>
    </row>
    <row r="35" spans="3:13" ht="13.5" thickBot="1">
      <c r="C35" s="45" t="s">
        <v>32</v>
      </c>
      <c r="D35" s="32">
        <f>SUM(D34)</f>
        <v>325246</v>
      </c>
      <c r="E35" s="16"/>
      <c r="F35" s="16"/>
      <c r="G35" s="16"/>
      <c r="H35" s="16"/>
      <c r="I35" s="16"/>
      <c r="J35" s="38">
        <f>SUM(J34)</f>
        <v>325246</v>
      </c>
      <c r="K35" s="42"/>
      <c r="L35" s="41"/>
      <c r="M35" s="25"/>
    </row>
    <row r="36" spans="4:13" ht="12.75">
      <c r="D36" s="31"/>
      <c r="E36" s="14"/>
      <c r="F36" s="14"/>
      <c r="G36" s="14"/>
      <c r="H36" s="14"/>
      <c r="I36" s="14"/>
      <c r="J36" s="37"/>
      <c r="K36" s="25"/>
      <c r="L36" s="41"/>
      <c r="M36" s="25"/>
    </row>
    <row r="37" spans="1:13" ht="12.75">
      <c r="A37" s="6">
        <v>3681</v>
      </c>
      <c r="C37" s="12" t="s">
        <v>11</v>
      </c>
      <c r="D37" s="29"/>
      <c r="E37" s="13"/>
      <c r="F37" s="13"/>
      <c r="G37" s="13"/>
      <c r="H37" s="13"/>
      <c r="I37" s="13"/>
      <c r="J37" s="25"/>
      <c r="K37" s="25"/>
      <c r="L37" s="41"/>
      <c r="M37" s="25"/>
    </row>
    <row r="38" spans="1:13" ht="12.75">
      <c r="A38" s="6"/>
      <c r="B38" s="9">
        <v>368116</v>
      </c>
      <c r="C38" t="s">
        <v>12</v>
      </c>
      <c r="D38" s="28">
        <v>300000</v>
      </c>
      <c r="E38" s="15"/>
      <c r="F38" s="15"/>
      <c r="G38" s="15"/>
      <c r="H38" s="15"/>
      <c r="I38" s="15"/>
      <c r="J38" s="33">
        <f>SUM(D38:I38)</f>
        <v>300000</v>
      </c>
      <c r="K38" s="25"/>
      <c r="L38" s="41"/>
      <c r="M38" s="25"/>
    </row>
    <row r="39" spans="1:13" ht="13.5" thickBot="1">
      <c r="A39" s="6"/>
      <c r="B39" s="9">
        <v>368149</v>
      </c>
      <c r="C39" t="s">
        <v>13</v>
      </c>
      <c r="D39" s="28">
        <v>409338</v>
      </c>
      <c r="E39" s="15"/>
      <c r="F39" s="15"/>
      <c r="G39" s="15"/>
      <c r="H39" s="15"/>
      <c r="I39" s="15"/>
      <c r="J39" s="33">
        <f>SUM(D39:I39)</f>
        <v>409338</v>
      </c>
      <c r="K39" s="25"/>
      <c r="L39" s="41"/>
      <c r="M39" s="25"/>
    </row>
    <row r="40" spans="1:13" ht="13.5" thickBot="1">
      <c r="A40" s="6"/>
      <c r="C40" s="45" t="s">
        <v>33</v>
      </c>
      <c r="D40" s="27">
        <f>SUM(D38:D39)</f>
        <v>709338</v>
      </c>
      <c r="E40" s="18"/>
      <c r="F40" s="18"/>
      <c r="G40" s="18"/>
      <c r="H40" s="18"/>
      <c r="I40" s="18"/>
      <c r="J40" s="35">
        <f>SUM(J38:J39)</f>
        <v>709338</v>
      </c>
      <c r="K40" s="42"/>
      <c r="L40" s="41"/>
      <c r="M40" s="25"/>
    </row>
    <row r="41" spans="1:13" ht="12.75">
      <c r="A41" s="6"/>
      <c r="D41" s="29"/>
      <c r="E41" s="13"/>
      <c r="F41" s="13"/>
      <c r="G41" s="13"/>
      <c r="H41" s="13"/>
      <c r="I41" s="13"/>
      <c r="J41" s="25"/>
      <c r="K41" s="25"/>
      <c r="L41" s="41"/>
      <c r="M41" s="25"/>
    </row>
    <row r="42" spans="1:13" ht="12.75">
      <c r="A42" s="6">
        <v>3682</v>
      </c>
      <c r="C42" s="12" t="s">
        <v>14</v>
      </c>
      <c r="D42" s="29"/>
      <c r="E42" s="13"/>
      <c r="F42" s="13"/>
      <c r="G42" s="13"/>
      <c r="H42" s="13"/>
      <c r="I42" s="13"/>
      <c r="J42" s="25"/>
      <c r="K42" s="25"/>
      <c r="L42" s="41"/>
      <c r="M42" s="25"/>
    </row>
    <row r="43" spans="1:13" ht="12.75">
      <c r="A43" s="6"/>
      <c r="B43" s="9">
        <v>368216</v>
      </c>
      <c r="C43" t="s">
        <v>15</v>
      </c>
      <c r="D43" s="28">
        <v>719330</v>
      </c>
      <c r="E43" s="15"/>
      <c r="F43" s="15"/>
      <c r="G43" s="15"/>
      <c r="H43" s="15"/>
      <c r="I43" s="15"/>
      <c r="J43" s="33">
        <f>SUM(D43:I43)</f>
        <v>719330</v>
      </c>
      <c r="K43" s="25"/>
      <c r="L43" s="41"/>
      <c r="M43" s="25"/>
    </row>
    <row r="44" spans="1:13" ht="13.5" thickBot="1">
      <c r="A44" s="6"/>
      <c r="B44" s="9">
        <v>368249</v>
      </c>
      <c r="C44" t="s">
        <v>16</v>
      </c>
      <c r="D44" s="28">
        <v>-85917</v>
      </c>
      <c r="E44" s="15"/>
      <c r="F44" s="15"/>
      <c r="G44" s="15"/>
      <c r="H44" s="15"/>
      <c r="I44" s="15"/>
      <c r="J44" s="33">
        <f>SUM(D44:I44)</f>
        <v>-85917</v>
      </c>
      <c r="K44" s="25"/>
      <c r="L44" s="41"/>
      <c r="M44" s="25"/>
    </row>
    <row r="45" spans="3:13" ht="13.5" thickBot="1">
      <c r="C45" s="45" t="s">
        <v>34</v>
      </c>
      <c r="D45" s="27">
        <f>SUM(D43:D44)</f>
        <v>633413</v>
      </c>
      <c r="E45" s="18"/>
      <c r="F45" s="18"/>
      <c r="G45" s="18"/>
      <c r="H45" s="18"/>
      <c r="I45" s="18"/>
      <c r="J45" s="35">
        <f>SUM(J43:J44)</f>
        <v>633413</v>
      </c>
      <c r="K45" s="42"/>
      <c r="L45" s="41"/>
      <c r="M45" s="25"/>
    </row>
    <row r="46" spans="4:13" ht="12.75">
      <c r="D46" s="28"/>
      <c r="E46" s="15"/>
      <c r="F46" s="15"/>
      <c r="G46" s="15"/>
      <c r="H46" s="15"/>
      <c r="I46" s="15"/>
      <c r="J46" s="33"/>
      <c r="K46" s="25"/>
      <c r="L46" s="41"/>
      <c r="M46" s="25"/>
    </row>
    <row r="47" spans="1:13" ht="12.75">
      <c r="A47" s="6">
        <v>3771</v>
      </c>
      <c r="B47" s="9"/>
      <c r="C47" s="12" t="s">
        <v>25</v>
      </c>
      <c r="D47" s="28"/>
      <c r="E47" s="15"/>
      <c r="F47" s="15"/>
      <c r="G47" s="15"/>
      <c r="H47" s="15"/>
      <c r="I47" s="15"/>
      <c r="J47" s="33"/>
      <c r="K47" s="25"/>
      <c r="L47" s="41"/>
      <c r="M47" s="25"/>
    </row>
    <row r="48" spans="2:13" ht="13.5" thickBot="1">
      <c r="B48" s="9">
        <v>377202</v>
      </c>
      <c r="C48" t="s">
        <v>22</v>
      </c>
      <c r="D48" s="28">
        <v>170225</v>
      </c>
      <c r="E48" s="15"/>
      <c r="F48" s="15"/>
      <c r="G48" s="15"/>
      <c r="H48" s="15"/>
      <c r="I48" s="15"/>
      <c r="J48" s="39">
        <f>SUM(D48:I48)</f>
        <v>170225</v>
      </c>
      <c r="K48" s="25"/>
      <c r="L48" s="41"/>
      <c r="M48" s="25"/>
    </row>
    <row r="49" spans="2:13" ht="13.5" thickBot="1">
      <c r="B49" s="9"/>
      <c r="C49" s="45" t="s">
        <v>35</v>
      </c>
      <c r="D49" s="27">
        <f>SUM(D48:D48)</f>
        <v>170225</v>
      </c>
      <c r="E49" s="18"/>
      <c r="F49" s="18"/>
      <c r="G49" s="18"/>
      <c r="H49" s="18"/>
      <c r="I49" s="18"/>
      <c r="J49" s="40">
        <f>SUM(J48:J48)</f>
        <v>170225</v>
      </c>
      <c r="K49" s="42"/>
      <c r="L49" s="41"/>
      <c r="M49" s="25"/>
    </row>
    <row r="50" spans="4:13" ht="12.75">
      <c r="D50" s="28"/>
      <c r="E50" s="15"/>
      <c r="F50" s="15"/>
      <c r="G50" s="15"/>
      <c r="H50" s="15"/>
      <c r="I50" s="15"/>
      <c r="J50" s="33"/>
      <c r="K50" s="25"/>
      <c r="L50" s="41"/>
      <c r="M50" s="25"/>
    </row>
    <row r="51" spans="1:13" ht="12.75">
      <c r="A51" s="6">
        <v>3951</v>
      </c>
      <c r="B51" s="9"/>
      <c r="C51" s="12" t="s">
        <v>49</v>
      </c>
      <c r="D51" s="28"/>
      <c r="E51" s="15"/>
      <c r="F51" s="15"/>
      <c r="G51" s="15"/>
      <c r="H51" s="15"/>
      <c r="I51" s="15"/>
      <c r="J51" s="33"/>
      <c r="K51" s="25"/>
      <c r="L51" s="41"/>
      <c r="M51" s="25"/>
    </row>
    <row r="52" spans="2:13" ht="13.5" thickBot="1">
      <c r="B52" s="9" t="s">
        <v>50</v>
      </c>
      <c r="C52" t="s">
        <v>51</v>
      </c>
      <c r="D52" s="28">
        <v>9000</v>
      </c>
      <c r="E52" s="15"/>
      <c r="F52" s="15"/>
      <c r="G52" s="15"/>
      <c r="H52" s="15"/>
      <c r="I52" s="15"/>
      <c r="J52" s="39">
        <f>SUM(D52:I52)</f>
        <v>9000</v>
      </c>
      <c r="K52" s="25"/>
      <c r="L52" s="41"/>
      <c r="M52" s="25"/>
    </row>
    <row r="53" spans="2:13" ht="13.5" thickBot="1">
      <c r="B53" s="9"/>
      <c r="C53" s="45" t="s">
        <v>35</v>
      </c>
      <c r="D53" s="27">
        <f>SUM(D52:D52)</f>
        <v>9000</v>
      </c>
      <c r="E53" s="18"/>
      <c r="F53" s="18"/>
      <c r="G53" s="18"/>
      <c r="H53" s="18"/>
      <c r="I53" s="18"/>
      <c r="J53" s="40">
        <f>SUM(J52:J52)</f>
        <v>9000</v>
      </c>
      <c r="K53" s="42"/>
      <c r="L53" s="41"/>
      <c r="M53" s="25"/>
    </row>
    <row r="54" spans="11:13" ht="12.75">
      <c r="K54" s="25"/>
      <c r="L54" s="41"/>
      <c r="M54" s="25"/>
    </row>
    <row r="55" spans="3:13" ht="12.75">
      <c r="C55" s="6" t="s">
        <v>37</v>
      </c>
      <c r="D55" s="20">
        <f>SUM(D10:D53)/2</f>
        <v>3345320</v>
      </c>
      <c r="E55" s="47" t="s">
        <v>39</v>
      </c>
      <c r="K55" s="44"/>
      <c r="L55" s="41"/>
      <c r="M55" s="25"/>
    </row>
    <row r="56" spans="3:13" ht="12.75">
      <c r="C56" s="9" t="s">
        <v>24</v>
      </c>
      <c r="E56" s="47"/>
      <c r="K56" s="42"/>
      <c r="L56" s="41"/>
      <c r="M56" s="25"/>
    </row>
    <row r="57" spans="3:13" ht="12.75">
      <c r="C57" s="6" t="s">
        <v>38</v>
      </c>
      <c r="D57" s="21">
        <v>200000</v>
      </c>
      <c r="E57" s="47" t="s">
        <v>40</v>
      </c>
      <c r="K57" s="42"/>
      <c r="L57" s="41"/>
      <c r="M57" s="25"/>
    </row>
    <row r="58" spans="3:13" ht="13.5" thickBot="1">
      <c r="C58" s="9"/>
      <c r="D58" s="26"/>
      <c r="K58" s="42"/>
      <c r="L58" s="41"/>
      <c r="M58" s="25"/>
    </row>
    <row r="59" spans="3:13" ht="12.75">
      <c r="C59" s="46" t="s">
        <v>36</v>
      </c>
      <c r="D59" s="20">
        <f>SUM(D55:D57)</f>
        <v>3545320</v>
      </c>
      <c r="K59" s="44"/>
      <c r="L59" s="41"/>
      <c r="M59" s="25"/>
    </row>
    <row r="60" ht="12.75">
      <c r="L60" s="9"/>
    </row>
    <row r="61" ht="12.75">
      <c r="L61" s="9"/>
    </row>
    <row r="62" ht="12.75">
      <c r="L62" s="9"/>
    </row>
    <row r="63" ht="12.75">
      <c r="L63" s="9"/>
    </row>
    <row r="64" ht="12.75">
      <c r="L64" s="9"/>
    </row>
    <row r="65" ht="12.75">
      <c r="L65" s="9"/>
    </row>
  </sheetData>
  <printOptions gridLines="1" horizontalCentered="1" verticalCentered="1"/>
  <pageMargins left="0.25" right="0" top="0.5" bottom="0.5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Aguilar, Olivia</cp:lastModifiedBy>
  <cp:lastPrinted>2007-05-01T23:23:24Z</cp:lastPrinted>
  <dcterms:created xsi:type="dcterms:W3CDTF">2007-03-06T16:25:16Z</dcterms:created>
  <dcterms:modified xsi:type="dcterms:W3CDTF">2007-05-03T13:55:28Z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-2071236719</vt:i4>
  </property>
  <property fmtid="{D5CDD505-2E9C-101B-9397-08002B2CF9AE}" pid="3" name="_EmailSubject">
    <vt:lpwstr>CBC follow up</vt:lpwstr>
  </property>
  <property fmtid="{D5CDD505-2E9C-101B-9397-08002B2CF9AE}" pid="4" name="_AuthorEmail">
    <vt:lpwstr>Polly.StJohn@METROKC.GOV</vt:lpwstr>
  </property>
  <property fmtid="{D5CDD505-2E9C-101B-9397-08002B2CF9AE}" pid="5" name="_AuthorEmailDisplayName">
    <vt:lpwstr>StJohn, Polly</vt:lpwstr>
  </property>
  <property fmtid="{D5CDD505-2E9C-101B-9397-08002B2CF9AE}" pid="6" name="_ReviewingToolsShownOnce">
    <vt:lpwstr/>
  </property>
</Properties>
</file>