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030" activeTab="0"/>
  </bookViews>
  <sheets>
    <sheet name=" Fiscal Note Revision 2 Alterna" sheetId="1" r:id="rId1"/>
  </sheets>
  <definedNames>
    <definedName name="ActualFundBalance">#REF!</definedName>
    <definedName name="AdoptedFundBalance">#REF!</definedName>
    <definedName name="EstimatedFundBalance">#REF!</definedName>
    <definedName name="Financial_Plan">#REF!</definedName>
    <definedName name="_xlnm.Print_Area" localSheetId="0">' Fiscal Note Revision 2 Alterna'!$A$1:$F$39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<sst xmlns="http://schemas.openxmlformats.org/spreadsheetml/2006/main" count="47" uniqueCount="33">
  <si>
    <t>FISCAL NOTE</t>
  </si>
  <si>
    <t>Title:  Transit Now</t>
  </si>
  <si>
    <t>Note Prepared By:  Duncan Mitchell</t>
  </si>
  <si>
    <t xml:space="preserve">  Impact of the above legislation on the fiscal affairs of King County is estimated to be:</t>
  </si>
  <si>
    <t>Revenue to:</t>
  </si>
  <si>
    <t>Fund/Agency</t>
  </si>
  <si>
    <t>Transit Operating</t>
  </si>
  <si>
    <t>Sales Tax</t>
  </si>
  <si>
    <t>Fare Revenue</t>
  </si>
  <si>
    <t>Miscellaneous</t>
  </si>
  <si>
    <t>Transit Capital</t>
  </si>
  <si>
    <t>Grants</t>
  </si>
  <si>
    <t xml:space="preserve">TOTAL </t>
  </si>
  <si>
    <t>Expenditures from:</t>
  </si>
  <si>
    <t>Department</t>
  </si>
  <si>
    <t>TOTAL</t>
  </si>
  <si>
    <t>Expenditures by Categories</t>
  </si>
  <si>
    <t>Bus Service</t>
  </si>
  <si>
    <t>DOT</t>
  </si>
  <si>
    <t>Capital Project Expenditures</t>
  </si>
  <si>
    <t>Footnotes:</t>
  </si>
  <si>
    <t>Sales Tax collection assumed to begin on 4/1/2007 with payment to Transit in 6/2007.</t>
  </si>
  <si>
    <t xml:space="preserve">Capital project expenditures are based on estimated costs of identified capital improvements.   </t>
  </si>
  <si>
    <t xml:space="preserve">Bus service is staged based on the service plan included in Transit Now proposal.  </t>
  </si>
  <si>
    <t>Ordinance/Motion No.  2006-XXXX</t>
  </si>
  <si>
    <t>Affected Agency and/or Agencies:  Transit Division</t>
  </si>
  <si>
    <t>Note Reviewed By:  Jill Krecklow/Darcia Thurman</t>
  </si>
  <si>
    <t>Fund  Code</t>
  </si>
  <si>
    <t>Revenue  Source</t>
  </si>
  <si>
    <t>Fare Revenue based on current system average fare per boarding times 22 rides per new hour of service.</t>
  </si>
  <si>
    <t xml:space="preserve">Transit Capital includes activity with the Revenue Fleet Replacement sub-fund. </t>
  </si>
  <si>
    <t>Bus Service is based on a rate that is between the marginal and average cost of service providing for direct cost as well as some indirect support.</t>
  </si>
  <si>
    <t>3641/4642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</si>
</sst>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_)"/>
    <numFmt numFmtId="166" formatCode="dd\-mmm\-yy_)"/>
    <numFmt numFmtId="167" formatCode="#,##0.000_);\(#,##0.000\)"/>
    <numFmt numFmtId="168" formatCode="0.0%"/>
    <numFmt numFmtId="169" formatCode="0.0_)"/>
    <numFmt numFmtId="170" formatCode="#,##0.0_);\(#,##0.0\)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0_);_(&quot;$&quot;* \(#,##0.00000\);_(&quot;$&quot;* &quot;-&quot;??_);_(@_)"/>
    <numFmt numFmtId="178" formatCode="_(&quot;$&quot;* #,##0.000000_);_(&quot;$&quot;* \(#,##0.000000\);_(&quot;$&quot;* &quot;-&quot;??_);_(@_)"/>
    <numFmt numFmtId="179" formatCode="_(&quot;$&quot;* #,##0.0000000_);_(&quot;$&quot;* \(#,##0.0000000\);_(&quot;$&quot;* &quot;-&quot;??_);_(@_)"/>
    <numFmt numFmtId="180" formatCode="_(&quot;$&quot;* #,##0.00000000_);_(&quot;$&quot;* \(#,##0.00000000\);_(&quot;$&quot;* &quot;-&quot;??_);_(@_)"/>
    <numFmt numFmtId="181" formatCode="0.0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  <numFmt numFmtId="189" formatCode="_(* #,##0.0000000000_);_(* \(#,##0.0000000000\);_(* &quot;-&quot;??_);_(@_)"/>
    <numFmt numFmtId="190" formatCode="_(* #,##0.00000000000_);_(* \(#,##0.00000000000\);_(* &quot;-&quot;??_);_(@_)"/>
    <numFmt numFmtId="191" formatCode="_(&quot;$&quot;* #,##0.000000000_);_(&quot;$&quot;* \(#,##0.000000000\);_(&quot;$&quot;* &quot;-&quot;??_);_(@_)"/>
    <numFmt numFmtId="192" formatCode="#,##0.0"/>
    <numFmt numFmtId="193" formatCode="0.000"/>
    <numFmt numFmtId="194" formatCode="0.00\(###0.00\)"/>
    <numFmt numFmtId="195" formatCode="#,##0.0_);[Red]\(#,##0.0\)"/>
    <numFmt numFmtId="196" formatCode="#,##0.000"/>
    <numFmt numFmtId="197" formatCode="#,##0.0000"/>
    <numFmt numFmtId="198" formatCode="0%;[Red]\(0%\)"/>
    <numFmt numFmtId="199" formatCode="###,##0;\(###,##0\)"/>
    <numFmt numFmtId="200" formatCode="0.000%"/>
    <numFmt numFmtId="201" formatCode="#,###_);\(#,###\)"/>
    <numFmt numFmtId="202" formatCode="#,###,_);\(#,###,\)"/>
    <numFmt numFmtId="203" formatCode="#,###,_);[Red]\(#,###,\)"/>
    <numFmt numFmtId="204" formatCode="0.00%;\(0.00%\)"/>
    <numFmt numFmtId="205" formatCode="#,##0.0,_);[Red]\(#,##0.0,\)"/>
    <numFmt numFmtId="206" formatCode="0.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0_);[Red]\(0\)"/>
    <numFmt numFmtId="211" formatCode="0000"/>
    <numFmt numFmtId="212" formatCode="#,##0.00000_);[Red]\(#,##0.00000\)"/>
    <numFmt numFmtId="213" formatCode="#,##0.00000000000_);\(#,##0.00000000000\)"/>
    <numFmt numFmtId="214" formatCode="#,##0.000000000_);[Red]\(#,##0.000000000\)"/>
    <numFmt numFmtId="215" formatCode="&quot;$&quot;#,##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13">
    <font>
      <sz val="7"/>
      <name val="Courier New"/>
      <family val="0"/>
    </font>
    <font>
      <b/>
      <sz val="7"/>
      <name val="Courier New"/>
      <family val="0"/>
    </font>
    <font>
      <i/>
      <sz val="7"/>
      <name val="Courier New"/>
      <family val="0"/>
    </font>
    <font>
      <b/>
      <i/>
      <sz val="7"/>
      <name val="Courier New"/>
      <family val="0"/>
    </font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9"/>
      <name val="Univers"/>
      <family val="2"/>
    </font>
    <font>
      <sz val="10"/>
      <name val="Univers"/>
      <family val="2"/>
    </font>
    <font>
      <sz val="9"/>
      <name val="Arial"/>
      <family val="0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1" xfId="19" applyFont="1" applyFill="1" applyBorder="1" applyAlignment="1">
      <alignment horizontal="center" vertical="center" wrapText="1"/>
      <protection/>
    </xf>
    <xf numFmtId="0" fontId="4" fillId="0" borderId="0" xfId="19" applyFill="1" applyAlignment="1">
      <alignment vertical="center"/>
      <protection/>
    </xf>
    <xf numFmtId="0" fontId="5" fillId="0" borderId="0" xfId="19" applyFont="1" applyFill="1" applyAlignment="1">
      <alignment vertical="center"/>
      <protection/>
    </xf>
    <xf numFmtId="0" fontId="6" fillId="0" borderId="0" xfId="19" applyFont="1" applyFill="1" applyAlignment="1">
      <alignment horizontal="centerContinuous" vertical="center"/>
      <protection/>
    </xf>
    <xf numFmtId="0" fontId="4" fillId="0" borderId="0" xfId="19" applyAlignment="1">
      <alignment vertical="center"/>
      <protection/>
    </xf>
    <xf numFmtId="0" fontId="7" fillId="0" borderId="0" xfId="19" applyFont="1" applyFill="1" applyAlignment="1">
      <alignment horizontal="left" vertical="center"/>
      <protection/>
    </xf>
    <xf numFmtId="0" fontId="5" fillId="0" borderId="0" xfId="19" applyFont="1" applyFill="1" applyAlignment="1">
      <alignment horizontal="centerContinuous" vertical="center"/>
      <protection/>
    </xf>
    <xf numFmtId="0" fontId="5" fillId="0" borderId="2" xfId="19" applyFont="1" applyFill="1" applyBorder="1" applyAlignment="1">
      <alignment horizontal="left" vertical="center"/>
      <protection/>
    </xf>
    <xf numFmtId="0" fontId="5" fillId="0" borderId="3" xfId="19" applyFont="1" applyFill="1" applyBorder="1" applyAlignment="1">
      <alignment horizontal="centerContinuous" vertical="center"/>
      <protection/>
    </xf>
    <xf numFmtId="0" fontId="5" fillId="0" borderId="4" xfId="19" applyFont="1" applyFill="1" applyBorder="1" applyAlignment="1">
      <alignment horizontal="centerContinuous" vertical="center"/>
      <protection/>
    </xf>
    <xf numFmtId="0" fontId="5" fillId="0" borderId="5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centerContinuous" vertical="center"/>
      <protection/>
    </xf>
    <xf numFmtId="0" fontId="5" fillId="0" borderId="6" xfId="19" applyFont="1" applyFill="1" applyBorder="1" applyAlignment="1">
      <alignment horizontal="centerContinuous" vertical="center"/>
      <protection/>
    </xf>
    <xf numFmtId="0" fontId="5" fillId="0" borderId="5" xfId="19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vertical="center"/>
      <protection/>
    </xf>
    <xf numFmtId="0" fontId="5" fillId="0" borderId="6" xfId="19" applyFont="1" applyFill="1" applyBorder="1" applyAlignment="1">
      <alignment vertical="center"/>
      <protection/>
    </xf>
    <xf numFmtId="0" fontId="5" fillId="0" borderId="7" xfId="19" applyFont="1" applyFill="1" applyBorder="1" applyAlignment="1">
      <alignment vertical="center"/>
      <protection/>
    </xf>
    <xf numFmtId="0" fontId="5" fillId="0" borderId="8" xfId="19" applyFont="1" applyFill="1" applyBorder="1" applyAlignment="1">
      <alignment vertical="center"/>
      <protection/>
    </xf>
    <xf numFmtId="0" fontId="5" fillId="0" borderId="9" xfId="19" applyFont="1" applyFill="1" applyBorder="1" applyAlignment="1">
      <alignment vertical="center"/>
      <protection/>
    </xf>
    <xf numFmtId="6" fontId="5" fillId="0" borderId="0" xfId="19" applyNumberFormat="1" applyFont="1" applyFill="1" applyAlignment="1">
      <alignment vertical="center"/>
      <protection/>
    </xf>
    <xf numFmtId="0" fontId="8" fillId="0" borderId="0" xfId="19" applyFont="1" applyFill="1" applyAlignment="1">
      <alignment vertical="center"/>
      <protection/>
    </xf>
    <xf numFmtId="0" fontId="5" fillId="0" borderId="10" xfId="19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horizontal="center" vertical="center"/>
      <protection/>
    </xf>
    <xf numFmtId="0" fontId="5" fillId="0" borderId="11" xfId="19" applyFont="1" applyFill="1" applyBorder="1" applyAlignment="1">
      <alignment horizontal="center" vertical="center"/>
      <protection/>
    </xf>
    <xf numFmtId="0" fontId="5" fillId="0" borderId="12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horizontal="center" vertical="center" wrapText="1"/>
      <protection/>
    </xf>
    <xf numFmtId="0" fontId="5" fillId="0" borderId="14" xfId="19" applyFont="1" applyFill="1" applyBorder="1" applyAlignment="1">
      <alignment vertical="center"/>
      <protection/>
    </xf>
    <xf numFmtId="0" fontId="5" fillId="0" borderId="15" xfId="19" applyFont="1" applyFill="1" applyBorder="1" applyAlignment="1">
      <alignment horizontal="center" vertical="center" wrapText="1"/>
      <protection/>
    </xf>
    <xf numFmtId="0" fontId="5" fillId="0" borderId="16" xfId="19" applyFont="1" applyFill="1" applyBorder="1" applyAlignment="1">
      <alignment horizontal="right" vertical="center"/>
      <protection/>
    </xf>
    <xf numFmtId="0" fontId="5" fillId="0" borderId="17" xfId="19" applyFont="1" applyFill="1" applyBorder="1" applyAlignment="1">
      <alignment horizontal="center" vertical="center"/>
      <protection/>
    </xf>
    <xf numFmtId="0" fontId="5" fillId="0" borderId="0" xfId="19" applyFont="1" applyFill="1" applyAlignment="1">
      <alignment horizontal="center" vertical="center"/>
      <protection/>
    </xf>
    <xf numFmtId="3" fontId="7" fillId="0" borderId="0" xfId="19" applyNumberFormat="1" applyFont="1" applyFill="1" applyAlignment="1">
      <alignment vertical="center"/>
      <protection/>
    </xf>
    <xf numFmtId="3" fontId="5" fillId="0" borderId="0" xfId="19" applyNumberFormat="1" applyFont="1" applyFill="1" applyAlignment="1">
      <alignment vertical="center"/>
      <protection/>
    </xf>
    <xf numFmtId="0" fontId="8" fillId="0" borderId="0" xfId="19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12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horizontal="center" vertical="center"/>
      <protection/>
    </xf>
    <xf numFmtId="0" fontId="5" fillId="0" borderId="18" xfId="19" applyNumberFormat="1" applyFont="1" applyFill="1" applyBorder="1" applyAlignment="1">
      <alignment horizontal="center" vertical="center"/>
      <protection/>
    </xf>
    <xf numFmtId="0" fontId="9" fillId="0" borderId="17" xfId="19" applyFont="1" applyFill="1" applyBorder="1" applyAlignment="1">
      <alignment vertical="center"/>
      <protection/>
    </xf>
    <xf numFmtId="0" fontId="5" fillId="0" borderId="17" xfId="19" applyFont="1" applyFill="1" applyBorder="1" applyAlignment="1">
      <alignment vertical="center"/>
      <protection/>
    </xf>
    <xf numFmtId="0" fontId="10" fillId="0" borderId="15" xfId="19" applyFont="1" applyFill="1" applyBorder="1" applyAlignment="1" quotePrefix="1">
      <alignment horizontal="center" vertical="center" wrapText="1"/>
      <protection/>
    </xf>
    <xf numFmtId="49" fontId="10" fillId="0" borderId="19" xfId="19" applyNumberFormat="1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right" vertical="center"/>
      <protection/>
    </xf>
    <xf numFmtId="0" fontId="8" fillId="0" borderId="0" xfId="19" applyFont="1" applyFill="1" applyAlignment="1">
      <alignment vertical="center"/>
      <protection/>
    </xf>
    <xf numFmtId="0" fontId="9" fillId="0" borderId="0" xfId="19" applyFont="1" applyFill="1" applyBorder="1" applyAlignment="1">
      <alignment horizontal="left" vertical="center"/>
      <protection/>
    </xf>
    <xf numFmtId="0" fontId="9" fillId="0" borderId="0" xfId="19" applyFont="1" applyFill="1" applyBorder="1" applyAlignment="1">
      <alignment horizontal="left" vertical="center" wrapText="1"/>
      <protection/>
    </xf>
    <xf numFmtId="0" fontId="11" fillId="0" borderId="0" xfId="19" applyFont="1" applyFill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4" fillId="0" borderId="0" xfId="19" applyFont="1" applyAlignment="1">
      <alignment vertical="center"/>
      <protection/>
    </xf>
    <xf numFmtId="6" fontId="5" fillId="0" borderId="13" xfId="19" applyNumberFormat="1" applyFont="1" applyFill="1" applyBorder="1" applyAlignment="1">
      <alignment vertical="center"/>
      <protection/>
    </xf>
    <xf numFmtId="6" fontId="5" fillId="0" borderId="21" xfId="19" applyNumberFormat="1" applyFont="1" applyFill="1" applyBorder="1" applyAlignment="1">
      <alignment vertical="center"/>
      <protection/>
    </xf>
    <xf numFmtId="6" fontId="5" fillId="0" borderId="15" xfId="19" applyNumberFormat="1" applyFont="1" applyFill="1" applyBorder="1" applyAlignment="1">
      <alignment vertical="center"/>
      <protection/>
    </xf>
    <xf numFmtId="6" fontId="5" fillId="0" borderId="22" xfId="19" applyNumberFormat="1" applyFont="1" applyFill="1" applyBorder="1" applyAlignment="1">
      <alignment vertical="center"/>
      <protection/>
    </xf>
    <xf numFmtId="6" fontId="8" fillId="0" borderId="17" xfId="19" applyNumberFormat="1" applyFont="1" applyFill="1" applyBorder="1" applyAlignment="1">
      <alignment vertical="center"/>
      <protection/>
    </xf>
    <xf numFmtId="6" fontId="8" fillId="0" borderId="23" xfId="19" applyNumberFormat="1" applyFont="1" applyFill="1" applyBorder="1" applyAlignment="1">
      <alignment vertical="center"/>
      <protection/>
    </xf>
    <xf numFmtId="6" fontId="5" fillId="0" borderId="13" xfId="19" applyNumberFormat="1" applyFont="1" applyFill="1" applyBorder="1" applyAlignment="1">
      <alignment horizontal="right" vertical="center"/>
      <protection/>
    </xf>
    <xf numFmtId="6" fontId="5" fillId="0" borderId="21" xfId="19" applyNumberFormat="1" applyFont="1" applyFill="1" applyBorder="1" applyAlignment="1">
      <alignment horizontal="right" vertical="center"/>
      <protection/>
    </xf>
    <xf numFmtId="6" fontId="5" fillId="0" borderId="15" xfId="19" applyNumberFormat="1" applyFont="1" applyFill="1" applyBorder="1" applyAlignment="1">
      <alignment horizontal="right" vertical="center"/>
      <protection/>
    </xf>
    <xf numFmtId="6" fontId="5" fillId="0" borderId="22" xfId="19" applyNumberFormat="1" applyFont="1" applyFill="1" applyBorder="1" applyAlignment="1">
      <alignment horizontal="right" vertical="center"/>
      <protection/>
    </xf>
    <xf numFmtId="6" fontId="8" fillId="0" borderId="17" xfId="19" applyNumberFormat="1" applyFont="1" applyFill="1" applyBorder="1" applyAlignment="1">
      <alignment horizontal="right" vertical="center"/>
      <protection/>
    </xf>
    <xf numFmtId="6" fontId="8" fillId="0" borderId="23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ransit Now -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 topLeftCell="A19">
      <selection activeCell="A1" sqref="A1"/>
    </sheetView>
  </sheetViews>
  <sheetFormatPr defaultColWidth="9.59765625" defaultRowHeight="9.75"/>
  <cols>
    <col min="1" max="1" width="42.59765625" style="5" customWidth="1"/>
    <col min="2" max="2" width="17.3984375" style="5" bestFit="1" customWidth="1"/>
    <col min="3" max="3" width="25.19921875" style="5" bestFit="1" customWidth="1"/>
    <col min="4" max="6" width="20.3984375" style="5" bestFit="1" customWidth="1"/>
    <col min="7" max="16384" width="12.796875" style="5" customWidth="1"/>
  </cols>
  <sheetData>
    <row r="1" spans="1:6" ht="15.75">
      <c r="A1" s="2"/>
      <c r="B1" s="3"/>
      <c r="C1" s="4" t="s">
        <v>0</v>
      </c>
      <c r="D1" s="3"/>
      <c r="E1" s="3"/>
      <c r="F1" s="3"/>
    </row>
    <row r="2" spans="1:6" ht="14.25" thickBot="1">
      <c r="A2" s="6"/>
      <c r="B2" s="7"/>
      <c r="C2" s="7"/>
      <c r="D2" s="7"/>
      <c r="E2" s="7"/>
      <c r="F2" s="7"/>
    </row>
    <row r="3" spans="1:6" ht="14.25" thickTop="1">
      <c r="A3" s="8" t="s">
        <v>24</v>
      </c>
      <c r="B3" s="9"/>
      <c r="C3" s="9"/>
      <c r="D3" s="9"/>
      <c r="E3" s="9"/>
      <c r="F3" s="10"/>
    </row>
    <row r="4" spans="1:6" ht="13.5">
      <c r="A4" s="11" t="s">
        <v>1</v>
      </c>
      <c r="B4" s="12"/>
      <c r="C4" s="12"/>
      <c r="D4" s="12"/>
      <c r="E4" s="12"/>
      <c r="F4" s="13"/>
    </row>
    <row r="5" spans="1:6" ht="13.5">
      <c r="A5" s="14" t="s">
        <v>25</v>
      </c>
      <c r="B5" s="15"/>
      <c r="C5" s="15"/>
      <c r="D5" s="15"/>
      <c r="E5" s="15"/>
      <c r="F5" s="16"/>
    </row>
    <row r="6" spans="1:6" ht="13.5">
      <c r="A6" s="14" t="s">
        <v>2</v>
      </c>
      <c r="B6" s="15"/>
      <c r="C6" s="15"/>
      <c r="D6" s="15"/>
      <c r="E6" s="15"/>
      <c r="F6" s="16"/>
    </row>
    <row r="7" spans="1:6" ht="14.25" thickBot="1">
      <c r="A7" s="17" t="s">
        <v>26</v>
      </c>
      <c r="B7" s="18"/>
      <c r="C7" s="18"/>
      <c r="D7" s="18"/>
      <c r="E7" s="18"/>
      <c r="F7" s="19"/>
    </row>
    <row r="8" spans="1:6" ht="14.25" thickTop="1">
      <c r="A8" s="3"/>
      <c r="B8" s="3"/>
      <c r="C8" s="15"/>
      <c r="D8" s="15"/>
      <c r="E8" s="15"/>
      <c r="F8" s="15"/>
    </row>
    <row r="9" spans="1:6" ht="13.5">
      <c r="A9" s="15" t="s">
        <v>3</v>
      </c>
      <c r="B9" s="3"/>
      <c r="C9" s="3"/>
      <c r="D9" s="3"/>
      <c r="E9" s="20"/>
      <c r="F9" s="3"/>
    </row>
    <row r="10" spans="1:6" ht="14.25" thickBot="1">
      <c r="A10" s="21" t="s">
        <v>4</v>
      </c>
      <c r="B10" s="3"/>
      <c r="C10" s="3"/>
      <c r="D10" s="3"/>
      <c r="E10" s="3"/>
      <c r="F10" s="3"/>
    </row>
    <row r="11" spans="1:6" ht="13.5">
      <c r="A11" s="22" t="s">
        <v>5</v>
      </c>
      <c r="B11" s="1" t="s">
        <v>27</v>
      </c>
      <c r="C11" s="1" t="s">
        <v>28</v>
      </c>
      <c r="D11" s="23">
        <v>2007</v>
      </c>
      <c r="E11" s="23">
        <v>2008</v>
      </c>
      <c r="F11" s="24">
        <v>2009</v>
      </c>
    </row>
    <row r="12" spans="1:6" ht="13.5">
      <c r="A12" s="25" t="s">
        <v>6</v>
      </c>
      <c r="B12" s="26">
        <v>464</v>
      </c>
      <c r="C12" s="26" t="s">
        <v>7</v>
      </c>
      <c r="D12" s="50">
        <v>20625000</v>
      </c>
      <c r="E12" s="50">
        <v>37471000</v>
      </c>
      <c r="F12" s="51">
        <v>39629000</v>
      </c>
    </row>
    <row r="13" spans="1:6" ht="13.5">
      <c r="A13" s="27" t="s">
        <v>6</v>
      </c>
      <c r="B13" s="28">
        <v>464</v>
      </c>
      <c r="C13" s="28" t="s">
        <v>8</v>
      </c>
      <c r="D13" s="52">
        <v>248000</v>
      </c>
      <c r="E13" s="52">
        <v>1296000</v>
      </c>
      <c r="F13" s="53">
        <v>2474000</v>
      </c>
    </row>
    <row r="14" spans="1:6" ht="13.5">
      <c r="A14" s="27" t="s">
        <v>6</v>
      </c>
      <c r="B14" s="28">
        <v>464</v>
      </c>
      <c r="C14" s="28" t="s">
        <v>9</v>
      </c>
      <c r="D14" s="52">
        <v>2000</v>
      </c>
      <c r="E14" s="52">
        <v>8000</v>
      </c>
      <c r="F14" s="53">
        <v>386000</v>
      </c>
    </row>
    <row r="15" spans="1:6" ht="13.5">
      <c r="A15" s="27" t="s">
        <v>10</v>
      </c>
      <c r="B15" s="28" t="s">
        <v>32</v>
      </c>
      <c r="C15" s="28" t="s">
        <v>7</v>
      </c>
      <c r="D15" s="52">
        <v>9821000</v>
      </c>
      <c r="E15" s="52">
        <v>12490000</v>
      </c>
      <c r="F15" s="53">
        <v>13210000</v>
      </c>
    </row>
    <row r="16" spans="1:6" ht="13.5">
      <c r="A16" s="27" t="s">
        <v>10</v>
      </c>
      <c r="B16" s="28">
        <v>3641</v>
      </c>
      <c r="C16" s="28" t="s">
        <v>11</v>
      </c>
      <c r="D16" s="52">
        <v>0</v>
      </c>
      <c r="E16" s="52">
        <v>5900000</v>
      </c>
      <c r="F16" s="53">
        <v>12000000</v>
      </c>
    </row>
    <row r="17" spans="1:6" ht="13.5">
      <c r="A17" s="27"/>
      <c r="B17" s="28"/>
      <c r="C17" s="28"/>
      <c r="D17" s="52"/>
      <c r="E17" s="52"/>
      <c r="F17" s="53"/>
    </row>
    <row r="18" spans="1:6" ht="14.25" thickBot="1">
      <c r="A18" s="29" t="s">
        <v>12</v>
      </c>
      <c r="B18" s="30"/>
      <c r="C18" s="30"/>
      <c r="D18" s="54">
        <f>SUM(D12:D16)</f>
        <v>30696000</v>
      </c>
      <c r="E18" s="54">
        <f>SUM(E12:E16)</f>
        <v>57165000</v>
      </c>
      <c r="F18" s="55">
        <f>SUM(F12:F16)</f>
        <v>67699000</v>
      </c>
    </row>
    <row r="19" spans="1:6" ht="13.5">
      <c r="A19" s="3"/>
      <c r="B19" s="31"/>
      <c r="C19" s="31"/>
      <c r="D19" s="32"/>
      <c r="E19" s="33"/>
      <c r="F19" s="33"/>
    </row>
    <row r="20" spans="1:6" ht="14.25" thickBot="1">
      <c r="A20" s="34" t="s">
        <v>13</v>
      </c>
      <c r="B20" s="35"/>
      <c r="C20" s="31"/>
      <c r="D20" s="3"/>
      <c r="E20" s="3"/>
      <c r="F20" s="3"/>
    </row>
    <row r="21" spans="1:6" ht="13.5">
      <c r="A21" s="22" t="s">
        <v>5</v>
      </c>
      <c r="B21" s="1" t="s">
        <v>27</v>
      </c>
      <c r="C21" s="1" t="s">
        <v>28</v>
      </c>
      <c r="D21" s="23">
        <v>2007</v>
      </c>
      <c r="E21" s="23">
        <v>2008</v>
      </c>
      <c r="F21" s="24">
        <v>2009</v>
      </c>
    </row>
    <row r="22" spans="1:6" ht="13.5">
      <c r="A22" s="36" t="s">
        <v>6</v>
      </c>
      <c r="B22" s="37">
        <v>464</v>
      </c>
      <c r="C22" s="38" t="s">
        <v>18</v>
      </c>
      <c r="D22" s="50">
        <f>3566000-36000</f>
        <v>3530000</v>
      </c>
      <c r="E22" s="50">
        <f>11250000-113000</f>
        <v>11137000</v>
      </c>
      <c r="F22" s="51">
        <v>16760000</v>
      </c>
    </row>
    <row r="23" spans="1:6" ht="13.5">
      <c r="A23" s="36" t="s">
        <v>10</v>
      </c>
      <c r="B23" s="37">
        <v>3641</v>
      </c>
      <c r="C23" s="38" t="s">
        <v>18</v>
      </c>
      <c r="D23" s="50">
        <v>13953000</v>
      </c>
      <c r="E23" s="50">
        <v>45263000</v>
      </c>
      <c r="F23" s="51">
        <v>28873000</v>
      </c>
    </row>
    <row r="24" spans="1:6" ht="13.5">
      <c r="A24" s="36"/>
      <c r="B24" s="37"/>
      <c r="C24" s="38"/>
      <c r="D24" s="50"/>
      <c r="E24" s="50"/>
      <c r="F24" s="51"/>
    </row>
    <row r="25" spans="1:6" ht="14.25" thickBot="1">
      <c r="A25" s="29" t="s">
        <v>15</v>
      </c>
      <c r="B25" s="39"/>
      <c r="C25" s="40"/>
      <c r="D25" s="54">
        <f>SUM(D22:D24)</f>
        <v>17483000</v>
      </c>
      <c r="E25" s="54">
        <f>SUM(E22:E24)</f>
        <v>56400000</v>
      </c>
      <c r="F25" s="55">
        <f>SUM(F22:F24)</f>
        <v>45633000</v>
      </c>
    </row>
    <row r="26" spans="1:6" ht="13.5">
      <c r="A26" s="3"/>
      <c r="B26" s="3"/>
      <c r="C26" s="3"/>
      <c r="D26" s="33"/>
      <c r="E26" s="33"/>
      <c r="F26" s="33"/>
    </row>
    <row r="27" spans="1:6" ht="14.25" thickBot="1">
      <c r="A27" s="34" t="s">
        <v>16</v>
      </c>
      <c r="B27" s="15"/>
      <c r="C27" s="15"/>
      <c r="D27" s="3"/>
      <c r="E27" s="3"/>
      <c r="F27" s="3"/>
    </row>
    <row r="28" spans="1:6" ht="13.5">
      <c r="A28" s="22"/>
      <c r="B28" s="1" t="s">
        <v>27</v>
      </c>
      <c r="C28" s="23" t="s">
        <v>14</v>
      </c>
      <c r="D28" s="23">
        <v>2007</v>
      </c>
      <c r="E28" s="23">
        <v>2008</v>
      </c>
      <c r="F28" s="24">
        <v>2009</v>
      </c>
    </row>
    <row r="29" spans="1:6" ht="13.5">
      <c r="A29" s="36" t="s">
        <v>17</v>
      </c>
      <c r="B29" s="37">
        <v>464</v>
      </c>
      <c r="C29" s="38" t="s">
        <v>18</v>
      </c>
      <c r="D29" s="56">
        <f aca="true" t="shared" si="0" ref="D29:F30">+D22</f>
        <v>3530000</v>
      </c>
      <c r="E29" s="56">
        <f t="shared" si="0"/>
        <v>11137000</v>
      </c>
      <c r="F29" s="57">
        <f t="shared" si="0"/>
        <v>16760000</v>
      </c>
    </row>
    <row r="30" spans="1:6" ht="13.5">
      <c r="A30" s="36" t="s">
        <v>19</v>
      </c>
      <c r="B30" s="37">
        <v>3641</v>
      </c>
      <c r="C30" s="38" t="s">
        <v>18</v>
      </c>
      <c r="D30" s="56">
        <f t="shared" si="0"/>
        <v>13953000</v>
      </c>
      <c r="E30" s="56">
        <f t="shared" si="0"/>
        <v>45263000</v>
      </c>
      <c r="F30" s="57">
        <f t="shared" si="0"/>
        <v>28873000</v>
      </c>
    </row>
    <row r="31" spans="1:6" ht="13.5">
      <c r="A31" s="36"/>
      <c r="B31" s="41"/>
      <c r="C31" s="42"/>
      <c r="D31" s="58"/>
      <c r="E31" s="58"/>
      <c r="F31" s="59"/>
    </row>
    <row r="32" spans="1:6" ht="14.25" thickBot="1">
      <c r="A32" s="43" t="s">
        <v>15</v>
      </c>
      <c r="B32" s="39"/>
      <c r="C32" s="40"/>
      <c r="D32" s="60">
        <f>SUM(D29:D31)</f>
        <v>17483000</v>
      </c>
      <c r="E32" s="60">
        <f>SUM(E29:E31)</f>
        <v>56400000</v>
      </c>
      <c r="F32" s="61">
        <f>SUM(F29:F31)</f>
        <v>45633000</v>
      </c>
    </row>
    <row r="33" spans="1:6" ht="13.5">
      <c r="A33" s="44" t="s">
        <v>20</v>
      </c>
      <c r="B33" s="3"/>
      <c r="C33" s="3"/>
      <c r="D33" s="33"/>
      <c r="E33" s="33"/>
      <c r="F33" s="33"/>
    </row>
    <row r="34" spans="1:7" ht="14.25" customHeight="1">
      <c r="A34" s="45" t="s">
        <v>21</v>
      </c>
      <c r="B34" s="46"/>
      <c r="C34" s="46"/>
      <c r="D34" s="46"/>
      <c r="E34" s="46"/>
      <c r="F34" s="47"/>
      <c r="G34" s="48"/>
    </row>
    <row r="35" spans="1:7" ht="12.75">
      <c r="A35" s="45" t="s">
        <v>29</v>
      </c>
      <c r="B35" s="46"/>
      <c r="C35" s="46"/>
      <c r="D35" s="46"/>
      <c r="E35" s="46"/>
      <c r="F35" s="47"/>
      <c r="G35" s="48"/>
    </row>
    <row r="36" spans="1:7" s="49" customFormat="1" ht="12.75">
      <c r="A36" s="45" t="s">
        <v>30</v>
      </c>
      <c r="B36" s="46"/>
      <c r="C36" s="46"/>
      <c r="D36" s="46"/>
      <c r="E36" s="46"/>
      <c r="F36" s="48"/>
      <c r="G36" s="48"/>
    </row>
    <row r="37" spans="1:7" ht="12.75">
      <c r="A37" s="45" t="s">
        <v>31</v>
      </c>
      <c r="B37" s="46"/>
      <c r="C37" s="46"/>
      <c r="D37" s="46"/>
      <c r="E37" s="46"/>
      <c r="F37" s="48"/>
      <c r="G37" s="48"/>
    </row>
    <row r="38" spans="1:7" ht="12.75">
      <c r="A38" s="45" t="s">
        <v>22</v>
      </c>
      <c r="B38" s="46"/>
      <c r="C38" s="46"/>
      <c r="D38" s="46"/>
      <c r="E38" s="46"/>
      <c r="F38" s="48"/>
      <c r="G38" s="48"/>
    </row>
    <row r="39" spans="1:7" ht="12.75">
      <c r="A39" s="45" t="s">
        <v>23</v>
      </c>
      <c r="B39" s="46"/>
      <c r="C39" s="46"/>
      <c r="D39" s="46"/>
      <c r="E39" s="46"/>
      <c r="F39" s="48"/>
      <c r="G39" s="48"/>
    </row>
    <row r="40" spans="2:7" ht="12.75">
      <c r="B40" s="46"/>
      <c r="C40" s="46"/>
      <c r="D40" s="46"/>
      <c r="E40" s="46"/>
      <c r="F40" s="48"/>
      <c r="G40" s="48"/>
    </row>
  </sheetData>
  <printOptions horizontalCentered="1"/>
  <pageMargins left="0.33" right="0.34" top="0.79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Metro/King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MitchelL</dc:creator>
  <cp:keywords/>
  <dc:description/>
  <cp:lastModifiedBy>Allende-Foss, Angel</cp:lastModifiedBy>
  <cp:lastPrinted>2006-06-15T18:31:27Z</cp:lastPrinted>
  <dcterms:created xsi:type="dcterms:W3CDTF">2006-06-15T16:41:58Z</dcterms:created>
  <dcterms:modified xsi:type="dcterms:W3CDTF">2006-06-15T21:41:33Z</dcterms:modified>
  <cp:category/>
  <cp:version/>
  <cp:contentType/>
  <cp:contentStatus/>
</cp:coreProperties>
</file>