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firstSheet="1" activeTab="1"/>
  </bookViews>
  <sheets>
    <sheet name="Radio &amp; AVL - Access Option" sheetId="1" r:id="rId1"/>
    <sheet name="Transit 2Q fiscal note" sheetId="2" r:id="rId2"/>
  </sheets>
  <definedNames>
    <definedName name="_xlnm.Print_Area" localSheetId="0">'Radio &amp; AVL - Access Option'!$A$1:$I$39</definedName>
    <definedName name="_xlnm.Print_Area" localSheetId="1">'Transit 2Q fiscal note'!$A$1:$G$30</definedName>
  </definedNames>
  <calcPr fullCalcOnLoad="1"/>
</workbook>
</file>

<file path=xl/sharedStrings.xml><?xml version="1.0" encoding="utf-8"?>
<sst xmlns="http://schemas.openxmlformats.org/spreadsheetml/2006/main" count="89" uniqueCount="62">
  <si>
    <t>WORKSHEET</t>
  </si>
  <si>
    <t>Expenditures</t>
  </si>
  <si>
    <t>Revenues</t>
  </si>
  <si>
    <t>Org</t>
  </si>
  <si>
    <t>Account</t>
  </si>
  <si>
    <t>FTE</t>
  </si>
  <si>
    <t>Amount</t>
  </si>
  <si>
    <t>TOTAL</t>
  </si>
  <si>
    <t xml:space="preserve"> </t>
  </si>
  <si>
    <t xml:space="preserve">Budget Analyst </t>
  </si>
  <si>
    <t xml:space="preserve">Budget Supervisor  </t>
  </si>
  <si>
    <t>Approval:</t>
  </si>
  <si>
    <t>Supplemental Appropriation</t>
  </si>
  <si>
    <t>Budget Reappropriation (2nd Quarter Only)</t>
  </si>
  <si>
    <t>PLEASE RETURN SEPARATE FORMS FOR EACH OF YOUR REQUESTS TO THE BUDGET OFFICE</t>
  </si>
  <si>
    <t>For Budget Office Use Only</t>
  </si>
  <si>
    <t>Comments:</t>
  </si>
  <si>
    <t>Please provide an explanation as to the necessity for your request.</t>
  </si>
  <si>
    <t>Authorized Signature from Department</t>
  </si>
  <si>
    <t>Date</t>
  </si>
  <si>
    <t xml:space="preserve">Type of Request (check one): </t>
  </si>
  <si>
    <t>Revenues:</t>
  </si>
  <si>
    <t>Phone Number:</t>
  </si>
  <si>
    <t>Fund#</t>
  </si>
  <si>
    <t>Dept#</t>
  </si>
  <si>
    <t>LowOrg#</t>
  </si>
  <si>
    <t>Ord Section</t>
  </si>
  <si>
    <t>Code</t>
  </si>
  <si>
    <t>Title of Request</t>
  </si>
  <si>
    <t>Vendor</t>
  </si>
  <si>
    <t>Description</t>
  </si>
  <si>
    <t>CX Expenditures Impact:</t>
  </si>
  <si>
    <t>Technical Budget Correction (2nd Quarter Only)</t>
  </si>
  <si>
    <t>2006 Omnibus Nomination Form</t>
  </si>
  <si>
    <t>3641</t>
  </si>
  <si>
    <t>5000</t>
  </si>
  <si>
    <t>Radio &amp; AVL Replacement - ACCESS Option</t>
  </si>
  <si>
    <t xml:space="preserve">Implement PRB recommendation to include ACCESS option as part of baseline contract to take advantage of price reduction.  </t>
  </si>
  <si>
    <t>ACCESS option was originally envisioned as part of a change order to be executed in 2007 once business case was developed.  Contract negotiations resulted in price reduction if ACCESS was added at this time.  An opt-out clause was also added, providing the ability to remove this option at no cost by March 2007.</t>
  </si>
  <si>
    <t>Fund Balance</t>
  </si>
  <si>
    <t>114</t>
  </si>
  <si>
    <t>Capital Project (A00453)</t>
  </si>
  <si>
    <t>FISCAL NOTE</t>
  </si>
  <si>
    <t>Affected Agencies:  Transit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</si>
  <si>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</si>
  <si>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</si>
  <si>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</si>
  <si>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</si>
  <si>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</si>
  <si>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</si>
  <si>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Expenditures from:</t>
  </si>
  <si>
    <t>Department</t>
  </si>
  <si>
    <t>Transit</t>
  </si>
  <si>
    <t>Expenditures by Categories:</t>
  </si>
  <si>
    <t>Assumptions:</t>
  </si>
  <si>
    <t>Note Prepared By:  Jill Krecklow</t>
  </si>
  <si>
    <t>Capital Grants</t>
  </si>
  <si>
    <t>Note Reviewed By:  Sid Bender</t>
  </si>
  <si>
    <t>A00003 - Fleet Expansion</t>
  </si>
  <si>
    <t>A00453 - Radio AVL System Replacement</t>
  </si>
  <si>
    <t>Ordinance/Motion No.:  2006 - XXXX</t>
  </si>
  <si>
    <t>Title:  Transit Supplemental Request -1st Quarter Omnibus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</si>
</sst>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mmmmm"/>
    <numFmt numFmtId="170" formatCode="mmmm\-yy"/>
    <numFmt numFmtId="171" formatCode="0.0%"/>
    <numFmt numFmtId="172" formatCode="_(* #,##0.000_);_(* \(#,##0.000\);_(* &quot;-&quot;??_);_(@_)"/>
    <numFmt numFmtId="173" formatCode="_(* #,##0.000_);_(* \(#,##0.000\);_(* &quot;-&quot;???_);_(@_)"/>
    <numFmt numFmtId="174" formatCode="m/d"/>
    <numFmt numFmtId="175" formatCode="_(* #,##0.0_);_(* \(#,##0.0\);_(* &quot;-&quot;?_);_(@_)"/>
    <numFmt numFmtId="176" formatCode="mm/dd/yy"/>
    <numFmt numFmtId="177" formatCode="mmmm\ d\,\ yyyy"/>
    <numFmt numFmtId="178" formatCode="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4"/>
      <color indexed="56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left"/>
    </xf>
    <xf numFmtId="49" fontId="0" fillId="0" borderId="0" xfId="0" applyNumberFormat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0" fillId="0" borderId="18" xfId="0" applyBorder="1" applyAlignment="1">
      <alignment/>
    </xf>
    <xf numFmtId="165" fontId="4" fillId="0" borderId="19" xfId="0" applyNumberFormat="1" applyFont="1" applyBorder="1" applyAlignment="1">
      <alignment/>
    </xf>
    <xf numFmtId="0" fontId="5" fillId="0" borderId="20" xfId="0" applyFont="1" applyBorder="1" applyAlignment="1" quotePrefix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2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68" fontId="4" fillId="0" borderId="24" xfId="17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5" xfId="0" applyFont="1" applyBorder="1" applyAlignment="1">
      <alignment/>
    </xf>
    <xf numFmtId="165" fontId="4" fillId="0" borderId="16" xfId="15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0" fontId="0" fillId="0" borderId="0" xfId="21" applyFont="1" applyAlignment="1">
      <alignment/>
      <protection/>
    </xf>
    <xf numFmtId="0" fontId="9" fillId="0" borderId="0" xfId="21" applyFont="1" applyAlignment="1">
      <alignment/>
      <protection/>
    </xf>
    <xf numFmtId="0" fontId="10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11" fillId="0" borderId="0" xfId="21" applyFont="1" applyAlignment="1">
      <alignment horizontal="left"/>
      <protection/>
    </xf>
    <xf numFmtId="0" fontId="9" fillId="0" borderId="0" xfId="21" applyFont="1" applyAlignment="1">
      <alignment horizontal="centerContinuous"/>
      <protection/>
    </xf>
    <xf numFmtId="0" fontId="9" fillId="0" borderId="26" xfId="21" applyFont="1" applyBorder="1" applyAlignment="1">
      <alignment horizontal="left"/>
      <protection/>
    </xf>
    <xf numFmtId="0" fontId="9" fillId="0" borderId="27" xfId="21" applyFont="1" applyBorder="1" applyAlignment="1">
      <alignment horizontal="centerContinuous"/>
      <protection/>
    </xf>
    <xf numFmtId="0" fontId="9" fillId="0" borderId="28" xfId="21" applyFont="1" applyBorder="1" applyAlignment="1">
      <alignment horizontal="centerContinuous"/>
      <protection/>
    </xf>
    <xf numFmtId="0" fontId="9" fillId="0" borderId="29" xfId="21" applyFont="1" applyBorder="1" applyAlignment="1">
      <alignment horizontal="left"/>
      <protection/>
    </xf>
    <xf numFmtId="0" fontId="9" fillId="0" borderId="0" xfId="21" applyFont="1" applyBorder="1" applyAlignment="1">
      <alignment horizontal="centerContinuous"/>
      <protection/>
    </xf>
    <xf numFmtId="0" fontId="9" fillId="0" borderId="30" xfId="21" applyFont="1" applyBorder="1">
      <alignment/>
      <protection/>
    </xf>
    <xf numFmtId="0" fontId="9" fillId="0" borderId="29" xfId="21" applyFont="1" applyBorder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9" fillId="0" borderId="31" xfId="21" applyFont="1" applyBorder="1">
      <alignment/>
      <protection/>
    </xf>
    <xf numFmtId="0" fontId="9" fillId="0" borderId="32" xfId="21" applyFont="1" applyBorder="1">
      <alignment/>
      <protection/>
    </xf>
    <xf numFmtId="0" fontId="9" fillId="0" borderId="33" xfId="21" applyFont="1" applyBorder="1">
      <alignment/>
      <protection/>
    </xf>
    <xf numFmtId="0" fontId="9" fillId="0" borderId="0" xfId="21" applyFont="1">
      <alignment/>
      <protection/>
    </xf>
    <xf numFmtId="0" fontId="12" fillId="0" borderId="0" xfId="21" applyFont="1">
      <alignment/>
      <protection/>
    </xf>
    <xf numFmtId="0" fontId="9" fillId="0" borderId="34" xfId="21" applyFont="1" applyBorder="1" applyAlignment="1">
      <alignment vertical="top"/>
      <protection/>
    </xf>
    <xf numFmtId="0" fontId="9" fillId="0" borderId="35" xfId="21" applyFont="1" applyBorder="1" applyAlignment="1">
      <alignment horizontal="center" vertical="top" wrapText="1"/>
      <protection/>
    </xf>
    <xf numFmtId="0" fontId="9" fillId="0" borderId="35" xfId="21" applyFont="1" applyBorder="1" applyAlignment="1">
      <alignment horizontal="center" vertical="top"/>
      <protection/>
    </xf>
    <xf numFmtId="0" fontId="9" fillId="0" borderId="36" xfId="21" applyFont="1" applyBorder="1" applyAlignment="1">
      <alignment horizontal="center" vertical="top"/>
      <protection/>
    </xf>
    <xf numFmtId="0" fontId="9" fillId="0" borderId="37" xfId="21" applyFont="1" applyBorder="1" applyAlignment="1">
      <alignment horizontal="center" vertical="top"/>
      <protection/>
    </xf>
    <xf numFmtId="0" fontId="9" fillId="0" borderId="38" xfId="21" applyFont="1" applyBorder="1" applyAlignment="1">
      <alignment wrapText="1"/>
      <protection/>
    </xf>
    <xf numFmtId="0" fontId="9" fillId="0" borderId="10" xfId="21" applyFont="1" applyBorder="1" applyAlignment="1">
      <alignment horizontal="center" wrapText="1"/>
      <protection/>
    </xf>
    <xf numFmtId="3" fontId="9" fillId="0" borderId="11" xfId="21" applyNumberFormat="1" applyFont="1" applyBorder="1">
      <alignment/>
      <protection/>
    </xf>
    <xf numFmtId="3" fontId="9" fillId="0" borderId="39" xfId="21" applyNumberFormat="1" applyFont="1" applyBorder="1">
      <alignment/>
      <protection/>
    </xf>
    <xf numFmtId="0" fontId="0" fillId="0" borderId="0" xfId="21" applyFont="1">
      <alignment/>
      <protection/>
    </xf>
    <xf numFmtId="0" fontId="9" fillId="0" borderId="40" xfId="21" applyFont="1" applyBorder="1">
      <alignment/>
      <protection/>
    </xf>
    <xf numFmtId="0" fontId="9" fillId="0" borderId="41" xfId="21" applyFont="1" applyBorder="1">
      <alignment/>
      <protection/>
    </xf>
    <xf numFmtId="3" fontId="12" fillId="0" borderId="41" xfId="21" applyNumberFormat="1" applyFont="1" applyBorder="1">
      <alignment/>
      <protection/>
    </xf>
    <xf numFmtId="3" fontId="12" fillId="0" borderId="42" xfId="21" applyNumberFormat="1" applyFont="1" applyBorder="1">
      <alignment/>
      <protection/>
    </xf>
    <xf numFmtId="3" fontId="9" fillId="0" borderId="0" xfId="21" applyNumberFormat="1" applyFont="1">
      <alignment/>
      <protection/>
    </xf>
    <xf numFmtId="0" fontId="12" fillId="0" borderId="0" xfId="21" applyFont="1" applyBorder="1">
      <alignment/>
      <protection/>
    </xf>
    <xf numFmtId="178" fontId="9" fillId="0" borderId="10" xfId="21" applyNumberFormat="1" applyFont="1" applyBorder="1" applyAlignment="1" quotePrefix="1">
      <alignment horizontal="center" wrapText="1"/>
      <protection/>
    </xf>
    <xf numFmtId="178" fontId="9" fillId="0" borderId="10" xfId="21" applyNumberFormat="1" applyFont="1" applyBorder="1" applyAlignment="1">
      <alignment horizontal="center" wrapText="1"/>
      <protection/>
    </xf>
    <xf numFmtId="165" fontId="0" fillId="0" borderId="10" xfId="15" applyNumberFormat="1" applyFont="1" applyBorder="1" applyAlignment="1">
      <alignment/>
    </xf>
    <xf numFmtId="165" fontId="0" fillId="0" borderId="39" xfId="15" applyNumberFormat="1" applyFont="1" applyBorder="1" applyAlignment="1">
      <alignment/>
    </xf>
    <xf numFmtId="0" fontId="9" fillId="0" borderId="38" xfId="21" applyFont="1" applyBorder="1">
      <alignment/>
      <protection/>
    </xf>
    <xf numFmtId="178" fontId="9" fillId="0" borderId="10" xfId="21" applyNumberFormat="1" applyFont="1" applyBorder="1" applyAlignment="1">
      <alignment horizontal="center"/>
      <protection/>
    </xf>
    <xf numFmtId="165" fontId="0" fillId="0" borderId="10" xfId="15" applyNumberFormat="1" applyBorder="1" applyAlignment="1">
      <alignment/>
    </xf>
    <xf numFmtId="165" fontId="0" fillId="0" borderId="39" xfId="15" applyNumberFormat="1" applyBorder="1" applyAlignment="1">
      <alignment/>
    </xf>
    <xf numFmtId="178" fontId="9" fillId="0" borderId="10" xfId="21" applyNumberFormat="1" applyFont="1" applyBorder="1" applyAlignment="1" quotePrefix="1">
      <alignment horizontal="right"/>
      <protection/>
    </xf>
    <xf numFmtId="0" fontId="9" fillId="0" borderId="5" xfId="21" applyFont="1" applyBorder="1">
      <alignment/>
      <protection/>
    </xf>
    <xf numFmtId="178" fontId="9" fillId="0" borderId="16" xfId="21" applyNumberFormat="1" applyFont="1" applyBorder="1" applyAlignment="1" quotePrefix="1">
      <alignment horizontal="right"/>
      <protection/>
    </xf>
    <xf numFmtId="3" fontId="9" fillId="0" borderId="25" xfId="21" applyNumberFormat="1" applyFont="1" applyBorder="1">
      <alignment/>
      <protection/>
    </xf>
    <xf numFmtId="38" fontId="12" fillId="0" borderId="43" xfId="21" applyNumberFormat="1" applyFont="1" applyBorder="1">
      <alignment/>
      <protection/>
    </xf>
    <xf numFmtId="38" fontId="12" fillId="0" borderId="42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9" fillId="0" borderId="34" xfId="21" applyFont="1" applyBorder="1">
      <alignment/>
      <protection/>
    </xf>
    <xf numFmtId="0" fontId="9" fillId="0" borderId="44" xfId="21" applyFont="1" applyBorder="1" applyAlignment="1">
      <alignment horizontal="center"/>
      <protection/>
    </xf>
    <xf numFmtId="0" fontId="9" fillId="0" borderId="45" xfId="21" applyFont="1" applyBorder="1" applyAlignment="1">
      <alignment horizontal="center"/>
      <protection/>
    </xf>
    <xf numFmtId="0" fontId="9" fillId="0" borderId="35" xfId="21" applyFont="1" applyBorder="1" applyAlignment="1">
      <alignment horizontal="center"/>
      <protection/>
    </xf>
    <xf numFmtId="0" fontId="9" fillId="0" borderId="36" xfId="21" applyFont="1" applyBorder="1" applyAlignment="1">
      <alignment horizontal="center"/>
      <protection/>
    </xf>
    <xf numFmtId="0" fontId="9" fillId="0" borderId="37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0" fontId="9" fillId="0" borderId="46" xfId="21" applyFont="1" applyBorder="1" applyAlignment="1">
      <alignment horizontal="center"/>
      <protection/>
    </xf>
    <xf numFmtId="0" fontId="9" fillId="0" borderId="47" xfId="21" applyFont="1" applyBorder="1">
      <alignment/>
      <protection/>
    </xf>
    <xf numFmtId="0" fontId="9" fillId="0" borderId="48" xfId="21" applyFont="1" applyBorder="1">
      <alignment/>
      <protection/>
    </xf>
    <xf numFmtId="38" fontId="12" fillId="0" borderId="41" xfId="21" applyNumberFormat="1" applyFont="1" applyBorder="1">
      <alignment/>
      <protection/>
    </xf>
    <xf numFmtId="3" fontId="0" fillId="0" borderId="0" xfId="21" applyNumberFormat="1">
      <alignment/>
      <protection/>
    </xf>
    <xf numFmtId="0" fontId="3" fillId="0" borderId="0" xfId="21" applyFont="1">
      <alignment/>
      <protection/>
    </xf>
    <xf numFmtId="0" fontId="11" fillId="0" borderId="0" xfId="21" applyFont="1" applyAlignment="1">
      <alignment vertical="center" wrapText="1"/>
      <protection/>
    </xf>
    <xf numFmtId="0" fontId="9" fillId="0" borderId="5" xfId="21" applyFont="1" applyBorder="1" applyAlignment="1">
      <alignment wrapText="1"/>
      <protection/>
    </xf>
    <xf numFmtId="178" fontId="9" fillId="0" borderId="16" xfId="21" applyNumberFormat="1" applyFont="1" applyBorder="1" applyAlignment="1">
      <alignment horizontal="right"/>
      <protection/>
    </xf>
    <xf numFmtId="0" fontId="9" fillId="0" borderId="16" xfId="21" applyFont="1" applyBorder="1" applyAlignment="1">
      <alignment horizontal="center" wrapText="1"/>
      <protection/>
    </xf>
    <xf numFmtId="3" fontId="9" fillId="0" borderId="49" xfId="21" applyNumberFormat="1" applyFont="1" applyBorder="1">
      <alignment/>
      <protection/>
    </xf>
    <xf numFmtId="165" fontId="9" fillId="0" borderId="46" xfId="15" applyNumberFormat="1" applyFont="1" applyBorder="1" applyAlignment="1">
      <alignment horizontal="center"/>
    </xf>
    <xf numFmtId="165" fontId="0" fillId="0" borderId="41" xfId="15" applyNumberFormat="1" applyFont="1" applyBorder="1" applyAlignment="1">
      <alignment/>
    </xf>
    <xf numFmtId="165" fontId="1" fillId="0" borderId="19" xfId="15" applyNumberFormat="1" applyFont="1" applyBorder="1" applyAlignment="1">
      <alignment/>
    </xf>
    <xf numFmtId="178" fontId="9" fillId="0" borderId="16" xfId="21" applyNumberFormat="1" applyFont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11" fillId="0" borderId="0" xfId="21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28575</xdr:rowOff>
    </xdr:from>
    <xdr:to>
      <xdr:col>0</xdr:col>
      <xdr:colOff>457200</xdr:colOff>
      <xdr:row>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42900" y="457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342900</xdr:colOff>
      <xdr:row>3</xdr:row>
      <xdr:rowOff>19050</xdr:rowOff>
    </xdr:from>
    <xdr:to>
      <xdr:col>0</xdr:col>
      <xdr:colOff>457200</xdr:colOff>
      <xdr:row>3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42900" y="628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4</xdr:row>
      <xdr:rowOff>19050</xdr:rowOff>
    </xdr:from>
    <xdr:to>
      <xdr:col>0</xdr:col>
      <xdr:colOff>457200</xdr:colOff>
      <xdr:row>4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342900" y="8096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A1" sqref="A1"/>
    </sheetView>
  </sheetViews>
  <sheetFormatPr defaultColWidth="9.140625" defaultRowHeight="12.75"/>
  <cols>
    <col min="4" max="4" width="12.140625" style="0" customWidth="1"/>
    <col min="6" max="6" width="11.421875" style="0" customWidth="1"/>
    <col min="7" max="7" width="29.00390625" style="0" customWidth="1"/>
    <col min="9" max="9" width="37.8515625" style="0" customWidth="1"/>
  </cols>
  <sheetData>
    <row r="1" spans="1:9" ht="18">
      <c r="A1" s="42" t="s">
        <v>33</v>
      </c>
      <c r="B1" s="42"/>
      <c r="C1" s="42"/>
      <c r="D1" s="42"/>
      <c r="E1" s="42"/>
      <c r="F1" s="42"/>
      <c r="G1" s="42"/>
      <c r="H1" s="42"/>
      <c r="I1" s="42"/>
    </row>
    <row r="2" spans="1:9" ht="15.75" customHeight="1">
      <c r="A2" s="9" t="s">
        <v>20</v>
      </c>
      <c r="B2" s="2"/>
      <c r="C2" s="43"/>
      <c r="D2" s="43"/>
      <c r="E2" s="43"/>
      <c r="F2" s="43"/>
      <c r="G2" s="43"/>
      <c r="H2" s="43"/>
      <c r="I2" s="43"/>
    </row>
    <row r="3" spans="1:9" ht="14.25" customHeight="1">
      <c r="A3" s="7"/>
      <c r="B3" s="1" t="s">
        <v>12</v>
      </c>
      <c r="C3" s="43"/>
      <c r="D3" s="43"/>
      <c r="E3" s="43"/>
      <c r="F3" s="43"/>
      <c r="G3" s="43"/>
      <c r="H3" s="43"/>
      <c r="I3" s="43"/>
    </row>
    <row r="4" spans="1:9" ht="14.25" customHeight="1">
      <c r="A4" s="7"/>
      <c r="B4" s="1" t="s">
        <v>13</v>
      </c>
      <c r="C4" s="43"/>
      <c r="D4" s="43"/>
      <c r="E4" s="43"/>
      <c r="F4" s="43"/>
      <c r="G4" s="43"/>
      <c r="H4" s="43"/>
      <c r="I4" s="43"/>
    </row>
    <row r="5" spans="1:2" ht="12.75">
      <c r="A5" s="7"/>
      <c r="B5" s="1" t="s">
        <v>32</v>
      </c>
    </row>
    <row r="6" spans="1:9" ht="21" customHeight="1">
      <c r="A6" s="16" t="s">
        <v>23</v>
      </c>
      <c r="B6" s="16" t="s">
        <v>24</v>
      </c>
      <c r="C6" s="16" t="s">
        <v>25</v>
      </c>
      <c r="D6" s="16" t="s">
        <v>26</v>
      </c>
      <c r="E6" s="16" t="s">
        <v>27</v>
      </c>
      <c r="F6" s="16" t="s">
        <v>28</v>
      </c>
      <c r="G6" s="16"/>
      <c r="H6" s="16" t="s">
        <v>29</v>
      </c>
      <c r="I6" s="16" t="s">
        <v>30</v>
      </c>
    </row>
    <row r="7" spans="1:9" ht="51">
      <c r="A7" s="20" t="s">
        <v>34</v>
      </c>
      <c r="B7" s="20" t="s">
        <v>35</v>
      </c>
      <c r="C7" s="20"/>
      <c r="D7" s="20" t="s">
        <v>40</v>
      </c>
      <c r="E7" s="20"/>
      <c r="F7" s="130" t="s">
        <v>36</v>
      </c>
      <c r="G7" s="130"/>
      <c r="H7" s="20"/>
      <c r="I7" s="23" t="s">
        <v>37</v>
      </c>
    </row>
    <row r="9" spans="1:9" ht="12.75">
      <c r="A9" s="18" t="s">
        <v>0</v>
      </c>
      <c r="B9" s="15"/>
      <c r="C9" s="15"/>
      <c r="D9" s="15"/>
      <c r="E9" s="15"/>
      <c r="F9" s="15"/>
      <c r="G9" s="15"/>
      <c r="H9" s="15"/>
      <c r="I9" s="26"/>
    </row>
    <row r="10" spans="1:11" ht="25.5">
      <c r="A10" s="125" t="s">
        <v>1</v>
      </c>
      <c r="B10" s="126"/>
      <c r="C10" s="126"/>
      <c r="D10" s="127"/>
      <c r="E10" s="128" t="s">
        <v>2</v>
      </c>
      <c r="F10" s="129"/>
      <c r="G10" s="129"/>
      <c r="H10" s="31"/>
      <c r="I10" s="27" t="s">
        <v>17</v>
      </c>
      <c r="J10" s="24"/>
      <c r="K10" s="24"/>
    </row>
    <row r="11" spans="1:9" ht="12.75">
      <c r="A11" s="29" t="s">
        <v>3</v>
      </c>
      <c r="B11" s="16" t="s">
        <v>4</v>
      </c>
      <c r="C11" s="17" t="s">
        <v>5</v>
      </c>
      <c r="D11" s="16" t="s">
        <v>6</v>
      </c>
      <c r="E11" s="19" t="s">
        <v>3</v>
      </c>
      <c r="F11" s="16" t="s">
        <v>4</v>
      </c>
      <c r="G11" s="22" t="s">
        <v>6</v>
      </c>
      <c r="H11" s="33"/>
      <c r="I11" s="25"/>
    </row>
    <row r="12" spans="1:9" ht="114.75">
      <c r="A12" s="45" t="s">
        <v>41</v>
      </c>
      <c r="B12" s="47"/>
      <c r="C12" s="47"/>
      <c r="D12" s="48">
        <v>4131474</v>
      </c>
      <c r="E12" s="47"/>
      <c r="F12" s="47" t="s">
        <v>39</v>
      </c>
      <c r="G12" s="49">
        <f>+D12</f>
        <v>4131474</v>
      </c>
      <c r="H12" s="21" t="s">
        <v>8</v>
      </c>
      <c r="I12" s="46" t="s">
        <v>38</v>
      </c>
    </row>
    <row r="13" spans="1:9" ht="12.75">
      <c r="A13" s="21"/>
      <c r="B13" s="21"/>
      <c r="C13" s="21"/>
      <c r="D13" s="30"/>
      <c r="E13" s="21"/>
      <c r="F13" s="21"/>
      <c r="G13" s="21"/>
      <c r="H13" s="21"/>
      <c r="I13" s="34"/>
    </row>
    <row r="14" spans="1:9" ht="12.75">
      <c r="A14" s="21"/>
      <c r="B14" s="21"/>
      <c r="C14" s="21"/>
      <c r="D14" s="30"/>
      <c r="E14" s="21"/>
      <c r="F14" s="21"/>
      <c r="G14" s="21"/>
      <c r="H14" s="21"/>
      <c r="I14" s="34"/>
    </row>
    <row r="15" spans="1:9" ht="12.75">
      <c r="A15" s="21"/>
      <c r="B15" s="21"/>
      <c r="C15" s="21"/>
      <c r="D15" s="30"/>
      <c r="E15" s="21"/>
      <c r="F15" s="21"/>
      <c r="G15" s="21"/>
      <c r="H15" s="21"/>
      <c r="I15" s="34"/>
    </row>
    <row r="16" spans="1:9" ht="12.75">
      <c r="A16" s="21"/>
      <c r="B16" s="21"/>
      <c r="C16" s="21"/>
      <c r="D16" s="30"/>
      <c r="E16" s="21"/>
      <c r="F16" s="21"/>
      <c r="G16" s="21"/>
      <c r="H16" s="21"/>
      <c r="I16" s="34"/>
    </row>
    <row r="17" spans="1:9" ht="12.75">
      <c r="A17" s="21"/>
      <c r="B17" s="21"/>
      <c r="C17" s="21"/>
      <c r="D17" s="30"/>
      <c r="E17" s="21"/>
      <c r="F17" s="21"/>
      <c r="G17" s="21"/>
      <c r="H17" s="21"/>
      <c r="I17" s="34"/>
    </row>
    <row r="18" spans="1:9" ht="12.75">
      <c r="A18" s="21"/>
      <c r="B18" s="21"/>
      <c r="C18" s="21"/>
      <c r="D18" s="30"/>
      <c r="E18" s="21"/>
      <c r="F18" s="21"/>
      <c r="G18" s="21"/>
      <c r="H18" s="21"/>
      <c r="I18" s="34"/>
    </row>
    <row r="19" spans="1:9" ht="12.75">
      <c r="A19" s="21"/>
      <c r="B19" s="21"/>
      <c r="C19" s="21"/>
      <c r="D19" s="30"/>
      <c r="E19" s="21"/>
      <c r="F19" s="21"/>
      <c r="G19" s="21"/>
      <c r="H19" s="21"/>
      <c r="I19" s="34"/>
    </row>
    <row r="20" spans="1:9" ht="13.5" thickBot="1">
      <c r="A20" s="21" t="s">
        <v>7</v>
      </c>
      <c r="B20" s="32" t="s">
        <v>8</v>
      </c>
      <c r="C20" s="32">
        <f>SUM(C12:C19)</f>
        <v>0</v>
      </c>
      <c r="D20" s="35">
        <f>SUM(D12:D19)</f>
        <v>4131474</v>
      </c>
      <c r="E20" s="28" t="s">
        <v>7</v>
      </c>
      <c r="F20" s="32"/>
      <c r="G20" s="44">
        <f>SUM(G12:G19)</f>
        <v>4131474</v>
      </c>
      <c r="H20" s="32"/>
      <c r="I20" s="34"/>
    </row>
    <row r="21" spans="1:9" ht="13.5" thickBot="1">
      <c r="A21" s="21" t="s">
        <v>31</v>
      </c>
      <c r="B21" s="1"/>
      <c r="C21" s="21"/>
      <c r="D21" s="39"/>
      <c r="E21" s="1" t="s">
        <v>21</v>
      </c>
      <c r="F21" s="1"/>
      <c r="G21" s="40"/>
      <c r="H21" s="1"/>
      <c r="I21" s="30"/>
    </row>
    <row r="22" spans="1:9" ht="12.75">
      <c r="A22" s="41"/>
      <c r="B22" s="37"/>
      <c r="C22" s="37"/>
      <c r="D22" s="37"/>
      <c r="E22" s="37"/>
      <c r="F22" s="37"/>
      <c r="G22" s="37"/>
      <c r="H22" s="37"/>
      <c r="I22" s="38"/>
    </row>
    <row r="23" spans="1:9" ht="12.75">
      <c r="A23" s="7" t="s">
        <v>18</v>
      </c>
      <c r="B23" s="1"/>
      <c r="C23" s="1"/>
      <c r="D23" s="1"/>
      <c r="E23" s="1"/>
      <c r="F23" s="3"/>
      <c r="G23" s="3"/>
      <c r="H23" s="3"/>
      <c r="I23" s="8"/>
    </row>
    <row r="24" spans="1:9" ht="12.75">
      <c r="A24" s="7"/>
      <c r="B24" s="1"/>
      <c r="C24" s="1"/>
      <c r="D24" s="1"/>
      <c r="E24" s="1"/>
      <c r="F24" s="1"/>
      <c r="G24" s="1"/>
      <c r="H24" s="1"/>
      <c r="I24" s="8"/>
    </row>
    <row r="25" spans="1:9" ht="12.75">
      <c r="A25" s="7" t="s">
        <v>22</v>
      </c>
      <c r="B25" s="1"/>
      <c r="C25" s="1"/>
      <c r="D25" s="1"/>
      <c r="E25" s="1"/>
      <c r="F25" s="3"/>
      <c r="G25" s="3"/>
      <c r="H25" s="3"/>
      <c r="I25" s="8"/>
    </row>
    <row r="26" spans="1:9" ht="12.75">
      <c r="A26" s="7"/>
      <c r="B26" s="1"/>
      <c r="C26" s="1"/>
      <c r="D26" s="1"/>
      <c r="E26" s="1"/>
      <c r="F26" s="1"/>
      <c r="G26" s="1"/>
      <c r="H26" s="1"/>
      <c r="I26" s="8"/>
    </row>
    <row r="27" spans="1:9" ht="12.75">
      <c r="A27" s="7" t="s">
        <v>19</v>
      </c>
      <c r="B27" s="1"/>
      <c r="C27" s="1"/>
      <c r="D27" s="1"/>
      <c r="E27" s="1"/>
      <c r="F27" s="3"/>
      <c r="G27" s="3"/>
      <c r="H27" s="3"/>
      <c r="I27" s="8"/>
    </row>
    <row r="28" spans="1:9" ht="13.5" thickBot="1">
      <c r="A28" s="11"/>
      <c r="B28" s="12"/>
      <c r="C28" s="12"/>
      <c r="D28" s="12"/>
      <c r="E28" s="12"/>
      <c r="F28" s="12"/>
      <c r="G28" s="12"/>
      <c r="H28" s="12"/>
      <c r="I28" s="13"/>
    </row>
    <row r="29" spans="1:9" ht="12.75">
      <c r="A29" s="36" t="s">
        <v>15</v>
      </c>
      <c r="B29" s="37"/>
      <c r="C29" s="37"/>
      <c r="D29" s="37"/>
      <c r="E29" s="37"/>
      <c r="F29" s="37"/>
      <c r="G29" s="37"/>
      <c r="H29" s="37"/>
      <c r="I29" s="38"/>
    </row>
    <row r="30" spans="1:9" ht="12.75">
      <c r="A30" s="7"/>
      <c r="B30" s="1"/>
      <c r="C30" s="1"/>
      <c r="D30" s="1"/>
      <c r="E30" s="1"/>
      <c r="F30" s="1"/>
      <c r="G30" s="1"/>
      <c r="H30" s="1"/>
      <c r="I30" s="8"/>
    </row>
    <row r="31" spans="1:9" ht="12.75">
      <c r="A31" s="10" t="s">
        <v>9</v>
      </c>
      <c r="B31" s="1"/>
      <c r="C31" s="1"/>
      <c r="D31" s="5" t="s">
        <v>8</v>
      </c>
      <c r="E31" s="1"/>
      <c r="F31" s="6" t="s">
        <v>10</v>
      </c>
      <c r="G31" s="1"/>
      <c r="H31" s="1" t="s">
        <v>8</v>
      </c>
      <c r="I31" s="8"/>
    </row>
    <row r="32" spans="1:9" ht="12.75">
      <c r="A32" s="10" t="s">
        <v>11</v>
      </c>
      <c r="B32" s="3"/>
      <c r="C32" s="3"/>
      <c r="D32" s="3"/>
      <c r="E32" s="1"/>
      <c r="F32" s="6" t="s">
        <v>11</v>
      </c>
      <c r="G32" s="3"/>
      <c r="H32" s="3"/>
      <c r="I32" s="8"/>
    </row>
    <row r="33" spans="1:9" ht="12.75">
      <c r="A33" s="7"/>
      <c r="B33" s="1"/>
      <c r="C33" s="1"/>
      <c r="D33" s="1"/>
      <c r="E33" s="1"/>
      <c r="F33" s="1"/>
      <c r="G33" s="1"/>
      <c r="H33" s="1"/>
      <c r="I33" s="8"/>
    </row>
    <row r="34" spans="1:9" ht="12.75">
      <c r="A34" s="7" t="s">
        <v>16</v>
      </c>
      <c r="B34" s="1"/>
      <c r="C34" s="1"/>
      <c r="D34" s="1"/>
      <c r="E34" s="1"/>
      <c r="F34" s="1"/>
      <c r="G34" s="1"/>
      <c r="H34" s="1"/>
      <c r="I34" s="8"/>
    </row>
    <row r="35" spans="1:9" ht="12.75">
      <c r="A35" s="7"/>
      <c r="B35" s="1"/>
      <c r="C35" s="1"/>
      <c r="D35" s="1"/>
      <c r="E35" s="1"/>
      <c r="F35" s="1"/>
      <c r="G35" s="1"/>
      <c r="H35" s="1"/>
      <c r="I35" s="8"/>
    </row>
    <row r="36" spans="1:9" ht="12.75">
      <c r="A36" s="7"/>
      <c r="B36" s="1"/>
      <c r="C36" s="1"/>
      <c r="D36" s="1"/>
      <c r="E36" s="1"/>
      <c r="F36" s="1"/>
      <c r="G36" s="1"/>
      <c r="H36" s="1"/>
      <c r="I36" s="8"/>
    </row>
    <row r="37" spans="1:9" ht="13.5" thickBot="1">
      <c r="A37" s="11"/>
      <c r="B37" s="12"/>
      <c r="C37" s="12"/>
      <c r="D37" s="12"/>
      <c r="E37" s="12"/>
      <c r="F37" s="12"/>
      <c r="G37" s="12"/>
      <c r="H37" s="12"/>
      <c r="I37" s="1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4" t="s">
        <v>14</v>
      </c>
      <c r="B39" s="4"/>
      <c r="C39" s="4"/>
      <c r="D39" s="4"/>
      <c r="E39" s="4"/>
      <c r="F39" s="4"/>
      <c r="G39" s="4"/>
      <c r="H39" s="4"/>
      <c r="I39" s="4"/>
      <c r="J39" s="4"/>
    </row>
  </sheetData>
  <mergeCells count="3">
    <mergeCell ref="A10:D10"/>
    <mergeCell ref="E10:G10"/>
    <mergeCell ref="F7:G7"/>
  </mergeCells>
  <printOptions/>
  <pageMargins left="0.75" right="0.75" top="0.61" bottom="0.58" header="0.5" footer="0.24"/>
  <pageSetup fitToHeight="1" fitToWidth="1" horizontalDpi="600" verticalDpi="600" orientation="landscape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A5" sqref="A5"/>
    </sheetView>
  </sheetViews>
  <sheetFormatPr defaultColWidth="9.140625" defaultRowHeight="12.75"/>
  <cols>
    <col min="1" max="1" width="22.28125" style="54" customWidth="1"/>
    <col min="2" max="2" width="10.140625" style="54" customWidth="1"/>
    <col min="3" max="3" width="13.7109375" style="54" customWidth="1"/>
    <col min="4" max="4" width="13.57421875" style="54" customWidth="1"/>
    <col min="5" max="5" width="13.7109375" style="54" customWidth="1"/>
    <col min="6" max="6" width="14.140625" style="54" customWidth="1"/>
    <col min="7" max="7" width="12.7109375" style="54" customWidth="1"/>
    <col min="8" max="8" width="9.140625" style="54" customWidth="1"/>
    <col min="9" max="9" width="9.7109375" style="54" customWidth="1"/>
    <col min="10" max="16384" width="9.140625" style="54" customWidth="1"/>
  </cols>
  <sheetData>
    <row r="1" spans="1:7" ht="15.75">
      <c r="A1" s="50"/>
      <c r="B1" s="51"/>
      <c r="C1" s="52" t="s">
        <v>42</v>
      </c>
      <c r="D1" s="51"/>
      <c r="E1" s="51"/>
      <c r="F1" s="51"/>
      <c r="G1" s="53"/>
    </row>
    <row r="2" spans="1:6" ht="14.25" thickBot="1">
      <c r="A2" s="55"/>
      <c r="B2" s="56"/>
      <c r="C2" s="56"/>
      <c r="D2" s="56"/>
      <c r="E2" s="56"/>
      <c r="F2" s="56"/>
    </row>
    <row r="3" spans="1:6" ht="18" customHeight="1" thickTop="1">
      <c r="A3" s="57" t="s">
        <v>60</v>
      </c>
      <c r="B3" s="58"/>
      <c r="C3" s="58"/>
      <c r="D3" s="58"/>
      <c r="E3" s="58"/>
      <c r="F3" s="59"/>
    </row>
    <row r="4" spans="1:6" ht="18" customHeight="1">
      <c r="A4" s="60" t="s">
        <v>61</v>
      </c>
      <c r="B4" s="61"/>
      <c r="C4" s="61"/>
      <c r="D4" s="61"/>
      <c r="E4" s="61"/>
      <c r="F4" s="62"/>
    </row>
    <row r="5" spans="1:6" ht="18" customHeight="1">
      <c r="A5" s="63" t="s">
        <v>43</v>
      </c>
      <c r="B5" s="64"/>
      <c r="C5" s="65"/>
      <c r="D5" s="66"/>
      <c r="E5" s="64"/>
      <c r="F5" s="62"/>
    </row>
    <row r="6" spans="1:6" ht="18" customHeight="1">
      <c r="A6" s="63" t="s">
        <v>55</v>
      </c>
      <c r="B6" s="64"/>
      <c r="C6" s="64"/>
      <c r="D6" s="64"/>
      <c r="E6" s="64"/>
      <c r="F6" s="62"/>
    </row>
    <row r="7" spans="1:6" ht="18" customHeight="1" thickBot="1">
      <c r="A7" s="67" t="s">
        <v>57</v>
      </c>
      <c r="B7" s="68"/>
      <c r="C7" s="68"/>
      <c r="D7" s="68"/>
      <c r="E7" s="68"/>
      <c r="F7" s="69"/>
    </row>
    <row r="8" spans="1:6" ht="18" customHeight="1" thickTop="1">
      <c r="A8" s="70"/>
      <c r="B8" s="70"/>
      <c r="C8" s="64"/>
      <c r="D8" s="64"/>
      <c r="E8" s="64"/>
      <c r="F8" s="64"/>
    </row>
    <row r="9" spans="1:6" ht="18" customHeight="1">
      <c r="A9" s="64" t="s">
        <v>44</v>
      </c>
      <c r="B9" s="70"/>
      <c r="C9" s="70"/>
      <c r="D9" s="70"/>
      <c r="E9" s="70"/>
      <c r="F9" s="70"/>
    </row>
    <row r="10" spans="1:6" ht="18" customHeight="1" thickBot="1">
      <c r="A10" s="71" t="s">
        <v>45</v>
      </c>
      <c r="B10" s="70"/>
      <c r="C10" s="70"/>
      <c r="D10" s="70"/>
      <c r="E10" s="70"/>
      <c r="F10" s="70"/>
    </row>
    <row r="11" spans="1:7" ht="16.5" customHeight="1">
      <c r="A11" s="72" t="s">
        <v>46</v>
      </c>
      <c r="B11" s="73" t="s">
        <v>47</v>
      </c>
      <c r="C11" s="73" t="s">
        <v>48</v>
      </c>
      <c r="D11" s="74">
        <v>2006</v>
      </c>
      <c r="E11" s="75">
        <v>2007</v>
      </c>
      <c r="F11" s="76">
        <v>2008</v>
      </c>
      <c r="G11" s="76">
        <v>2009</v>
      </c>
    </row>
    <row r="12" spans="1:9" ht="45.75" customHeight="1">
      <c r="A12" s="77" t="s">
        <v>58</v>
      </c>
      <c r="B12" s="88">
        <v>3641</v>
      </c>
      <c r="C12" s="78" t="s">
        <v>56</v>
      </c>
      <c r="D12" s="79">
        <v>11942400</v>
      </c>
      <c r="E12" s="79"/>
      <c r="F12" s="80">
        <v>0</v>
      </c>
      <c r="G12" s="80">
        <v>0</v>
      </c>
      <c r="I12" s="81" t="s">
        <v>8</v>
      </c>
    </row>
    <row r="13" spans="1:7" ht="27">
      <c r="A13" s="77" t="s">
        <v>58</v>
      </c>
      <c r="B13" s="93">
        <v>3641</v>
      </c>
      <c r="C13" s="78" t="s">
        <v>39</v>
      </c>
      <c r="D13" s="79">
        <v>2985600</v>
      </c>
      <c r="E13" s="79"/>
      <c r="F13" s="80"/>
      <c r="G13" s="80"/>
    </row>
    <row r="14" spans="1:7" ht="27">
      <c r="A14" s="117" t="s">
        <v>59</v>
      </c>
      <c r="B14" s="124">
        <v>3641</v>
      </c>
      <c r="C14" s="119" t="str">
        <f>C13</f>
        <v>Fund Balance</v>
      </c>
      <c r="D14" s="99">
        <v>4131474</v>
      </c>
      <c r="E14" s="90">
        <v>-4621474</v>
      </c>
      <c r="F14" s="120"/>
      <c r="G14" s="120"/>
    </row>
    <row r="15" spans="1:7" ht="13.5">
      <c r="A15" s="117"/>
      <c r="B15" s="118"/>
      <c r="C15" s="119"/>
      <c r="D15" s="99"/>
      <c r="E15" s="99"/>
      <c r="F15" s="120"/>
      <c r="G15" s="120"/>
    </row>
    <row r="16" spans="1:7" ht="18" customHeight="1" thickBot="1">
      <c r="A16" s="82" t="s">
        <v>7</v>
      </c>
      <c r="B16" s="83"/>
      <c r="C16" s="83"/>
      <c r="D16" s="84">
        <f>SUM(D12:D14)</f>
        <v>19059474</v>
      </c>
      <c r="E16" s="90">
        <f>SUM(E14:E15)</f>
        <v>-4621474</v>
      </c>
      <c r="F16" s="85">
        <f>SUM(F12:F13)</f>
        <v>0</v>
      </c>
      <c r="G16" s="85">
        <f>SUM(G12:G13)</f>
        <v>0</v>
      </c>
    </row>
    <row r="17" spans="1:7" ht="18" customHeight="1">
      <c r="A17" s="70"/>
      <c r="B17" s="70"/>
      <c r="C17" s="70"/>
      <c r="D17" s="86"/>
      <c r="E17" s="86"/>
      <c r="F17" s="86"/>
      <c r="G17" s="86"/>
    </row>
    <row r="18" spans="1:7" ht="18" customHeight="1" thickBot="1">
      <c r="A18" s="87" t="s">
        <v>50</v>
      </c>
      <c r="B18" s="64"/>
      <c r="C18" s="70"/>
      <c r="D18" s="70"/>
      <c r="E18" s="70"/>
      <c r="F18" s="70"/>
      <c r="G18" s="70"/>
    </row>
    <row r="19" spans="1:7" ht="27">
      <c r="A19" s="72" t="s">
        <v>46</v>
      </c>
      <c r="B19" s="73" t="s">
        <v>47</v>
      </c>
      <c r="C19" s="73" t="s">
        <v>51</v>
      </c>
      <c r="D19" s="74">
        <v>2006</v>
      </c>
      <c r="E19" s="75">
        <v>2007</v>
      </c>
      <c r="F19" s="76">
        <v>2008</v>
      </c>
      <c r="G19" s="76">
        <v>2009</v>
      </c>
    </row>
    <row r="20" spans="1:7" ht="13.5">
      <c r="A20" s="77" t="s">
        <v>49</v>
      </c>
      <c r="B20" s="88">
        <v>3641</v>
      </c>
      <c r="C20" s="89" t="s">
        <v>52</v>
      </c>
      <c r="D20" s="90">
        <f>D16</f>
        <v>19059474</v>
      </c>
      <c r="E20" s="90">
        <f>E16</f>
        <v>-4621474</v>
      </c>
      <c r="F20" s="91" t="s">
        <v>8</v>
      </c>
      <c r="G20" s="91" t="s">
        <v>8</v>
      </c>
    </row>
    <row r="21" spans="1:7" ht="18" customHeight="1">
      <c r="A21" s="92"/>
      <c r="B21" s="96"/>
      <c r="C21" s="93"/>
      <c r="D21" s="79"/>
      <c r="E21" s="94"/>
      <c r="F21" s="95"/>
      <c r="G21" s="95"/>
    </row>
    <row r="22" spans="1:7" ht="18" customHeight="1">
      <c r="A22" s="97"/>
      <c r="B22" s="98"/>
      <c r="C22" s="98"/>
      <c r="D22" s="98"/>
      <c r="E22" s="98"/>
      <c r="F22" s="95"/>
      <c r="G22" s="95"/>
    </row>
    <row r="23" spans="1:9" ht="18" customHeight="1" thickBot="1">
      <c r="A23" s="82" t="s">
        <v>7</v>
      </c>
      <c r="B23" s="83"/>
      <c r="C23" s="83"/>
      <c r="D23" s="100">
        <f>SUM(D20:D21)</f>
        <v>19059474</v>
      </c>
      <c r="E23" s="122">
        <f>SUM(E20:E22)</f>
        <v>-4621474</v>
      </c>
      <c r="F23" s="101">
        <f>SUM(F20:F21)</f>
        <v>0</v>
      </c>
      <c r="G23" s="101">
        <f>SUM(G20:G21)</f>
        <v>0</v>
      </c>
      <c r="I23" s="102"/>
    </row>
    <row r="24" spans="1:7" ht="18" customHeight="1">
      <c r="A24" s="70"/>
      <c r="B24" s="70"/>
      <c r="C24" s="70"/>
      <c r="D24" s="86"/>
      <c r="E24" s="86"/>
      <c r="F24" s="86"/>
      <c r="G24" s="86"/>
    </row>
    <row r="25" spans="1:7" ht="18" customHeight="1" thickBot="1">
      <c r="A25" s="87" t="s">
        <v>53</v>
      </c>
      <c r="B25" s="64"/>
      <c r="C25" s="64"/>
      <c r="D25" s="70"/>
      <c r="E25" s="70"/>
      <c r="F25" s="70"/>
      <c r="G25" s="70"/>
    </row>
    <row r="26" spans="1:7" ht="18" customHeight="1">
      <c r="A26" s="103"/>
      <c r="B26" s="104"/>
      <c r="C26" s="105"/>
      <c r="D26" s="106">
        <v>2006</v>
      </c>
      <c r="E26" s="107">
        <v>2007</v>
      </c>
      <c r="F26" s="108">
        <v>2008</v>
      </c>
      <c r="G26" s="108">
        <v>2009</v>
      </c>
    </row>
    <row r="27" spans="1:7" ht="27">
      <c r="A27" s="77" t="s">
        <v>58</v>
      </c>
      <c r="B27" s="109">
        <v>3641</v>
      </c>
      <c r="C27" s="110" t="s">
        <v>52</v>
      </c>
      <c r="D27" s="121">
        <f>D13+D12</f>
        <v>14928000</v>
      </c>
      <c r="E27" s="110" t="s">
        <v>8</v>
      </c>
      <c r="F27" s="91" t="s">
        <v>8</v>
      </c>
      <c r="G27" s="91" t="s">
        <v>8</v>
      </c>
    </row>
    <row r="28" spans="1:7" ht="27.75" customHeight="1">
      <c r="A28" s="77" t="s">
        <v>59</v>
      </c>
      <c r="B28" s="109">
        <v>3641</v>
      </c>
      <c r="C28" s="110" t="str">
        <f>C27</f>
        <v>Transit</v>
      </c>
      <c r="D28" s="121">
        <f>D14</f>
        <v>4131474</v>
      </c>
      <c r="E28" s="121">
        <f>E23</f>
        <v>-4621474</v>
      </c>
      <c r="F28" s="91"/>
      <c r="G28" s="91"/>
    </row>
    <row r="29" spans="1:7" ht="18" customHeight="1" thickBot="1">
      <c r="A29" s="82" t="s">
        <v>7</v>
      </c>
      <c r="B29" s="111"/>
      <c r="C29" s="112"/>
      <c r="D29" s="113">
        <f>SUM(D27:D28)</f>
        <v>19059474</v>
      </c>
      <c r="E29" s="123">
        <f>SUM(E28)</f>
        <v>-4621474</v>
      </c>
      <c r="F29" s="101">
        <f>SUM(F27:F27)</f>
        <v>0</v>
      </c>
      <c r="G29" s="101">
        <f>SUM(G27:G27)</f>
        <v>0</v>
      </c>
    </row>
    <row r="30" spans="1:7" ht="18" customHeight="1">
      <c r="A30" s="115" t="s">
        <v>54</v>
      </c>
      <c r="B30" s="70"/>
      <c r="C30" s="70"/>
      <c r="D30" s="86"/>
      <c r="E30" s="86"/>
      <c r="F30" s="86"/>
      <c r="G30" s="114"/>
    </row>
    <row r="31" spans="1:7" ht="13.5" customHeight="1">
      <c r="A31" s="131"/>
      <c r="B31" s="131"/>
      <c r="C31" s="131"/>
      <c r="D31" s="131"/>
      <c r="E31" s="131"/>
      <c r="F31" s="131"/>
      <c r="G31" s="114"/>
    </row>
    <row r="32" spans="1:7" ht="21.75" customHeight="1">
      <c r="A32" s="131"/>
      <c r="B32" s="131"/>
      <c r="C32" s="131"/>
      <c r="D32" s="131"/>
      <c r="E32" s="131"/>
      <c r="F32" s="131"/>
      <c r="G32" s="114"/>
    </row>
    <row r="33" spans="1:6" ht="13.5" customHeight="1">
      <c r="A33" s="131" t="s">
        <v>8</v>
      </c>
      <c r="B33" s="131"/>
      <c r="C33" s="131"/>
      <c r="D33" s="131"/>
      <c r="E33" s="131"/>
      <c r="F33" s="131"/>
    </row>
    <row r="34" spans="1:6" ht="18.75" customHeight="1">
      <c r="A34" s="131"/>
      <c r="B34" s="131"/>
      <c r="C34" s="131"/>
      <c r="D34" s="131"/>
      <c r="E34" s="131"/>
      <c r="F34" s="131"/>
    </row>
    <row r="35" spans="1:6" ht="12.75">
      <c r="A35" s="116"/>
      <c r="B35" s="116"/>
      <c r="C35" s="116"/>
      <c r="D35" s="116"/>
      <c r="E35" s="116"/>
      <c r="F35" s="116"/>
    </row>
    <row r="36" spans="1:6" ht="12.75">
      <c r="A36" s="131" t="s">
        <v>8</v>
      </c>
      <c r="B36" s="131"/>
      <c r="C36" s="131"/>
      <c r="D36" s="131"/>
      <c r="E36" s="131"/>
      <c r="F36" s="131"/>
    </row>
    <row r="37" spans="1:6" ht="12.75" hidden="1">
      <c r="A37" s="131"/>
      <c r="B37" s="131"/>
      <c r="C37" s="131"/>
      <c r="D37" s="131"/>
      <c r="E37" s="131"/>
      <c r="F37" s="131"/>
    </row>
    <row r="38" ht="12.75">
      <c r="A38" s="81" t="s">
        <v>8</v>
      </c>
    </row>
  </sheetData>
  <mergeCells count="3">
    <mergeCell ref="A31:F32"/>
    <mergeCell ref="A33:F34"/>
    <mergeCell ref="A36:F37"/>
  </mergeCells>
  <printOptions/>
  <pageMargins left="0.43" right="0.75" top="0.7" bottom="0.62" header="0.39" footer="0.22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2006-05-24T22:47:43Z</cp:lastPrinted>
  <dcterms:created xsi:type="dcterms:W3CDTF">1901-01-01T08:00:00Z</dcterms:created>
  <dcterms:modified xsi:type="dcterms:W3CDTF">2006-05-31T16:28:58Z</dcterms:modified>
  <cp:category/>
  <cp:version/>
  <cp:contentType/>
  <cp:contentStatus/>
</cp:coreProperties>
</file>