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WRIA SVCS ILA Fiscal Note" sheetId="1" r:id="rId1"/>
  </sheets>
  <definedNames>
    <definedName name="_xlnm.Print_Area" localSheetId="0">'WRIA SVCS ILA Fiscal Note'!$A$1:$H$42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<sst xmlns="http://schemas.openxmlformats.org/spreadsheetml/2006/main" count="43" uniqueCount="33">
  <si>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</si>
  <si>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</si>
  <si>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</si>
  <si>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</si>
  <si>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Steve Oien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</si>
  <si>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</si>
  <si>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</si>
  <si>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</si>
  <si>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</si>
  <si>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Fund Balance</t>
  </si>
  <si>
    <t xml:space="preserve">TOTAL </t>
  </si>
  <si>
    <t>Expenditures from:</t>
  </si>
  <si>
    <t>TOTAL</t>
  </si>
  <si>
    <t>Expenditures by Categories</t>
  </si>
  <si>
    <t>Assumptions:</t>
  </si>
  <si>
    <t xml:space="preserve"> </t>
  </si>
  <si>
    <t>Salaries &amp; Benefits</t>
  </si>
  <si>
    <t>WRIA Services ILA</t>
  </si>
  <si>
    <t>Water and Land Resources Division</t>
  </si>
  <si>
    <t>Fund  Code</t>
  </si>
  <si>
    <t>Revenue Source</t>
  </si>
  <si>
    <t>WLR/SWM Fund 121</t>
  </si>
  <si>
    <t>Supplies and Services</t>
  </si>
  <si>
    <t>Capital Outlay</t>
  </si>
  <si>
    <t>Other - Intergovernmental Contributions</t>
  </si>
  <si>
    <t>Revenues:</t>
  </si>
  <si>
    <t>WRIA 7 city cost shares, and parts of two staff in WRIA 9 dependent on renewal of KCD assessment.</t>
  </si>
  <si>
    <t>Expenditures:</t>
  </si>
  <si>
    <t>Expenditures include all direct and indirect costs.</t>
  </si>
  <si>
    <t>WRIA 7 is a five year agreement. Outyear expenditures assume a 5% annual increase in costs.</t>
  </si>
  <si>
    <t xml:space="preserve">Ordinance/Motion No.  </t>
  </si>
  <si>
    <t>WRIA 7 is a five year agreement. WRIA's 8 and 9 are for a one-year extension only.</t>
  </si>
  <si>
    <t>REVISED FISCAL NOTE, DATED NOVEMBER 29,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</si>
</sst>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0"/>
    </font>
    <font>
      <b/>
      <sz val="10"/>
      <name val="Univers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6" fontId="3" fillId="0" borderId="16" xfId="0" applyNumberFormat="1" applyFont="1" applyBorder="1" applyAlignment="1" quotePrefix="1">
      <alignment horizontal="center"/>
    </xf>
    <xf numFmtId="165" fontId="8" fillId="0" borderId="16" xfId="15" applyNumberFormat="1" applyFont="1" applyBorder="1" applyAlignment="1">
      <alignment horizontal="center"/>
    </xf>
    <xf numFmtId="0" fontId="3" fillId="0" borderId="16" xfId="0" applyFont="1" applyBorder="1" applyAlignment="1" quotePrefix="1">
      <alignment horizontal="center"/>
    </xf>
    <xf numFmtId="166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5" fontId="3" fillId="0" borderId="16" xfId="15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8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8" fillId="0" borderId="16" xfId="15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165" fontId="3" fillId="0" borderId="16" xfId="15" applyNumberFormat="1" applyFont="1" applyBorder="1" applyAlignment="1">
      <alignment horizontal="right"/>
    </xf>
    <xf numFmtId="165" fontId="7" fillId="0" borderId="16" xfId="15" applyNumberFormat="1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165" fontId="8" fillId="0" borderId="16" xfId="0" applyNumberFormat="1" applyFont="1" applyBorder="1" applyAlignment="1">
      <alignment horizontal="center"/>
    </xf>
    <xf numFmtId="165" fontId="8" fillId="0" borderId="28" xfId="15" applyNumberFormat="1" applyFont="1" applyBorder="1" applyAlignment="1">
      <alignment horizontal="center"/>
    </xf>
    <xf numFmtId="165" fontId="8" fillId="0" borderId="29" xfId="15" applyNumberFormat="1" applyFont="1" applyBorder="1" applyAlignment="1">
      <alignment horizontal="center"/>
    </xf>
    <xf numFmtId="165" fontId="3" fillId="0" borderId="16" xfId="15" applyNumberFormat="1" applyFont="1" applyBorder="1" applyAlignment="1">
      <alignment/>
    </xf>
    <xf numFmtId="165" fontId="3" fillId="0" borderId="28" xfId="15" applyNumberFormat="1" applyFont="1" applyBorder="1" applyAlignment="1">
      <alignment/>
    </xf>
    <xf numFmtId="165" fontId="3" fillId="0" borderId="29" xfId="15" applyNumberFormat="1" applyFont="1" applyBorder="1" applyAlignment="1">
      <alignment/>
    </xf>
    <xf numFmtId="165" fontId="3" fillId="0" borderId="26" xfId="15" applyNumberFormat="1" applyFont="1" applyBorder="1" applyAlignment="1">
      <alignment/>
    </xf>
    <xf numFmtId="165" fontId="3" fillId="0" borderId="30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workbookViewId="0" topLeftCell="A1">
      <selection activeCell="B8" sqref="B8"/>
    </sheetView>
  </sheetViews>
  <sheetFormatPr defaultColWidth="9.140625" defaultRowHeight="12.75"/>
  <cols>
    <col min="1" max="1" width="16.00390625" style="0" customWidth="1"/>
    <col min="2" max="3" width="14.7109375" style="0" customWidth="1"/>
    <col min="4" max="4" width="17.7109375" style="0" customWidth="1"/>
    <col min="5" max="16384" width="14.7109375" style="0" customWidth="1"/>
  </cols>
  <sheetData>
    <row r="1" spans="1:8" ht="15.75">
      <c r="A1" s="1"/>
      <c r="B1" s="2"/>
      <c r="C1" s="2"/>
      <c r="D1" s="3" t="s">
        <v>32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8" customHeight="1" thickTop="1">
      <c r="A3" s="6" t="s">
        <v>30</v>
      </c>
      <c r="B3" s="7"/>
      <c r="C3" s="8"/>
      <c r="D3" s="8"/>
      <c r="E3" s="8"/>
      <c r="F3" s="8"/>
      <c r="G3" s="8"/>
      <c r="H3" s="9"/>
    </row>
    <row r="4" spans="1:8" ht="18" customHeight="1">
      <c r="A4" s="10" t="s">
        <v>0</v>
      </c>
      <c r="B4" s="11" t="s">
        <v>17</v>
      </c>
      <c r="C4" s="12"/>
      <c r="D4" s="11" t="s">
        <v>15</v>
      </c>
      <c r="E4" s="12"/>
      <c r="F4" s="12"/>
      <c r="G4" s="12"/>
      <c r="H4" s="13"/>
    </row>
    <row r="5" spans="1:8" ht="18" customHeight="1">
      <c r="A5" s="14" t="s">
        <v>1</v>
      </c>
      <c r="B5" s="15"/>
      <c r="C5" s="15" t="s">
        <v>18</v>
      </c>
      <c r="D5" s="15"/>
      <c r="E5" s="15"/>
      <c r="F5" s="15"/>
      <c r="G5" s="15"/>
      <c r="H5" s="16"/>
    </row>
    <row r="6" spans="1:8" ht="18" customHeight="1">
      <c r="A6" s="14" t="s">
        <v>2</v>
      </c>
      <c r="B6" s="15" t="s">
        <v>4</v>
      </c>
      <c r="C6" s="15"/>
      <c r="D6" s="15" t="s">
        <v>15</v>
      </c>
      <c r="E6" s="15"/>
      <c r="F6" s="15"/>
      <c r="G6" s="15"/>
      <c r="H6" s="16"/>
    </row>
    <row r="7" spans="1:8" ht="18" customHeight="1" thickBot="1">
      <c r="A7" s="17" t="s">
        <v>3</v>
      </c>
      <c r="B7" s="18"/>
      <c r="C7" s="18"/>
      <c r="D7" s="18" t="s">
        <v>15</v>
      </c>
      <c r="E7" s="18"/>
      <c r="F7" s="18"/>
      <c r="G7" s="18"/>
      <c r="H7" s="19"/>
    </row>
    <row r="8" spans="1:8" ht="18" customHeight="1" thickTop="1">
      <c r="A8" s="20"/>
      <c r="C8" s="20"/>
      <c r="D8" s="15"/>
      <c r="E8" s="15"/>
      <c r="F8" s="15"/>
      <c r="G8" s="15"/>
      <c r="H8" s="15"/>
    </row>
    <row r="9" spans="1:8" ht="18" customHeight="1">
      <c r="A9" s="15" t="s">
        <v>5</v>
      </c>
      <c r="C9" s="20"/>
      <c r="D9" s="20"/>
      <c r="E9" s="20"/>
      <c r="F9" s="20"/>
      <c r="G9" s="20"/>
      <c r="H9" s="20"/>
    </row>
    <row r="10" spans="1:8" ht="18" customHeight="1" thickBot="1">
      <c r="A10" s="21" t="s">
        <v>6</v>
      </c>
      <c r="B10" s="15"/>
      <c r="C10" s="20"/>
      <c r="D10" s="20"/>
      <c r="E10" s="20"/>
      <c r="F10" s="20"/>
      <c r="G10" s="20"/>
      <c r="H10" s="20"/>
    </row>
    <row r="11" spans="1:8" ht="18" customHeight="1">
      <c r="A11" s="55" t="s">
        <v>7</v>
      </c>
      <c r="B11" s="56"/>
      <c r="C11" s="57" t="s">
        <v>19</v>
      </c>
      <c r="D11" s="57" t="s">
        <v>20</v>
      </c>
      <c r="E11" s="57">
        <v>2005</v>
      </c>
      <c r="F11" s="57">
        <v>2006</v>
      </c>
      <c r="G11" s="58">
        <v>2007</v>
      </c>
      <c r="H11" s="59">
        <v>2008</v>
      </c>
    </row>
    <row r="12" spans="1:10" ht="18" customHeight="1">
      <c r="A12" s="27" t="s">
        <v>21</v>
      </c>
      <c r="B12" s="28"/>
      <c r="C12" s="29">
        <v>1210</v>
      </c>
      <c r="D12" s="29">
        <v>46045</v>
      </c>
      <c r="E12" s="60"/>
      <c r="F12" s="69">
        <v>698743</v>
      </c>
      <c r="G12" s="70">
        <v>80000</v>
      </c>
      <c r="H12" s="71">
        <v>84000</v>
      </c>
      <c r="I12" s="78"/>
      <c r="J12" s="78"/>
    </row>
    <row r="13" spans="1:10" ht="18" customHeight="1">
      <c r="A13" s="27" t="s">
        <v>21</v>
      </c>
      <c r="B13" s="28"/>
      <c r="C13" s="31">
        <v>1210</v>
      </c>
      <c r="D13" s="29">
        <v>48171</v>
      </c>
      <c r="E13" s="60"/>
      <c r="F13" s="69">
        <v>596916</v>
      </c>
      <c r="G13" s="73">
        <v>281000</v>
      </c>
      <c r="H13" s="74">
        <v>295000</v>
      </c>
      <c r="I13" s="78"/>
      <c r="J13" s="78"/>
    </row>
    <row r="14" spans="1:8" ht="18" customHeight="1">
      <c r="A14" s="27" t="s">
        <v>21</v>
      </c>
      <c r="B14" s="28"/>
      <c r="C14" s="33">
        <v>1210</v>
      </c>
      <c r="D14" s="29">
        <v>43422</v>
      </c>
      <c r="E14" s="60"/>
      <c r="F14" s="69">
        <v>124500</v>
      </c>
      <c r="G14" s="73"/>
      <c r="H14" s="74">
        <f>G14*1.03</f>
        <v>0</v>
      </c>
    </row>
    <row r="15" spans="1:8" ht="18" customHeight="1">
      <c r="A15" s="27"/>
      <c r="B15" s="28"/>
      <c r="C15" s="34"/>
      <c r="D15" s="29" t="s">
        <v>9</v>
      </c>
      <c r="E15" s="62"/>
      <c r="F15" s="61"/>
      <c r="G15" s="67"/>
      <c r="H15" s="68"/>
    </row>
    <row r="16" spans="1:8" ht="18" customHeight="1" thickBot="1">
      <c r="A16" s="35"/>
      <c r="B16" s="36" t="s">
        <v>10</v>
      </c>
      <c r="C16" s="37"/>
      <c r="D16" s="37"/>
      <c r="E16" s="38">
        <f>E13+E14+E12</f>
        <v>0</v>
      </c>
      <c r="F16" s="38">
        <f>F13+F14+F12</f>
        <v>1420159</v>
      </c>
      <c r="G16" s="38">
        <f>G13+G14+G12</f>
        <v>361000</v>
      </c>
      <c r="H16" s="39">
        <f>H13+H14+H12</f>
        <v>379000</v>
      </c>
    </row>
    <row r="17" spans="1:8" ht="18" customHeight="1">
      <c r="A17" s="20"/>
      <c r="B17" s="20"/>
      <c r="C17" s="20"/>
      <c r="D17" s="20"/>
      <c r="E17" s="40"/>
      <c r="F17" s="40"/>
      <c r="G17" s="40"/>
      <c r="H17" s="40"/>
    </row>
    <row r="18" spans="1:8" ht="18" customHeight="1" thickBot="1">
      <c r="A18" s="41" t="s">
        <v>11</v>
      </c>
      <c r="B18" s="15"/>
      <c r="C18" s="15"/>
      <c r="D18" s="20"/>
      <c r="E18" s="20"/>
      <c r="F18" s="20"/>
      <c r="G18" s="20"/>
      <c r="H18" s="20"/>
    </row>
    <row r="19" spans="1:8" ht="18" customHeight="1">
      <c r="A19" s="55" t="s">
        <v>7</v>
      </c>
      <c r="B19" s="56"/>
      <c r="C19" s="57" t="s">
        <v>19</v>
      </c>
      <c r="D19" s="57" t="s">
        <v>20</v>
      </c>
      <c r="E19" s="57">
        <v>2005</v>
      </c>
      <c r="F19" s="57">
        <v>2006</v>
      </c>
      <c r="G19" s="58">
        <v>2007</v>
      </c>
      <c r="H19" s="59">
        <v>2008</v>
      </c>
    </row>
    <row r="20" spans="1:8" ht="18" customHeight="1">
      <c r="A20" s="27" t="s">
        <v>21</v>
      </c>
      <c r="B20" s="28"/>
      <c r="C20" s="29">
        <v>1210</v>
      </c>
      <c r="D20" s="29">
        <v>741</v>
      </c>
      <c r="E20" s="63"/>
      <c r="F20" s="60">
        <f>+F16</f>
        <v>1420159</v>
      </c>
      <c r="G20" s="70">
        <f>+G16</f>
        <v>361000</v>
      </c>
      <c r="H20" s="71">
        <f>+H16</f>
        <v>379000</v>
      </c>
    </row>
    <row r="21" spans="1:8" ht="18" customHeight="1">
      <c r="A21" s="27"/>
      <c r="B21" s="28"/>
      <c r="C21" s="31"/>
      <c r="D21" s="33"/>
      <c r="E21" s="32"/>
      <c r="F21" s="64"/>
      <c r="G21" s="73">
        <v>0</v>
      </c>
      <c r="H21" s="74">
        <f>G21*1.03</f>
        <v>0</v>
      </c>
    </row>
    <row r="22" spans="1:8" ht="18" customHeight="1">
      <c r="A22" s="27"/>
      <c r="B22" s="28"/>
      <c r="C22" s="33"/>
      <c r="D22" s="33"/>
      <c r="E22" s="32"/>
      <c r="F22" s="64"/>
      <c r="G22" s="65"/>
      <c r="H22" s="66"/>
    </row>
    <row r="23" spans="1:8" ht="18" customHeight="1">
      <c r="A23" s="27"/>
      <c r="B23" s="42"/>
      <c r="C23" s="43"/>
      <c r="D23" s="43"/>
      <c r="E23" s="48"/>
      <c r="F23" s="64"/>
      <c r="G23" s="65"/>
      <c r="H23" s="66"/>
    </row>
    <row r="24" spans="1:8" ht="18" customHeight="1" thickBot="1">
      <c r="A24" s="35"/>
      <c r="B24" s="36" t="s">
        <v>12</v>
      </c>
      <c r="C24" s="37"/>
      <c r="D24" s="37"/>
      <c r="E24" s="38">
        <f>E21+E22+E20</f>
        <v>0</v>
      </c>
      <c r="F24" s="38">
        <f>F21+F22+F20</f>
        <v>1420159</v>
      </c>
      <c r="G24" s="38">
        <f>G21+G22+G20</f>
        <v>361000</v>
      </c>
      <c r="H24" s="39">
        <f>H21+H22+H20</f>
        <v>379000</v>
      </c>
    </row>
    <row r="25" spans="1:8" ht="18" customHeight="1">
      <c r="A25" s="20"/>
      <c r="B25" s="20"/>
      <c r="C25" s="20"/>
      <c r="D25" s="20"/>
      <c r="E25" s="40"/>
      <c r="F25" s="40"/>
      <c r="G25" s="40"/>
      <c r="H25" s="40"/>
    </row>
    <row r="26" spans="1:8" ht="18" customHeight="1" thickBot="1">
      <c r="A26" s="41" t="s">
        <v>13</v>
      </c>
      <c r="B26" s="15"/>
      <c r="C26" s="15"/>
      <c r="D26" s="15"/>
      <c r="E26" s="20"/>
      <c r="F26" s="20"/>
      <c r="G26" s="20"/>
      <c r="H26" s="20"/>
    </row>
    <row r="27" spans="1:8" ht="18" customHeight="1">
      <c r="A27" s="22"/>
      <c r="B27" s="23"/>
      <c r="C27" s="44"/>
      <c r="D27" s="45"/>
      <c r="E27" s="24" t="s">
        <v>8</v>
      </c>
      <c r="F27" s="24">
        <v>2002</v>
      </c>
      <c r="G27" s="25">
        <v>2003</v>
      </c>
      <c r="H27" s="26">
        <v>2004</v>
      </c>
    </row>
    <row r="28" spans="1:8" ht="18" customHeight="1">
      <c r="A28" s="27" t="s">
        <v>16</v>
      </c>
      <c r="B28" s="28"/>
      <c r="C28" s="46"/>
      <c r="D28" s="47"/>
      <c r="E28" s="30"/>
      <c r="F28" s="60">
        <f>998000+22159</f>
        <v>1020159</v>
      </c>
      <c r="G28" s="70">
        <f>+G24-G29</f>
        <v>299000</v>
      </c>
      <c r="H28" s="71">
        <v>314000</v>
      </c>
    </row>
    <row r="29" spans="1:8" ht="18" customHeight="1">
      <c r="A29" s="27" t="s">
        <v>22</v>
      </c>
      <c r="B29" s="28"/>
      <c r="C29" s="46"/>
      <c r="D29" s="47"/>
      <c r="E29" s="32"/>
      <c r="F29" s="72">
        <v>400000</v>
      </c>
      <c r="G29" s="73">
        <v>62000</v>
      </c>
      <c r="H29" s="74">
        <v>65000</v>
      </c>
    </row>
    <row r="30" spans="1:8" ht="18" customHeight="1">
      <c r="A30" s="27" t="s">
        <v>23</v>
      </c>
      <c r="B30" s="28"/>
      <c r="C30" s="28"/>
      <c r="D30" s="42"/>
      <c r="E30" s="32"/>
      <c r="F30" s="72"/>
      <c r="G30" s="73"/>
      <c r="H30" s="74"/>
    </row>
    <row r="31" spans="1:8" ht="18" customHeight="1">
      <c r="A31" s="27" t="s">
        <v>24</v>
      </c>
      <c r="B31" s="28"/>
      <c r="C31" s="28"/>
      <c r="D31" s="42"/>
      <c r="E31" s="48"/>
      <c r="F31" s="72"/>
      <c r="G31" s="73"/>
      <c r="H31" s="74"/>
    </row>
    <row r="32" spans="1:8" ht="18" customHeight="1">
      <c r="A32" s="49"/>
      <c r="B32" s="50"/>
      <c r="C32" s="50"/>
      <c r="D32" s="51"/>
      <c r="E32" s="52"/>
      <c r="F32" s="75"/>
      <c r="G32" s="76"/>
      <c r="H32" s="77"/>
    </row>
    <row r="33" spans="1:8" ht="18" customHeight="1" thickBot="1">
      <c r="A33" s="35" t="s">
        <v>12</v>
      </c>
      <c r="B33" s="36"/>
      <c r="C33" s="36"/>
      <c r="D33" s="53"/>
      <c r="E33" s="38">
        <f>E30+E31+E29</f>
        <v>0</v>
      </c>
      <c r="F33" s="38">
        <f>F30+F31+F29+F28</f>
        <v>1420159</v>
      </c>
      <c r="G33" s="38">
        <f>G30+G31+G29+G28</f>
        <v>361000</v>
      </c>
      <c r="H33" s="39">
        <f>H30+H31+H29+H28</f>
        <v>379000</v>
      </c>
    </row>
    <row r="34" spans="1:8" ht="18" customHeight="1">
      <c r="A34" s="20" t="s">
        <v>14</v>
      </c>
      <c r="B34" s="20"/>
      <c r="C34" s="20"/>
      <c r="D34" s="20"/>
      <c r="E34" s="40"/>
      <c r="F34" s="40"/>
      <c r="G34" s="40"/>
      <c r="H34" s="40"/>
    </row>
    <row r="35" spans="1:8" ht="13.5">
      <c r="A35" s="20"/>
      <c r="C35" s="20"/>
      <c r="D35" s="20"/>
      <c r="E35" s="40"/>
      <c r="F35" s="40"/>
      <c r="G35" s="40"/>
      <c r="H35" s="40"/>
    </row>
    <row r="36" spans="1:8" ht="13.5">
      <c r="A36" s="79" t="s">
        <v>25</v>
      </c>
      <c r="C36" s="20"/>
      <c r="D36" s="20"/>
      <c r="E36" s="40"/>
      <c r="F36" s="40"/>
      <c r="G36" s="40"/>
      <c r="H36" s="40"/>
    </row>
    <row r="37" spans="1:8" ht="13.5">
      <c r="A37" s="20" t="s">
        <v>31</v>
      </c>
      <c r="C37" s="20"/>
      <c r="D37" s="20"/>
      <c r="E37" s="40"/>
      <c r="F37" s="40"/>
      <c r="G37" s="40"/>
      <c r="H37" s="40"/>
    </row>
    <row r="38" spans="1:8" ht="13.5">
      <c r="A38" s="20" t="s">
        <v>26</v>
      </c>
      <c r="C38" s="20"/>
      <c r="D38" s="20"/>
      <c r="E38" s="20"/>
      <c r="F38" s="20"/>
      <c r="G38" s="20"/>
      <c r="H38" s="20"/>
    </row>
    <row r="39" spans="1:8" ht="13.5">
      <c r="A39" s="20" t="s">
        <v>15</v>
      </c>
      <c r="B39" s="20"/>
      <c r="C39" s="20"/>
      <c r="D39" s="20"/>
      <c r="E39" s="40"/>
      <c r="F39" s="40"/>
      <c r="G39" s="40"/>
      <c r="H39" s="40"/>
    </row>
    <row r="40" ht="12.75">
      <c r="A40" s="80" t="s">
        <v>27</v>
      </c>
    </row>
    <row r="41" ht="12.75">
      <c r="A41" s="54" t="s">
        <v>28</v>
      </c>
    </row>
    <row r="42" ht="13.5">
      <c r="A42" s="20" t="s">
        <v>29</v>
      </c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Cope, Marilyn</cp:lastModifiedBy>
  <cp:lastPrinted>2005-11-30T17:21:53Z</cp:lastPrinted>
  <dcterms:created xsi:type="dcterms:W3CDTF">2001-10-13T00:02:19Z</dcterms:created>
  <dcterms:modified xsi:type="dcterms:W3CDTF">2005-11-30T17:22:02Z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2118509459</vt:i4>
  </property>
  <property fmtid="{D5CDD505-2E9C-101B-9397-08002B2CF9AE}" pid="3" name="_EmailSubject">
    <vt:lpwstr>Updated WRIA ILA fiscal note</vt:lpwstr>
  </property>
  <property fmtid="{D5CDD505-2E9C-101B-9397-08002B2CF9AE}" pid="4" name="_AuthorEmail">
    <vt:lpwstr>Kathryn.Terry@METROKC.GOV</vt:lpwstr>
  </property>
  <property fmtid="{D5CDD505-2E9C-101B-9397-08002B2CF9AE}" pid="5" name="_AuthorEmailDisplayName">
    <vt:lpwstr>Terry, Kathryn</vt:lpwstr>
  </property>
  <property fmtid="{D5CDD505-2E9C-101B-9397-08002B2CF9AE}" pid="6" name="_ReviewingToolsShownOnce">
    <vt:lpwstr/>
  </property>
</Properties>
</file>