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n Plan" sheetId="1" r:id="rId1"/>
  </sheets>
  <definedNames>
    <definedName name="_xlnm.Print_Area" localSheetId="0">'Fin Plan'!$A$1:$G$39</definedName>
  </definedNames>
  <calcPr fullCalcOnLoad="1"/>
</workbook>
</file>

<file path=xl/sharedStrings.xml><?xml version="1.0" encoding="utf-8"?>
<sst xmlns="http://schemas.openxmlformats.org/spreadsheetml/2006/main" count="37" uniqueCount="36">
  <si>
    <t>Form C</t>
  </si>
  <si>
    <t>Non-CX Financial Plan</t>
  </si>
  <si>
    <t>Fund Name:  Wastewater Equipment Rental and Revolving Fund</t>
  </si>
  <si>
    <t>Fund Number: 000005441</t>
  </si>
  <si>
    <t xml:space="preserve">Quarter:   Third 2005 </t>
  </si>
  <si>
    <t>Prepared by:  Deanne E. Radke</t>
  </si>
  <si>
    <t>Date Prepared:  October 26, 2005</t>
  </si>
  <si>
    <t>Category</t>
  </si>
  <si>
    <t xml:space="preserve">2004 Actual </t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</si>
  <si>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</si>
  <si>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</si>
  <si>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</si>
  <si>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</si>
  <si>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</si>
  <si>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</si>
  <si>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</si>
  <si>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t>Base Revenues</t>
  </si>
  <si>
    <t>Total Revenues</t>
  </si>
  <si>
    <t>Expenditures</t>
  </si>
  <si>
    <t>Base Expenditures</t>
  </si>
  <si>
    <t>4th Quarter Omnibus - Fuel Supplemental submitted</t>
  </si>
  <si>
    <t>2004/2005 Encumbrance Carryover</t>
  </si>
  <si>
    <t>Total Expenditures</t>
  </si>
  <si>
    <t>Estimated Underexpenditures</t>
  </si>
  <si>
    <t>Other Fund Transactions</t>
  </si>
  <si>
    <t>CAFR Adjustments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</si>
  <si>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</si>
  <si>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</si>
  <si>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</si>
  <si>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</si>
  <si>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</si>
  <si>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</si>
  <si>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</si>
  <si>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t>Target Fund Balance</t>
  </si>
  <si>
    <t>Financial Plan Notes:</t>
  </si>
  <si>
    <t xml:space="preserve"> - 2004 Data is based on 14th month Expenditure and Revenue Detail by Org,  2003 CAFR,  2004 Data provided by Finance (Draft CAFR).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</si>
</sst>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2" fillId="0" borderId="0" xfId="19" applyFont="1" applyBorder="1" applyAlignment="1">
      <alignment horizontal="centerContinuous" wrapText="1"/>
      <protection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3" fillId="0" borderId="0" xfId="19" applyFont="1" applyBorder="1" applyAlignment="1">
      <alignment horizontal="centerContinuous" wrapText="1"/>
      <protection/>
    </xf>
    <xf numFmtId="0" fontId="3" fillId="2" borderId="0" xfId="0" applyFont="1" applyFill="1" applyBorder="1" applyAlignment="1">
      <alignment horizontal="left"/>
    </xf>
    <xf numFmtId="37" fontId="2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6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2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5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3" fillId="0" borderId="11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9" fillId="0" borderId="13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19" applyFont="1" applyFill="1" applyBorder="1" applyAlignment="1">
      <alignment horizontal="left"/>
      <protection/>
    </xf>
    <xf numFmtId="165" fontId="3" fillId="0" borderId="15" xfId="15" applyNumberFormat="1" applyFont="1" applyBorder="1" applyAlignment="1">
      <alignment/>
    </xf>
    <xf numFmtId="165" fontId="9" fillId="0" borderId="11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10" fillId="0" borderId="13" xfId="15" applyNumberFormat="1" applyFont="1" applyBorder="1" applyAlignment="1">
      <alignment/>
    </xf>
    <xf numFmtId="165" fontId="10" fillId="0" borderId="11" xfId="15" applyNumberFormat="1" applyFont="1" applyBorder="1" applyAlignment="1">
      <alignment wrapText="1"/>
    </xf>
    <xf numFmtId="37" fontId="3" fillId="0" borderId="11" xfId="19" applyFont="1" applyFill="1" applyBorder="1" applyAlignment="1" quotePrefix="1">
      <alignment horizontal="left"/>
      <protection/>
    </xf>
    <xf numFmtId="165" fontId="9" fillId="0" borderId="11" xfId="15" applyNumberFormat="1" applyFont="1" applyBorder="1" applyAlignment="1">
      <alignment wrapText="1"/>
    </xf>
    <xf numFmtId="165" fontId="3" fillId="0" borderId="12" xfId="15" applyNumberFormat="1" applyFont="1" applyFill="1" applyBorder="1" applyAlignment="1">
      <alignment horizontal="center"/>
    </xf>
    <xf numFmtId="37" fontId="5" fillId="0" borderId="10" xfId="19" applyFont="1" applyFill="1" applyBorder="1" applyAlignment="1">
      <alignment horizontal="left"/>
      <protection/>
    </xf>
    <xf numFmtId="165" fontId="5" fillId="0" borderId="10" xfId="15" applyNumberFormat="1" applyFont="1" applyFill="1" applyBorder="1" applyAlignment="1">
      <alignment/>
    </xf>
    <xf numFmtId="165" fontId="5" fillId="0" borderId="10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9" fillId="3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>
      <alignment/>
    </xf>
    <xf numFmtId="165" fontId="3" fillId="3" borderId="4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9" fillId="0" borderId="11" xfId="15" applyNumberFormat="1" applyFont="1" applyFill="1" applyBorder="1" applyAlignment="1" quotePrefix="1">
      <alignment/>
    </xf>
    <xf numFmtId="165" fontId="10" fillId="0" borderId="12" xfId="15" applyNumberFormat="1" applyFont="1" applyBorder="1" applyAlignment="1">
      <alignment/>
    </xf>
    <xf numFmtId="165" fontId="3" fillId="0" borderId="11" xfId="15" applyNumberFormat="1" applyFont="1" applyFill="1" applyBorder="1" applyAlignment="1" quotePrefix="1">
      <alignment/>
    </xf>
    <xf numFmtId="165" fontId="3" fillId="0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 quotePrefix="1">
      <alignment/>
    </xf>
    <xf numFmtId="165" fontId="10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3" xfId="15" applyNumberFormat="1" applyFont="1" applyFill="1" applyBorder="1" applyAlignment="1">
      <alignment/>
    </xf>
    <xf numFmtId="165" fontId="10" fillId="0" borderId="11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0" xfId="15" applyNumberFormat="1" applyFont="1" applyFill="1" applyBorder="1" applyAlignment="1">
      <alignment/>
    </xf>
    <xf numFmtId="165" fontId="6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10" fillId="0" borderId="1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5" fontId="3" fillId="0" borderId="2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 horizontal="right"/>
    </xf>
    <xf numFmtId="165" fontId="10" fillId="0" borderId="10" xfId="15" applyNumberFormat="1" applyFont="1" applyBorder="1" applyAlignment="1">
      <alignment horizontal="right"/>
    </xf>
    <xf numFmtId="165" fontId="3" fillId="0" borderId="0" xfId="15" applyNumberFormat="1" applyFont="1" applyAlignment="1">
      <alignment horizontal="right"/>
    </xf>
    <xf numFmtId="37" fontId="6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37" fontId="6" fillId="0" borderId="0" xfId="19" applyFont="1" applyBorder="1" applyAlignment="1" quotePrefix="1">
      <alignment horizontal="left"/>
      <protection/>
    </xf>
    <xf numFmtId="37" fontId="10" fillId="0" borderId="0" xfId="19" applyFont="1" applyBorder="1" applyAlignment="1" quotePrefix="1">
      <alignment horizontal="left"/>
      <protection/>
    </xf>
    <xf numFmtId="0" fontId="6" fillId="0" borderId="0" xfId="0" applyFont="1" applyBorder="1" applyAlignment="1" quotePrefix="1">
      <alignment horizontal="left"/>
    </xf>
    <xf numFmtId="37" fontId="6" fillId="0" borderId="0" xfId="19" applyFont="1" applyBorder="1">
      <alignment/>
      <protection/>
    </xf>
    <xf numFmtId="0" fontId="10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10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4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zoomScale="75" zoomScaleNormal="75" workbookViewId="0" topLeftCell="A1">
      <selection activeCell="A47" sqref="A47"/>
    </sheetView>
  </sheetViews>
  <sheetFormatPr defaultColWidth="9.140625" defaultRowHeight="12.75"/>
  <cols>
    <col min="1" max="1" width="43.7109375" style="110" customWidth="1"/>
    <col min="2" max="2" width="14.7109375" style="5" customWidth="1"/>
    <col min="3" max="3" width="15.421875" style="18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 t="s">
        <v>0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5" t="s">
        <v>1</v>
      </c>
      <c r="B2" s="115"/>
      <c r="C2" s="115"/>
      <c r="D2" s="115"/>
      <c r="E2" s="115"/>
      <c r="F2" s="115"/>
      <c r="G2" s="115"/>
      <c r="H2" s="7"/>
    </row>
    <row r="3" spans="1:8" s="2" customFormat="1" ht="19.5" customHeight="1">
      <c r="A3" s="8" t="s">
        <v>2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v>4507644</v>
      </c>
      <c r="C8" s="31">
        <v>3962258</v>
      </c>
      <c r="D8" s="31">
        <f>B29</f>
        <v>4769091.5</v>
      </c>
      <c r="E8" s="32">
        <f>D8</f>
        <v>4769091.5</v>
      </c>
      <c r="F8" s="33"/>
      <c r="G8" s="34"/>
      <c r="H8" s="35"/>
      <c r="I8" s="36"/>
    </row>
    <row r="9" spans="1:9" s="46" customFormat="1" ht="15.75">
      <c r="A9" s="38" t="s">
        <v>15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39">
        <v>1834883</v>
      </c>
      <c r="C10" s="40">
        <v>2042213</v>
      </c>
      <c r="D10" s="40">
        <f>C10</f>
        <v>2042213</v>
      </c>
      <c r="E10" s="40">
        <f>D10</f>
        <v>2042213</v>
      </c>
      <c r="F10" s="48">
        <f>+E10-C10</f>
        <v>0</v>
      </c>
      <c r="G10" s="49"/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>+E11-C11</f>
        <v>0</v>
      </c>
      <c r="G11" s="49"/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17</v>
      </c>
      <c r="B17" s="30">
        <f>SUM(B9:B16)</f>
        <v>1834883</v>
      </c>
      <c r="C17" s="30">
        <f>SUM(C9:C16)</f>
        <v>2042213</v>
      </c>
      <c r="D17" s="30">
        <f>SUM(D10:D16)</f>
        <v>2042213</v>
      </c>
      <c r="E17" s="30">
        <f>SUM(E10:E16)</f>
        <v>2042213</v>
      </c>
      <c r="F17" s="30">
        <f>SUM(F10:F16)</f>
        <v>0</v>
      </c>
      <c r="G17" s="50"/>
      <c r="H17" s="35"/>
      <c r="I17" s="36"/>
    </row>
    <row r="18" spans="1:9" s="46" customFormat="1" ht="15.75">
      <c r="A18" s="38" t="s">
        <v>18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19</v>
      </c>
      <c r="B19" s="39">
        <v>-1572036</v>
      </c>
      <c r="C19" s="40">
        <v>-2565461</v>
      </c>
      <c r="D19" s="40">
        <f>C19</f>
        <v>-2565461</v>
      </c>
      <c r="E19" s="40">
        <f>D19-52000</f>
        <v>-2617461</v>
      </c>
      <c r="F19" s="48">
        <f>+E19-C19</f>
        <v>-52000</v>
      </c>
      <c r="G19" s="53" t="s">
        <v>20</v>
      </c>
      <c r="H19" s="44"/>
      <c r="I19" s="45"/>
    </row>
    <row r="20" spans="1:9" s="46" customFormat="1" ht="15.75">
      <c r="A20" s="54" t="s">
        <v>21</v>
      </c>
      <c r="B20" s="39"/>
      <c r="C20" s="40"/>
      <c r="D20" s="40">
        <f>B33</f>
        <v>-351608</v>
      </c>
      <c r="E20" s="40">
        <f>D20</f>
        <v>-351608</v>
      </c>
      <c r="F20" s="48"/>
      <c r="G20" s="55"/>
      <c r="H20" s="44"/>
      <c r="I20" s="45"/>
    </row>
    <row r="21" spans="1:9" s="46" customFormat="1" ht="15.75">
      <c r="A21" s="47"/>
      <c r="B21" s="39"/>
      <c r="C21" s="40"/>
      <c r="D21" s="40"/>
      <c r="E21" s="40"/>
      <c r="F21" s="48"/>
      <c r="G21" s="55"/>
      <c r="H21" s="44"/>
      <c r="I21" s="45"/>
    </row>
    <row r="22" spans="1:9" s="46" customFormat="1" ht="15.75">
      <c r="A22" s="47"/>
      <c r="B22" s="39"/>
      <c r="C22" s="56"/>
      <c r="D22" s="40"/>
      <c r="E22" s="40">
        <f>+C22-D22</f>
        <v>0</v>
      </c>
      <c r="F22" s="48">
        <f>+E22-C22</f>
        <v>0</v>
      </c>
      <c r="G22" s="49"/>
      <c r="H22" s="44"/>
      <c r="I22" s="45"/>
    </row>
    <row r="23" spans="1:9" s="37" customFormat="1" ht="15.75">
      <c r="A23" s="57" t="s">
        <v>22</v>
      </c>
      <c r="B23" s="58">
        <f>SUM(B18:B22)</f>
        <v>-1572036</v>
      </c>
      <c r="C23" s="58">
        <f>SUM(C18:C22)</f>
        <v>-2565461</v>
      </c>
      <c r="D23" s="58">
        <f>SUM(D19:D22)</f>
        <v>-2917069</v>
      </c>
      <c r="E23" s="58">
        <f>SUM(E19:E22)</f>
        <v>-2969069</v>
      </c>
      <c r="F23" s="59">
        <f>+E23-C23</f>
        <v>-403608</v>
      </c>
      <c r="G23" s="60"/>
      <c r="H23" s="35"/>
      <c r="I23" s="36"/>
    </row>
    <row r="24" spans="1:9" s="46" customFormat="1" ht="15.75">
      <c r="A24" s="61" t="s">
        <v>23</v>
      </c>
      <c r="B24" s="62"/>
      <c r="C24" s="63"/>
      <c r="D24" s="63"/>
      <c r="E24" s="64"/>
      <c r="F24" s="65"/>
      <c r="G24" s="66"/>
      <c r="H24" s="44"/>
      <c r="I24" s="45"/>
    </row>
    <row r="25" spans="1:9" s="46" customFormat="1" ht="15.75">
      <c r="A25" s="67" t="s">
        <v>24</v>
      </c>
      <c r="B25" s="68"/>
      <c r="C25" s="39"/>
      <c r="D25" s="39"/>
      <c r="E25" s="39"/>
      <c r="F25" s="51"/>
      <c r="G25" s="69"/>
      <c r="H25" s="44"/>
      <c r="I25" s="45"/>
    </row>
    <row r="26" spans="1:9" s="46" customFormat="1" ht="15.75">
      <c r="A26" s="54" t="s">
        <v>25</v>
      </c>
      <c r="B26" s="70">
        <v>-1399.5</v>
      </c>
      <c r="C26" s="39"/>
      <c r="D26" s="39"/>
      <c r="E26" s="39"/>
      <c r="F26" s="51"/>
      <c r="G26" s="69"/>
      <c r="H26" s="44"/>
      <c r="I26" s="45"/>
    </row>
    <row r="27" spans="1:9" s="46" customFormat="1" ht="15.75">
      <c r="A27" s="67"/>
      <c r="B27" s="68"/>
      <c r="C27" s="39"/>
      <c r="D27" s="39"/>
      <c r="E27" s="39"/>
      <c r="F27" s="51"/>
      <c r="G27" s="69"/>
      <c r="H27" s="44"/>
      <c r="I27" s="45"/>
    </row>
    <row r="28" spans="1:9" s="46" customFormat="1" ht="15.75">
      <c r="A28" s="38" t="s">
        <v>26</v>
      </c>
      <c r="B28" s="70">
        <f>SUM(B26:B27)</f>
        <v>-1399.5</v>
      </c>
      <c r="C28" s="39"/>
      <c r="D28" s="39"/>
      <c r="E28" s="39"/>
      <c r="F28" s="51"/>
      <c r="G28" s="69"/>
      <c r="H28" s="44"/>
      <c r="I28" s="45"/>
    </row>
    <row r="29" spans="1:102" s="75" customFormat="1" ht="15.75">
      <c r="A29" s="29" t="s">
        <v>27</v>
      </c>
      <c r="B29" s="71">
        <f>+B8+B17+B23+B28</f>
        <v>4769091.5</v>
      </c>
      <c r="C29" s="72">
        <f>+C8+C17+C23+C24</f>
        <v>3439010</v>
      </c>
      <c r="D29" s="72">
        <f>+D8+D17+D23+D24</f>
        <v>3894235.5</v>
      </c>
      <c r="E29" s="72">
        <f>+E8+E17+E23+E24</f>
        <v>3842235.5</v>
      </c>
      <c r="F29" s="65"/>
      <c r="G29" s="73"/>
      <c r="H29" s="44"/>
      <c r="I29" s="4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9" s="46" customFormat="1" ht="15.75">
      <c r="A30" s="67" t="s">
        <v>28</v>
      </c>
      <c r="B30" s="39">
        <v>0</v>
      </c>
      <c r="C30" s="40">
        <v>0</v>
      </c>
      <c r="D30" s="40">
        <v>0</v>
      </c>
      <c r="E30" s="76">
        <v>0</v>
      </c>
      <c r="F30" s="77"/>
      <c r="G30" s="78"/>
      <c r="H30" s="79"/>
      <c r="I30" s="45"/>
    </row>
    <row r="31" spans="1:9" s="46" customFormat="1" ht="15.75">
      <c r="A31" s="47" t="s">
        <v>29</v>
      </c>
      <c r="B31" s="39">
        <v>-3083</v>
      </c>
      <c r="C31" s="40">
        <v>-1610</v>
      </c>
      <c r="D31" s="40">
        <f>C31</f>
        <v>-1610</v>
      </c>
      <c r="E31" s="76">
        <f>D31</f>
        <v>-1610</v>
      </c>
      <c r="F31" s="80"/>
      <c r="G31" s="78"/>
      <c r="H31" s="79"/>
      <c r="I31" s="45"/>
    </row>
    <row r="32" spans="1:9" s="46" customFormat="1" ht="15.75">
      <c r="A32" s="47" t="s">
        <v>30</v>
      </c>
      <c r="B32" s="39">
        <f>-57314</f>
        <v>-57314</v>
      </c>
      <c r="C32" s="40">
        <v>-61266</v>
      </c>
      <c r="D32" s="40">
        <f>C32</f>
        <v>-61266</v>
      </c>
      <c r="E32" s="76">
        <f>D32</f>
        <v>-61266</v>
      </c>
      <c r="F32" s="80"/>
      <c r="G32" s="78"/>
      <c r="H32" s="79"/>
      <c r="I32" s="45"/>
    </row>
    <row r="33" spans="1:9" s="46" customFormat="1" ht="15.75">
      <c r="A33" s="54" t="s">
        <v>21</v>
      </c>
      <c r="B33" s="39">
        <v>-351608</v>
      </c>
      <c r="C33" s="40"/>
      <c r="D33" s="40"/>
      <c r="E33" s="76"/>
      <c r="F33" s="80"/>
      <c r="G33" s="78"/>
      <c r="H33" s="79"/>
      <c r="I33" s="45"/>
    </row>
    <row r="34" spans="1:9" s="37" customFormat="1" ht="15.75">
      <c r="A34" s="67" t="s">
        <v>31</v>
      </c>
      <c r="B34" s="81">
        <f>SUM(B30:B33)</f>
        <v>-412005</v>
      </c>
      <c r="C34" s="82">
        <f>SUM(C30:C33)</f>
        <v>-62876</v>
      </c>
      <c r="D34" s="82">
        <f>SUM(D30:D33)</f>
        <v>-62876</v>
      </c>
      <c r="E34" s="83">
        <f>SUM(E30:E33)</f>
        <v>-62876</v>
      </c>
      <c r="F34" s="84"/>
      <c r="G34" s="85"/>
      <c r="H34" s="86"/>
      <c r="I34" s="36"/>
    </row>
    <row r="35" spans="1:9" s="37" customFormat="1" ht="15.75">
      <c r="A35" s="29" t="s">
        <v>32</v>
      </c>
      <c r="B35" s="30">
        <f>+B29+B34</f>
        <v>4357086.5</v>
      </c>
      <c r="C35" s="31">
        <f>+C29+C34</f>
        <v>3376134</v>
      </c>
      <c r="D35" s="31">
        <f>+D29+D34</f>
        <v>3831359.5</v>
      </c>
      <c r="E35" s="31">
        <f>+E29+E34</f>
        <v>3779359.5</v>
      </c>
      <c r="F35" s="33"/>
      <c r="G35" s="87"/>
      <c r="H35" s="35"/>
      <c r="I35" s="36"/>
    </row>
    <row r="36" spans="1:9" s="46" customFormat="1" ht="16.5" thickBot="1">
      <c r="A36" s="88" t="s">
        <v>33</v>
      </c>
      <c r="B36" s="89"/>
      <c r="C36" s="63"/>
      <c r="D36" s="63"/>
      <c r="E36" s="63"/>
      <c r="F36" s="90"/>
      <c r="G36" s="91"/>
      <c r="H36" s="92"/>
      <c r="I36" s="45"/>
    </row>
    <row r="37" spans="1:8" s="96" customFormat="1" ht="13.5" customHeight="1">
      <c r="A37" s="93" t="s">
        <v>34</v>
      </c>
      <c r="B37" s="94"/>
      <c r="C37" s="95"/>
      <c r="D37" s="94"/>
      <c r="E37" s="94"/>
      <c r="G37" s="94"/>
      <c r="H37" s="94"/>
    </row>
    <row r="38" spans="1:8" s="96" customFormat="1" ht="10.5" customHeight="1">
      <c r="A38" s="97" t="s">
        <v>35</v>
      </c>
      <c r="B38" s="98"/>
      <c r="C38" s="99"/>
      <c r="D38" s="98"/>
      <c r="E38" s="94"/>
      <c r="F38" s="94"/>
      <c r="G38" s="98"/>
      <c r="H38" s="98"/>
    </row>
    <row r="39" spans="1:8" s="96" customFormat="1" ht="14.25" customHeight="1">
      <c r="A39" s="100"/>
      <c r="B39" s="98"/>
      <c r="C39" s="101"/>
      <c r="D39" s="98"/>
      <c r="E39" s="94"/>
      <c r="F39" s="94"/>
      <c r="G39" s="98"/>
      <c r="H39" s="98"/>
    </row>
    <row r="40" spans="1:8" s="96" customFormat="1" ht="11.25" customHeight="1">
      <c r="A40" s="97"/>
      <c r="B40" s="94"/>
      <c r="C40" s="102"/>
      <c r="D40" s="94"/>
      <c r="E40" s="94"/>
      <c r="F40" s="94"/>
      <c r="G40" s="103"/>
      <c r="H40" s="98"/>
    </row>
    <row r="41" spans="1:8" s="46" customFormat="1" ht="15" customHeight="1">
      <c r="A41" s="96"/>
      <c r="B41" s="74"/>
      <c r="C41" s="104"/>
      <c r="D41" s="74"/>
      <c r="E41" s="105"/>
      <c r="F41" s="105"/>
      <c r="G41" s="94"/>
      <c r="H41" s="105"/>
    </row>
    <row r="42" spans="1:8" s="46" customFormat="1" ht="15.75">
      <c r="A42" s="106"/>
      <c r="B42" s="107"/>
      <c r="C42" s="108"/>
      <c r="D42" s="107"/>
      <c r="E42" s="107"/>
      <c r="F42" s="107"/>
      <c r="G42" s="98"/>
      <c r="H42" s="74"/>
    </row>
    <row r="43" spans="1:8" s="46" customFormat="1" ht="15.75">
      <c r="A43" s="109"/>
      <c r="B43" s="107"/>
      <c r="C43" s="108"/>
      <c r="D43" s="107"/>
      <c r="E43" s="107"/>
      <c r="F43" s="107"/>
      <c r="G43" s="98"/>
      <c r="H43" s="74"/>
    </row>
    <row r="44" spans="1:8" s="46" customFormat="1" ht="15.75">
      <c r="A44" s="109"/>
      <c r="B44" s="107"/>
      <c r="C44" s="108"/>
      <c r="D44" s="107"/>
      <c r="E44" s="107"/>
      <c r="F44" s="107"/>
      <c r="G44" s="98"/>
      <c r="H44" s="74"/>
    </row>
    <row r="45" spans="1:8" s="46" customFormat="1" ht="15.75">
      <c r="A45" s="109"/>
      <c r="B45" s="107"/>
      <c r="C45" s="108"/>
      <c r="D45" s="107"/>
      <c r="E45" s="107"/>
      <c r="F45" s="107"/>
      <c r="G45" s="98"/>
      <c r="H45" s="74"/>
    </row>
    <row r="46" spans="1:8" s="46" customFormat="1" ht="15.75">
      <c r="A46" s="109"/>
      <c r="B46" s="107"/>
      <c r="C46" s="108"/>
      <c r="D46" s="107"/>
      <c r="E46" s="107"/>
      <c r="F46" s="107"/>
      <c r="G46" s="98"/>
      <c r="H46" s="74"/>
    </row>
    <row r="47" spans="1:8" s="46" customFormat="1" ht="15.75">
      <c r="A47" s="109"/>
      <c r="B47" s="107"/>
      <c r="C47" s="108"/>
      <c r="D47" s="107"/>
      <c r="E47" s="107"/>
      <c r="F47" s="107"/>
      <c r="G47" s="98"/>
      <c r="H47" s="74"/>
    </row>
    <row r="48" spans="2:8" ht="15">
      <c r="B48" s="111"/>
      <c r="C48" s="112"/>
      <c r="D48" s="111"/>
      <c r="E48" s="111"/>
      <c r="F48" s="111"/>
      <c r="G48" s="113"/>
      <c r="H48" s="114"/>
    </row>
    <row r="49" spans="2:8" ht="15">
      <c r="B49" s="111"/>
      <c r="C49" s="112"/>
      <c r="D49" s="111"/>
      <c r="E49" s="111"/>
      <c r="F49" s="111"/>
      <c r="G49" s="113"/>
      <c r="H49" s="114"/>
    </row>
    <row r="50" spans="2:8" ht="15">
      <c r="B50" s="111"/>
      <c r="C50" s="112"/>
      <c r="D50" s="111"/>
      <c r="E50" s="111"/>
      <c r="F50" s="111"/>
      <c r="G50" s="113"/>
      <c r="H50" s="114"/>
    </row>
    <row r="51" spans="2:8" ht="15">
      <c r="B51" s="111"/>
      <c r="C51" s="112"/>
      <c r="D51" s="111"/>
      <c r="E51" s="111"/>
      <c r="F51" s="111"/>
      <c r="G51" s="113"/>
      <c r="H51" s="114"/>
    </row>
    <row r="52" ht="12.75">
      <c r="G52" s="113"/>
    </row>
    <row r="53" ht="12.75">
      <c r="G53" s="113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2005-10-27T19:17:04Z</cp:lastPrinted>
  <dcterms:created xsi:type="dcterms:W3CDTF">1999-07-20T00:45:31Z</dcterms:created>
  <dcterms:modified xsi:type="dcterms:W3CDTF">2005-11-14T18:07:45Z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1609125426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627036907</vt:i4>
  </property>
  <property fmtid="{D5CDD505-2E9C-101B-9397-08002B2CF9AE}" pid="7" name="_ReviewingToolsShownOnce">
    <vt:lpwstr/>
  </property>
</Properties>
</file>