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446" windowWidth="9720" windowHeight="6030" tabRatio="989" activeTab="0"/>
  </bookViews>
  <sheets>
    <sheet name=" 04 Fin Plan" sheetId="1" r:id="rId1"/>
  </sheets>
  <externalReferences>
    <externalReference r:id="rId4"/>
    <externalReference r:id="rId5"/>
    <externalReference r:id="rId6"/>
    <externalReference r:id="rId7"/>
  </externalReferences>
  <definedNames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fda" localSheetId="0" hidden="1">{"NonWhole",#N/A,FALSE,"ReorgRevisted"}</definedName>
    <definedName name="asfda" hidden="1">{"NonWhole",#N/A,FALSE,"ReorgRevisted"}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Carryover">#REF!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riminal" localSheetId="0" hidden="1">{"NonWhole",#N/A,FALSE,"ReorgRevisted"}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localSheetId="0" hidden="1">{"Whole",#N/A,FALSE,"ReorgRevisted"}</definedName>
    <definedName name="donya" hidden="1">{"Whole",#N/A,FALSE,"ReorgRevisted"}</definedName>
    <definedName name="efg" localSheetId="0" hidden="1">{"cxtransfer",#N/A,FALSE,"ReorgRevisted"}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r" localSheetId="0" hidden="1">{"NonWhole",#N/A,FALSE,"ReorgRevisted"}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gg" localSheetId="0" hidden="1">{"Dis",#N/A,FALSE,"ReorgRevisted"}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localSheetId="0" hidden="1">{"Dis",#N/A,FALSE,"ReorgRevisted"}</definedName>
    <definedName name="p" hidden="1">{"Dis",#N/A,FALSE,"ReorgRevisted"}</definedName>
    <definedName name="_xlnm.Print_Area" localSheetId="0">' 04 Fin Plan'!$A$1:$G$39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re" localSheetId="0" hidden="1">{"Dis",#N/A,FALSE,"ReorgRevisted"}</definedName>
    <definedName name="re" hidden="1">{"Dis",#N/A,FALSE,"ReorgRevisted"}</definedName>
    <definedName name="rename" localSheetId="0" hidden="1">{"NonWhole",#N/A,FALSE,"ReorgRevisted"}</definedName>
    <definedName name="rename" hidden="1">{"NonWhole",#N/A,FALSE,"ReorgRevisted"}</definedName>
    <definedName name="Revenue_Percent_Exemption">'[1]2001 Final Target Reductions'!#REF!</definedName>
    <definedName name="rod" localSheetId="0" hidden="1">{"NonWhole",#N/A,FALSE,"ReorgRevisted"}</definedName>
    <definedName name="rod" hidden="1">{"NonWhole",#N/A,FALSE,"ReorgRevisted"}</definedName>
    <definedName name="September">#REF!,#REF!,#REF!,#REF!,#REF!,#REF!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teps" localSheetId="0" hidden="1">{"cxtransfer",#N/A,FALSE,"ReorgRevisted"}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1" localSheetId="0" hidden="1">{"cxtransfer",#N/A,FALSE,"ReorgRevisted"}</definedName>
    <definedName name="w1" hidden="1">{"cxtransfer",#N/A,FALSE,"ReorgRevisted"}</definedName>
    <definedName name="w2" localSheetId="0" hidden="1">{"cxtransfer",#N/A,FALSE,"ReorgRevisted"}</definedName>
    <definedName name="w2" hidden="1">{"cxtransfer",#N/A,FALSE,"ReorgRevisted"}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>#REF!</definedName>
    <definedName name="yes" localSheetId="0" hidden="1">{"Dis",#N/A,FALSE,"ReorgRevisted"}</definedName>
    <definedName name="yes" hidden="1">{"Dis",#N/A,FALSE,"ReorgRevisted"}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<sst xmlns="http://schemas.openxmlformats.org/spreadsheetml/2006/main" count="39" uniqueCount="38">
  <si>
    <t>Financial Plan</t>
  </si>
  <si>
    <t>Total Revenues</t>
  </si>
  <si>
    <t>Total Expenditures</t>
  </si>
  <si>
    <t>Other Fund Transactions</t>
  </si>
  <si>
    <t>Total Other Fund Transactions</t>
  </si>
  <si>
    <t>Ending Fund Balance</t>
  </si>
  <si>
    <t>Financial Plan Notes:</t>
  </si>
  <si>
    <t>Expenditures</t>
  </si>
  <si>
    <t>Revenues</t>
  </si>
  <si>
    <t>Estimated Underexpenditures</t>
  </si>
  <si>
    <t>Explanation of Change</t>
  </si>
  <si>
    <t>For 2004 3rd Qurter Budget Supplemental Request</t>
  </si>
  <si>
    <t>Category</t>
  </si>
  <si>
    <r>
      <t>2003 Actual</t>
    </r>
    <r>
      <rPr>
        <b/>
        <vertAlign val="superscript"/>
        <sz val="12"/>
        <rFont val="Times New Roman"/>
        <family val="1"/>
      </rPr>
      <t>1</t>
    </r>
  </si>
  <si>
    <r>
      <t>2004 Adopted</t>
    </r>
    <r>
      <rPr>
        <b/>
        <vertAlign val="superscript"/>
        <sz val="12"/>
        <rFont val="Times New Roman"/>
        <family val="1"/>
      </rPr>
      <t>2</t>
    </r>
  </si>
  <si>
    <t xml:space="preserve">2004 Revised  </t>
  </si>
  <si>
    <r>
      <t xml:space="preserve">2004 Estimated </t>
    </r>
    <r>
      <rPr>
        <b/>
        <vertAlign val="superscript"/>
        <sz val="12"/>
        <rFont val="Times New Roman"/>
        <family val="1"/>
      </rPr>
      <t>3</t>
    </r>
  </si>
  <si>
    <t>Estimated-Adopted Change</t>
  </si>
  <si>
    <t xml:space="preserve">Beginning Fund Balance </t>
  </si>
  <si>
    <t xml:space="preserve">  Miscellaneous Revenue</t>
  </si>
  <si>
    <t xml:space="preserve">  Program - DD Core Services</t>
  </si>
  <si>
    <t>Designations and Reserves</t>
  </si>
  <si>
    <t>Total Designations and Reserves</t>
  </si>
  <si>
    <t>Ending Undesignated Fund Balance</t>
  </si>
  <si>
    <t>Target Fund Balance</t>
  </si>
  <si>
    <t>1.  2003 Actual are from the 2003 CAFR Draft as of April 12, 2004.</t>
  </si>
  <si>
    <t>2.  2004 Adopted  is based on Budget as of Jan. 1, 2004.</t>
  </si>
  <si>
    <t>3.  2004 Estimated is based on 2004 Budget as of June 30, 2004.</t>
  </si>
  <si>
    <t>DDD Notes:  This Fin Plan is based on 04_1Q_ Allotment Format - ew.</t>
  </si>
  <si>
    <t>Fund &amp; Org NO:     000001070 / 0920</t>
  </si>
  <si>
    <t xml:space="preserve">  DCHS Admin</t>
  </si>
  <si>
    <t xml:space="preserve">  CX Transfer</t>
  </si>
  <si>
    <t xml:space="preserve">  DD Revenue</t>
  </si>
  <si>
    <t xml:space="preserve">  High School Transitions</t>
  </si>
  <si>
    <t>Carryover contract for the Task Force on Regional Human Services</t>
  </si>
  <si>
    <t>Fund Name:            DEVELOPMENTAL DISABILITIES FUND</t>
  </si>
  <si>
    <t xml:space="preserve">  Encumbrnace Carryover</t>
  </si>
  <si>
    <t xml:space="preserve">  Reserve for Encumbrance Carryover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</si>
</sst>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"/>
    <numFmt numFmtId="167" formatCode="&quot;$&quot;#,##0"/>
    <numFmt numFmtId="168" formatCode="mm/dd/yy"/>
    <numFmt numFmtId="169" formatCode="&quot;$&quot;* #,##0.00_);[Red]&quot;$&quot;* \(#,##0.00\)"/>
    <numFmt numFmtId="170" formatCode="00\-000\-000\-0"/>
    <numFmt numFmtId="171" formatCode="[&lt;=9999999]000\-0000;[&gt;9999999]\(000\)\ 000\-0000;General"/>
    <numFmt numFmtId="172" formatCode="&quot;$&quot;#,##0.00;\(&quot;$&quot;#,##0.00\)"/>
    <numFmt numFmtId="173" formatCode="#,##0.00_);\-#,##0.00"/>
    <numFmt numFmtId="174" formatCode="&quot;$&quot;#,##0.00_);&quot;$&quot;#,##0.00\-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[$-409]dddd\,\ mmmm\ dd\,\ yyyy"/>
    <numFmt numFmtId="182" formatCode="[$-409]mmmm\ d\,\ yyyy;@"/>
    <numFmt numFmtId="183" formatCode="0.0"/>
    <numFmt numFmtId="184" formatCode="&quot;$&quot;#,##0.000_);[Red]\(&quot;$&quot;#,##0.0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>
      <alignment horizontal="center"/>
      <protection locked="0"/>
    </xf>
    <xf numFmtId="0" fontId="5" fillId="0" borderId="0" applyNumberFormat="0" applyFill="0" applyBorder="0" applyAlignment="0" applyProtection="0"/>
    <xf numFmtId="170" fontId="0" fillId="0" borderId="0">
      <alignment horizontal="center"/>
      <protection locked="0"/>
    </xf>
    <xf numFmtId="0" fontId="0" fillId="0" borderId="0">
      <alignment horizontal="center"/>
      <protection/>
    </xf>
    <xf numFmtId="0" fontId="6" fillId="0" borderId="0" applyNumberFormat="0" applyFill="0" applyBorder="0" applyAlignment="0" applyProtection="0"/>
    <xf numFmtId="37" fontId="7" fillId="0" borderId="0">
      <alignment/>
      <protection/>
    </xf>
    <xf numFmtId="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0" fillId="0" borderId="1" applyFont="0" applyFill="0" applyProtection="0">
      <alignment/>
    </xf>
    <xf numFmtId="41" fontId="7" fillId="0" borderId="2" applyBorder="0">
      <alignment/>
      <protection/>
    </xf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center"/>
    </xf>
    <xf numFmtId="182" fontId="12" fillId="0" borderId="0" xfId="24" applyNumberFormat="1" applyFont="1" applyBorder="1" applyAlignment="1">
      <alignment horizontal="center" wrapText="1"/>
      <protection/>
    </xf>
    <xf numFmtId="37" fontId="8" fillId="2" borderId="3" xfId="24" applyFont="1" applyFill="1" applyBorder="1" applyAlignment="1" applyProtection="1">
      <alignment horizontal="left" wrapText="1"/>
      <protection/>
    </xf>
    <xf numFmtId="37" fontId="8" fillId="2" borderId="3" xfId="24" applyFont="1" applyFill="1" applyBorder="1" applyAlignment="1">
      <alignment horizontal="center" wrapText="1"/>
      <protection/>
    </xf>
    <xf numFmtId="37" fontId="8" fillId="2" borderId="4" xfId="24" applyFont="1" applyFill="1" applyBorder="1" applyAlignment="1">
      <alignment horizontal="center" wrapText="1"/>
      <protection/>
    </xf>
    <xf numFmtId="37" fontId="8" fillId="2" borderId="5" xfId="24" applyFont="1" applyFill="1" applyBorder="1" applyAlignment="1">
      <alignment horizontal="center" wrapText="1"/>
      <protection/>
    </xf>
    <xf numFmtId="37" fontId="8" fillId="2" borderId="6" xfId="24" applyFont="1" applyFill="1" applyBorder="1" applyAlignment="1">
      <alignment horizontal="center" wrapText="1"/>
      <protection/>
    </xf>
    <xf numFmtId="37" fontId="8" fillId="2" borderId="7" xfId="24" applyFont="1" applyFill="1" applyBorder="1" applyAlignment="1">
      <alignment horizontal="center" wrapText="1"/>
      <protection/>
    </xf>
    <xf numFmtId="37" fontId="8" fillId="2" borderId="0" xfId="24" applyFont="1" applyFill="1" applyAlignment="1">
      <alignment horizontal="center" wrapText="1"/>
      <protection/>
    </xf>
    <xf numFmtId="0" fontId="7" fillId="2" borderId="0" xfId="0" applyFont="1" applyFill="1" applyAlignment="1">
      <alignment/>
    </xf>
    <xf numFmtId="37" fontId="8" fillId="0" borderId="3" xfId="24" applyFont="1" applyFill="1" applyBorder="1" applyAlignment="1">
      <alignment horizontal="left"/>
      <protection/>
    </xf>
    <xf numFmtId="164" fontId="8" fillId="0" borderId="3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8" xfId="15" applyNumberFormat="1" applyFont="1" applyBorder="1" applyAlignment="1">
      <alignment/>
    </xf>
    <xf numFmtId="164" fontId="14" fillId="0" borderId="9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2" xfId="24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7" fillId="0" borderId="11" xfId="15" applyNumberFormat="1" applyFont="1" applyBorder="1" applyAlignment="1">
      <alignment/>
    </xf>
    <xf numFmtId="164" fontId="7" fillId="0" borderId="12" xfId="15" applyNumberFormat="1" applyFont="1" applyBorder="1" applyAlignment="1">
      <alignment/>
    </xf>
    <xf numFmtId="164" fontId="15" fillId="0" borderId="11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2" xfId="24" applyFont="1" applyFill="1" applyBorder="1" applyAlignment="1">
      <alignment horizontal="left"/>
      <protection/>
    </xf>
    <xf numFmtId="164" fontId="7" fillId="0" borderId="13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164" fontId="15" fillId="0" borderId="2" xfId="15" applyNumberFormat="1" applyFont="1" applyBorder="1" applyAlignment="1">
      <alignment/>
    </xf>
    <xf numFmtId="164" fontId="14" fillId="0" borderId="3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11" fillId="0" borderId="11" xfId="15" applyNumberFormat="1" applyFont="1" applyBorder="1" applyAlignment="1">
      <alignment/>
    </xf>
    <xf numFmtId="164" fontId="11" fillId="0" borderId="2" xfId="15" applyNumberFormat="1" applyFont="1" applyBorder="1" applyAlignment="1">
      <alignment wrapText="1"/>
    </xf>
    <xf numFmtId="164" fontId="15" fillId="0" borderId="2" xfId="15" applyNumberFormat="1" applyFont="1" applyBorder="1" applyAlignment="1">
      <alignment wrapText="1"/>
    </xf>
    <xf numFmtId="37" fontId="8" fillId="0" borderId="9" xfId="24" applyFont="1" applyFill="1" applyBorder="1" applyAlignment="1">
      <alignment horizontal="left"/>
      <protection/>
    </xf>
    <xf numFmtId="164" fontId="8" fillId="0" borderId="9" xfId="15" applyNumberFormat="1" applyFont="1" applyFill="1" applyBorder="1" applyAlignment="1">
      <alignment/>
    </xf>
    <xf numFmtId="164" fontId="8" fillId="0" borderId="9" xfId="15" applyNumberFormat="1" applyFont="1" applyBorder="1" applyAlignment="1">
      <alignment/>
    </xf>
    <xf numFmtId="164" fontId="15" fillId="0" borderId="9" xfId="15" applyNumberFormat="1" applyFont="1" applyBorder="1" applyAlignment="1">
      <alignment/>
    </xf>
    <xf numFmtId="37" fontId="8" fillId="0" borderId="3" xfId="24" applyFont="1" applyFill="1" applyBorder="1" applyAlignment="1">
      <alignment horizontal="left"/>
      <protection/>
    </xf>
    <xf numFmtId="164" fontId="15" fillId="3" borderId="3" xfId="15" applyNumberFormat="1" applyFont="1" applyFill="1" applyBorder="1" applyAlignment="1" quotePrefix="1">
      <alignment/>
    </xf>
    <xf numFmtId="164" fontId="7" fillId="0" borderId="6" xfId="15" applyNumberFormat="1" applyFont="1" applyFill="1" applyBorder="1" applyAlignment="1">
      <alignment/>
    </xf>
    <xf numFmtId="164" fontId="7" fillId="3" borderId="6" xfId="15" applyNumberFormat="1" applyFont="1" applyFill="1" applyBorder="1" applyAlignment="1">
      <alignment/>
    </xf>
    <xf numFmtId="164" fontId="7" fillId="0" borderId="7" xfId="15" applyNumberFormat="1" applyFont="1" applyBorder="1" applyAlignment="1">
      <alignment/>
    </xf>
    <xf numFmtId="164" fontId="15" fillId="0" borderId="3" xfId="15" applyNumberFormat="1" applyFont="1" applyBorder="1" applyAlignment="1">
      <alignment/>
    </xf>
    <xf numFmtId="37" fontId="8" fillId="0" borderId="2" xfId="24" applyFont="1" applyFill="1" applyBorder="1" applyAlignment="1">
      <alignment horizontal="left"/>
      <protection/>
    </xf>
    <xf numFmtId="164" fontId="15" fillId="0" borderId="2" xfId="15" applyNumberFormat="1" applyFont="1" applyFill="1" applyBorder="1" applyAlignment="1" quotePrefix="1">
      <alignment/>
    </xf>
    <xf numFmtId="164" fontId="11" fillId="0" borderId="10" xfId="15" applyNumberFormat="1" applyFont="1" applyBorder="1" applyAlignment="1">
      <alignment/>
    </xf>
    <xf numFmtId="164" fontId="11" fillId="0" borderId="2" xfId="15" applyNumberFormat="1" applyFont="1" applyFill="1" applyBorder="1" applyAlignment="1" quotePrefix="1">
      <alignment/>
    </xf>
    <xf numFmtId="164" fontId="7" fillId="0" borderId="3" xfId="15" applyNumberFormat="1" applyFont="1" applyFill="1" applyBorder="1" applyAlignment="1" quotePrefix="1">
      <alignment/>
    </xf>
    <xf numFmtId="164" fontId="7" fillId="0" borderId="6" xfId="15" applyNumberFormat="1" applyFont="1" applyFill="1" applyBorder="1" applyAlignment="1" quotePrefix="1">
      <alignment/>
    </xf>
    <xf numFmtId="164" fontId="11" fillId="0" borderId="3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11" fillId="0" borderId="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37" fontId="16" fillId="0" borderId="2" xfId="24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1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9" xfId="15" applyNumberFormat="1" applyFont="1" applyFill="1" applyBorder="1" applyAlignment="1">
      <alignment/>
    </xf>
    <xf numFmtId="164" fontId="14" fillId="0" borderId="2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11" fillId="0" borderId="2" xfId="15" applyNumberFormat="1" applyFont="1" applyBorder="1" applyAlignment="1">
      <alignment/>
    </xf>
    <xf numFmtId="37" fontId="8" fillId="0" borderId="15" xfId="24" applyFont="1" applyFill="1" applyBorder="1" applyAlignment="1" quotePrefix="1">
      <alignment horizontal="left"/>
      <protection/>
    </xf>
    <xf numFmtId="164" fontId="7" fillId="0" borderId="3" xfId="15" applyNumberFormat="1" applyFont="1" applyFill="1" applyBorder="1" applyAlignment="1">
      <alignment/>
    </xf>
    <xf numFmtId="164" fontId="7" fillId="0" borderId="7" xfId="15" applyNumberFormat="1" applyFont="1" applyBorder="1" applyAlignment="1">
      <alignment horizontal="right"/>
    </xf>
    <xf numFmtId="164" fontId="11" fillId="0" borderId="9" xfId="15" applyNumberFormat="1" applyFont="1" applyBorder="1" applyAlignment="1">
      <alignment horizontal="right"/>
    </xf>
    <xf numFmtId="164" fontId="7" fillId="0" borderId="0" xfId="15" applyNumberFormat="1" applyFont="1" applyAlignment="1">
      <alignment horizontal="right"/>
    </xf>
    <xf numFmtId="37" fontId="14" fillId="0" borderId="0" xfId="24" applyFont="1" applyAlignment="1">
      <alignment horizontal="left"/>
      <protection/>
    </xf>
    <xf numFmtId="37" fontId="11" fillId="0" borderId="0" xfId="24" applyFont="1" applyBorder="1">
      <alignment/>
      <protection/>
    </xf>
    <xf numFmtId="37" fontId="14" fillId="0" borderId="0" xfId="24" applyFont="1" applyBorder="1">
      <alignment/>
      <protection/>
    </xf>
    <xf numFmtId="0" fontId="11" fillId="0" borderId="0" xfId="0" applyFont="1" applyAlignment="1">
      <alignment/>
    </xf>
    <xf numFmtId="37" fontId="8" fillId="0" borderId="0" xfId="24" applyFont="1" applyBorder="1" applyAlignment="1" quotePrefix="1">
      <alignment horizontal="left"/>
      <protection/>
    </xf>
    <xf numFmtId="37" fontId="7" fillId="0" borderId="0" xfId="24" applyFont="1" applyBorder="1">
      <alignment/>
      <protection/>
    </xf>
    <xf numFmtId="37" fontId="7" fillId="0" borderId="0" xfId="24" applyFont="1" applyBorder="1" applyAlignment="1">
      <alignment horizontal="left"/>
      <protection/>
    </xf>
    <xf numFmtId="0" fontId="8" fillId="0" borderId="0" xfId="0" applyFont="1" applyBorder="1" applyAlignment="1" quotePrefix="1">
      <alignment horizontal="left"/>
    </xf>
    <xf numFmtId="37" fontId="14" fillId="0" borderId="0" xfId="24" applyFont="1" applyBorder="1">
      <alignment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7" fillId="0" borderId="0" xfId="0" applyFont="1" applyAlignment="1">
      <alignment horizontal="left"/>
    </xf>
    <xf numFmtId="37" fontId="18" fillId="0" borderId="0" xfId="24" applyFont="1" applyBorder="1" applyAlignment="1">
      <alignment horizontal="center" wrapText="1"/>
      <protection/>
    </xf>
    <xf numFmtId="37" fontId="7" fillId="0" borderId="0" xfId="24" applyFont="1" applyBorder="1" applyAlignment="1">
      <alignment horizontal="centerContinuous" wrapText="1"/>
      <protection/>
    </xf>
    <xf numFmtId="0" fontId="0" fillId="2" borderId="0" xfId="0" applyFill="1" applyBorder="1" applyAlignment="1">
      <alignment horizontal="centerContinuous"/>
    </xf>
    <xf numFmtId="37" fontId="17" fillId="0" borderId="0" xfId="24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left"/>
    </xf>
    <xf numFmtId="37" fontId="8" fillId="0" borderId="0" xfId="24" applyFont="1" applyFill="1" applyBorder="1" applyAlignment="1" quotePrefix="1">
      <alignment horizontal="left"/>
      <protection/>
    </xf>
    <xf numFmtId="164" fontId="7" fillId="0" borderId="0" xfId="15" applyNumberFormat="1" applyFont="1" applyBorder="1" applyAlignment="1">
      <alignment horizontal="right"/>
    </xf>
    <xf numFmtId="164" fontId="11" fillId="0" borderId="0" xfId="15" applyNumberFormat="1" applyFont="1" applyBorder="1" applyAlignment="1">
      <alignment horizontal="right"/>
    </xf>
    <xf numFmtId="164" fontId="7" fillId="0" borderId="10" xfId="15" applyNumberFormat="1" applyFont="1" applyBorder="1" applyAlignment="1">
      <alignment/>
    </xf>
    <xf numFmtId="37" fontId="7" fillId="0" borderId="2" xfId="24" applyFont="1" applyFill="1" applyBorder="1" applyAlignment="1">
      <alignment horizontal="left" vertical="top"/>
      <protection/>
    </xf>
    <xf numFmtId="164" fontId="7" fillId="0" borderId="2" xfId="15" applyNumberFormat="1" applyFont="1" applyFill="1" applyBorder="1" applyAlignment="1">
      <alignment vertical="top"/>
    </xf>
    <xf numFmtId="164" fontId="7" fillId="0" borderId="10" xfId="15" applyNumberFormat="1" applyFont="1" applyFill="1" applyBorder="1" applyAlignment="1">
      <alignment vertical="top"/>
    </xf>
    <xf numFmtId="164" fontId="7" fillId="0" borderId="13" xfId="15" applyNumberFormat="1" applyFont="1" applyBorder="1" applyAlignment="1">
      <alignment vertical="top"/>
    </xf>
    <xf numFmtId="37" fontId="9" fillId="0" borderId="0" xfId="24" applyFont="1" applyBorder="1" applyAlignment="1">
      <alignment horizontal="center" wrapText="1"/>
      <protection/>
    </xf>
    <xf numFmtId="182" fontId="12" fillId="0" borderId="0" xfId="24" applyNumberFormat="1" applyFont="1" applyBorder="1" applyAlignment="1">
      <alignment horizont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Normal_AIRPLAN.XLS" xfId="24"/>
    <cellStyle name="Percent" xfId="25"/>
    <cellStyle name="Phone" xfId="26"/>
    <cellStyle name="Total" xfId="27"/>
    <cellStyle name="w15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2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46.00390625" style="4" customWidth="1"/>
    <col min="2" max="2" width="13.7109375" style="5" bestFit="1" customWidth="1"/>
    <col min="3" max="4" width="16.7109375" style="5" customWidth="1"/>
    <col min="5" max="5" width="15.28125" style="6" customWidth="1"/>
    <col min="6" max="6" width="15.57421875" style="3" customWidth="1"/>
    <col min="7" max="7" width="39.140625" style="3" bestFit="1" customWidth="1"/>
    <col min="8" max="16384" width="9.140625" style="3" customWidth="1"/>
  </cols>
  <sheetData>
    <row r="1" spans="1:7" s="2" customFormat="1" ht="15.75">
      <c r="A1" s="108" t="s">
        <v>0</v>
      </c>
      <c r="B1" s="108"/>
      <c r="C1" s="108"/>
      <c r="D1" s="108"/>
      <c r="E1" s="108"/>
      <c r="F1" s="108"/>
      <c r="G1" s="108"/>
    </row>
    <row r="2" spans="1:7" s="2" customFormat="1" ht="15.75">
      <c r="A2" s="108" t="s">
        <v>11</v>
      </c>
      <c r="B2" s="108"/>
      <c r="C2" s="108"/>
      <c r="D2" s="108"/>
      <c r="E2" s="108"/>
      <c r="F2" s="108"/>
      <c r="G2" s="108"/>
    </row>
    <row r="3" spans="1:7" s="2" customFormat="1" ht="15.75">
      <c r="A3" s="109">
        <v>38183</v>
      </c>
      <c r="B3" s="109"/>
      <c r="C3" s="109"/>
      <c r="D3" s="109"/>
      <c r="E3" s="109"/>
      <c r="F3" s="109"/>
      <c r="G3" s="109"/>
    </row>
    <row r="4" spans="1:7" s="2" customFormat="1" ht="15.75">
      <c r="A4" s="7"/>
      <c r="B4" s="7"/>
      <c r="C4" s="7"/>
      <c r="D4" s="7"/>
      <c r="E4" s="7"/>
      <c r="F4" s="7"/>
      <c r="G4" s="7"/>
    </row>
    <row r="5" spans="1:8" s="1" customFormat="1" ht="19.5" customHeight="1">
      <c r="A5" s="99" t="s">
        <v>35</v>
      </c>
      <c r="B5" s="92"/>
      <c r="C5" s="92"/>
      <c r="D5" s="92"/>
      <c r="E5" s="92"/>
      <c r="F5" s="92"/>
      <c r="G5" s="92"/>
      <c r="H5" s="93"/>
    </row>
    <row r="6" spans="1:20" s="98" customFormat="1" ht="15.75">
      <c r="A6" s="99" t="s">
        <v>29</v>
      </c>
      <c r="B6" s="94"/>
      <c r="C6" s="94"/>
      <c r="D6" s="94"/>
      <c r="E6" s="94"/>
      <c r="F6" s="94"/>
      <c r="G6" s="95"/>
      <c r="H6" s="94"/>
      <c r="I6" s="96"/>
      <c r="J6" s="96"/>
      <c r="K6" s="96"/>
      <c r="L6" s="97"/>
      <c r="M6" s="97"/>
      <c r="N6" s="97"/>
      <c r="O6" s="97"/>
      <c r="P6" s="97"/>
      <c r="Q6" s="97"/>
      <c r="R6" s="97"/>
      <c r="S6" s="97"/>
      <c r="T6" s="97"/>
    </row>
    <row r="7" spans="1:8" s="15" customFormat="1" ht="33" customHeight="1">
      <c r="A7" s="8" t="s">
        <v>12</v>
      </c>
      <c r="B7" s="9" t="s">
        <v>13</v>
      </c>
      <c r="C7" s="10" t="s">
        <v>14</v>
      </c>
      <c r="D7" s="11" t="s">
        <v>15</v>
      </c>
      <c r="E7" s="12" t="s">
        <v>16</v>
      </c>
      <c r="F7" s="13" t="s">
        <v>17</v>
      </c>
      <c r="G7" s="9" t="s">
        <v>10</v>
      </c>
      <c r="H7" s="14"/>
    </row>
    <row r="8" spans="1:9" s="24" customFormat="1" ht="15.75">
      <c r="A8" s="16" t="s">
        <v>18</v>
      </c>
      <c r="B8" s="17">
        <v>5826879</v>
      </c>
      <c r="C8" s="18">
        <v>4181875</v>
      </c>
      <c r="D8" s="18">
        <f>B28</f>
        <v>5345166</v>
      </c>
      <c r="E8" s="19">
        <f>D8</f>
        <v>5345166</v>
      </c>
      <c r="F8" s="20"/>
      <c r="G8" s="21"/>
      <c r="H8" s="22"/>
      <c r="I8" s="23"/>
    </row>
    <row r="9" spans="1:9" s="33" customFormat="1" ht="15.75">
      <c r="A9" s="25" t="s">
        <v>8</v>
      </c>
      <c r="B9" s="26"/>
      <c r="C9" s="27"/>
      <c r="D9" s="27"/>
      <c r="E9" s="28"/>
      <c r="F9" s="29"/>
      <c r="G9" s="30"/>
      <c r="H9" s="31"/>
      <c r="I9" s="32"/>
    </row>
    <row r="10" spans="1:9" s="33" customFormat="1" ht="15.75">
      <c r="A10" s="34" t="s">
        <v>30</v>
      </c>
      <c r="B10" s="26">
        <v>637455</v>
      </c>
      <c r="C10" s="27">
        <v>875063</v>
      </c>
      <c r="D10" s="27">
        <v>875063</v>
      </c>
      <c r="E10" s="103">
        <v>875063</v>
      </c>
      <c r="F10" s="35"/>
      <c r="G10" s="37"/>
      <c r="H10" s="31"/>
      <c r="I10" s="32"/>
    </row>
    <row r="11" spans="1:9" s="33" customFormat="1" ht="15.75">
      <c r="A11" s="34" t="s">
        <v>31</v>
      </c>
      <c r="B11" s="26">
        <v>467468</v>
      </c>
      <c r="C11" s="27">
        <v>463463</v>
      </c>
      <c r="D11" s="27">
        <v>463463</v>
      </c>
      <c r="E11" s="103">
        <v>463463</v>
      </c>
      <c r="F11" s="35"/>
      <c r="G11" s="37"/>
      <c r="H11" s="31"/>
      <c r="I11" s="32"/>
    </row>
    <row r="12" spans="1:13" ht="15.75">
      <c r="A12" s="34" t="s">
        <v>32</v>
      </c>
      <c r="B12" s="26">
        <v>16114510</v>
      </c>
      <c r="C12" s="27">
        <v>17323314</v>
      </c>
      <c r="D12" s="27">
        <v>17323314</v>
      </c>
      <c r="E12" s="27">
        <v>17323314</v>
      </c>
      <c r="F12" s="35">
        <f>+E12-C12</f>
        <v>0</v>
      </c>
      <c r="G12" s="36"/>
      <c r="H12" s="31"/>
      <c r="I12" s="32"/>
      <c r="J12" s="33"/>
      <c r="K12" s="33"/>
      <c r="L12" s="33"/>
      <c r="M12" s="33"/>
    </row>
    <row r="13" spans="1:13" ht="15.75">
      <c r="A13" s="34" t="s">
        <v>19</v>
      </c>
      <c r="B13" s="26"/>
      <c r="C13" s="27"/>
      <c r="D13" s="27"/>
      <c r="E13" s="27"/>
      <c r="F13" s="35">
        <f>+E13-C13</f>
        <v>0</v>
      </c>
      <c r="G13" s="36"/>
      <c r="H13" s="31"/>
      <c r="I13" s="32"/>
      <c r="J13" s="33"/>
      <c r="K13" s="33"/>
      <c r="L13" s="33"/>
      <c r="M13" s="33"/>
    </row>
    <row r="14" spans="1:9" s="33" customFormat="1" ht="15.75">
      <c r="A14" s="34"/>
      <c r="B14" s="26"/>
      <c r="C14" s="27"/>
      <c r="D14" s="27"/>
      <c r="E14" s="27"/>
      <c r="F14" s="35">
        <f>+E14-C14</f>
        <v>0</v>
      </c>
      <c r="G14" s="37"/>
      <c r="H14" s="31"/>
      <c r="I14" s="32"/>
    </row>
    <row r="15" spans="1:9" s="24" customFormat="1" ht="15.75">
      <c r="A15" s="16" t="s">
        <v>1</v>
      </c>
      <c r="B15" s="17">
        <f>SUM(B9:B14)</f>
        <v>17219433</v>
      </c>
      <c r="C15" s="17">
        <f>SUM(C9:C14)</f>
        <v>18661840</v>
      </c>
      <c r="D15" s="17">
        <f>SUM(D9:D14)</f>
        <v>18661840</v>
      </c>
      <c r="E15" s="17">
        <f>SUM(E9:E14)</f>
        <v>18661840</v>
      </c>
      <c r="F15" s="17">
        <f>SUM(F12:F14)</f>
        <v>0</v>
      </c>
      <c r="G15" s="38"/>
      <c r="H15" s="22"/>
      <c r="I15" s="23"/>
    </row>
    <row r="16" spans="1:9" s="33" customFormat="1" ht="15.75">
      <c r="A16" s="25" t="s">
        <v>7</v>
      </c>
      <c r="B16" s="26"/>
      <c r="C16" s="27"/>
      <c r="D16" s="27"/>
      <c r="E16" s="39"/>
      <c r="F16" s="35"/>
      <c r="G16" s="40"/>
      <c r="H16" s="31"/>
      <c r="I16" s="32"/>
    </row>
    <row r="17" spans="1:13" ht="26.25">
      <c r="A17" s="104" t="s">
        <v>30</v>
      </c>
      <c r="B17" s="105">
        <v>-1081913</v>
      </c>
      <c r="C17" s="106">
        <v>-1349417</v>
      </c>
      <c r="D17" s="106">
        <v>-1349417</v>
      </c>
      <c r="E17" s="106">
        <v>-1349417</v>
      </c>
      <c r="F17" s="107">
        <f>+E17-C17</f>
        <v>0</v>
      </c>
      <c r="G17" s="41" t="s">
        <v>34</v>
      </c>
      <c r="H17" s="31"/>
      <c r="I17" s="32"/>
      <c r="J17" s="33"/>
      <c r="K17" s="33"/>
      <c r="L17" s="33"/>
      <c r="M17" s="33"/>
    </row>
    <row r="18" spans="1:13" ht="15.75">
      <c r="A18" s="34" t="s">
        <v>20</v>
      </c>
      <c r="B18" s="26">
        <f>-16542583</f>
        <v>-16542583</v>
      </c>
      <c r="C18" s="27">
        <v>-17296219</v>
      </c>
      <c r="D18" s="27">
        <v>-17296219</v>
      </c>
      <c r="E18" s="27">
        <v>-17296219</v>
      </c>
      <c r="F18" s="35">
        <f>+E18-C18</f>
        <v>0</v>
      </c>
      <c r="G18" s="41"/>
      <c r="H18" s="31"/>
      <c r="I18" s="32"/>
      <c r="J18" s="33"/>
      <c r="K18" s="33"/>
      <c r="L18" s="33"/>
      <c r="M18" s="33"/>
    </row>
    <row r="19" spans="1:13" ht="15.75">
      <c r="A19" s="34" t="s">
        <v>33</v>
      </c>
      <c r="B19" s="26">
        <v>-76650</v>
      </c>
      <c r="C19" s="27">
        <v>-299000</v>
      </c>
      <c r="D19" s="27">
        <v>-299000</v>
      </c>
      <c r="E19" s="27">
        <v>-299000</v>
      </c>
      <c r="F19" s="35">
        <f>+E19-C19</f>
        <v>0</v>
      </c>
      <c r="G19" s="41"/>
      <c r="H19" s="31"/>
      <c r="I19" s="32"/>
      <c r="J19" s="33"/>
      <c r="K19" s="33"/>
      <c r="L19" s="33"/>
      <c r="M19" s="33"/>
    </row>
    <row r="20" spans="1:13" ht="15.75">
      <c r="A20" s="34" t="s">
        <v>36</v>
      </c>
      <c r="B20" s="26"/>
      <c r="C20" s="27"/>
      <c r="D20" s="27">
        <v>-15000</v>
      </c>
      <c r="E20" s="27">
        <v>-15000</v>
      </c>
      <c r="F20" s="35">
        <f>+E20-C20</f>
        <v>-15000</v>
      </c>
      <c r="G20" s="41"/>
      <c r="H20" s="31"/>
      <c r="I20" s="32"/>
      <c r="J20" s="33"/>
      <c r="K20" s="33"/>
      <c r="L20" s="33"/>
      <c r="M20" s="33"/>
    </row>
    <row r="21" spans="1:13" ht="15.75">
      <c r="A21" s="34"/>
      <c r="B21" s="26"/>
      <c r="C21" s="27"/>
      <c r="D21" s="27"/>
      <c r="E21" s="27"/>
      <c r="F21" s="35"/>
      <c r="G21" s="42"/>
      <c r="H21" s="31"/>
      <c r="I21" s="32"/>
      <c r="J21" s="33"/>
      <c r="K21" s="33"/>
      <c r="L21" s="33"/>
      <c r="M21" s="33"/>
    </row>
    <row r="22" spans="1:9" s="24" customFormat="1" ht="15.75">
      <c r="A22" s="43" t="s">
        <v>2</v>
      </c>
      <c r="B22" s="44">
        <f>SUM(B17:B21)</f>
        <v>-17701146</v>
      </c>
      <c r="C22" s="44">
        <f>SUM(C17:C21)</f>
        <v>-18944636</v>
      </c>
      <c r="D22" s="44">
        <f>SUM(D17:D21)</f>
        <v>-18959636</v>
      </c>
      <c r="E22" s="44">
        <f>SUM(E17:E21)</f>
        <v>-18959636</v>
      </c>
      <c r="F22" s="45">
        <f>+E22-C22</f>
        <v>-15000</v>
      </c>
      <c r="G22" s="46"/>
      <c r="H22" s="22"/>
      <c r="I22" s="23"/>
    </row>
    <row r="23" spans="1:9" s="33" customFormat="1" ht="15.75">
      <c r="A23" s="47" t="s">
        <v>9</v>
      </c>
      <c r="B23" s="48"/>
      <c r="C23" s="49">
        <v>9458</v>
      </c>
      <c r="D23" s="49">
        <v>9458</v>
      </c>
      <c r="E23" s="50"/>
      <c r="F23" s="51"/>
      <c r="G23" s="52"/>
      <c r="H23" s="31"/>
      <c r="I23" s="32"/>
    </row>
    <row r="24" spans="1:9" s="33" customFormat="1" ht="15.75">
      <c r="A24" s="53" t="s">
        <v>3</v>
      </c>
      <c r="B24" s="54"/>
      <c r="C24" s="26"/>
      <c r="D24" s="26"/>
      <c r="E24" s="26"/>
      <c r="F24" s="39"/>
      <c r="G24" s="55"/>
      <c r="H24" s="31"/>
      <c r="I24" s="32"/>
    </row>
    <row r="25" spans="1:9" s="33" customFormat="1" ht="15.75">
      <c r="A25" s="53"/>
      <c r="B25" s="54"/>
      <c r="C25" s="26"/>
      <c r="D25" s="26"/>
      <c r="E25" s="26"/>
      <c r="F25" s="39"/>
      <c r="G25" s="55"/>
      <c r="H25" s="31"/>
      <c r="I25" s="32"/>
    </row>
    <row r="26" spans="1:9" s="33" customFormat="1" ht="15.75">
      <c r="A26" s="53"/>
      <c r="B26" s="54"/>
      <c r="C26" s="26"/>
      <c r="D26" s="26"/>
      <c r="E26" s="26"/>
      <c r="F26" s="39"/>
      <c r="G26" s="55"/>
      <c r="H26" s="31"/>
      <c r="I26" s="32"/>
    </row>
    <row r="27" spans="1:9" s="33" customFormat="1" ht="15.75">
      <c r="A27" s="25" t="s">
        <v>4</v>
      </c>
      <c r="B27" s="56"/>
      <c r="C27" s="26"/>
      <c r="D27" s="26"/>
      <c r="E27" s="26"/>
      <c r="F27" s="39"/>
      <c r="G27" s="55"/>
      <c r="H27" s="31"/>
      <c r="I27" s="32"/>
    </row>
    <row r="28" spans="1:102" s="61" customFormat="1" ht="15.75">
      <c r="A28" s="16" t="s">
        <v>5</v>
      </c>
      <c r="B28" s="57">
        <f>+B8+B15+B22+B27</f>
        <v>5345166</v>
      </c>
      <c r="C28" s="58">
        <f>+C8+C15+C22+C23</f>
        <v>3908537</v>
      </c>
      <c r="D28" s="58">
        <f>+D8+D15+D22+D23</f>
        <v>5056828</v>
      </c>
      <c r="E28" s="58">
        <f>+E8+E15+E22+E23</f>
        <v>5047370</v>
      </c>
      <c r="F28" s="51"/>
      <c r="G28" s="59"/>
      <c r="H28" s="31"/>
      <c r="I28" s="31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</row>
    <row r="29" spans="1:9" s="33" customFormat="1" ht="15.75">
      <c r="A29" s="53" t="s">
        <v>21</v>
      </c>
      <c r="B29" s="26">
        <v>0</v>
      </c>
      <c r="C29" s="27">
        <v>0</v>
      </c>
      <c r="D29" s="27">
        <v>0</v>
      </c>
      <c r="E29" s="62">
        <v>0</v>
      </c>
      <c r="F29" s="63"/>
      <c r="G29" s="64"/>
      <c r="H29" s="65"/>
      <c r="I29" s="32"/>
    </row>
    <row r="30" spans="1:9" s="33" customFormat="1" ht="15.75">
      <c r="A30" s="34" t="s">
        <v>37</v>
      </c>
      <c r="B30" s="26">
        <v>-15000</v>
      </c>
      <c r="C30" s="27"/>
      <c r="D30" s="27"/>
      <c r="E30" s="62">
        <f>+C30-D30</f>
        <v>0</v>
      </c>
      <c r="F30" s="67"/>
      <c r="G30" s="64"/>
      <c r="H30" s="65"/>
      <c r="I30" s="32"/>
    </row>
    <row r="31" spans="1:9" s="33" customFormat="1" ht="15.75">
      <c r="A31" s="66"/>
      <c r="B31" s="26"/>
      <c r="C31" s="27"/>
      <c r="D31" s="27"/>
      <c r="E31" s="62"/>
      <c r="F31" s="67"/>
      <c r="G31" s="64"/>
      <c r="H31" s="65"/>
      <c r="I31" s="32"/>
    </row>
    <row r="32" spans="1:9" s="24" customFormat="1" ht="15.75">
      <c r="A32" s="53" t="s">
        <v>22</v>
      </c>
      <c r="B32" s="68">
        <f>SUM(B29:B31)</f>
        <v>-15000</v>
      </c>
      <c r="C32" s="69">
        <f>SUM(C29:C31)</f>
        <v>0</v>
      </c>
      <c r="D32" s="69">
        <f>SUM(D29:D31)</f>
        <v>0</v>
      </c>
      <c r="E32" s="70">
        <f>SUM(E29:E31)</f>
        <v>0</v>
      </c>
      <c r="F32" s="71"/>
      <c r="G32" s="72"/>
      <c r="H32" s="73"/>
      <c r="I32" s="23"/>
    </row>
    <row r="33" spans="1:9" s="24" customFormat="1" ht="15.75">
      <c r="A33" s="16" t="s">
        <v>23</v>
      </c>
      <c r="B33" s="17">
        <f>+B28+B32</f>
        <v>5330166</v>
      </c>
      <c r="C33" s="18">
        <f>+C28+C32</f>
        <v>3908537</v>
      </c>
      <c r="D33" s="18">
        <f>+D28+D32</f>
        <v>5056828</v>
      </c>
      <c r="E33" s="18">
        <f>+E28+E32</f>
        <v>5047370</v>
      </c>
      <c r="F33" s="20"/>
      <c r="G33" s="74"/>
      <c r="H33" s="22"/>
      <c r="I33" s="23"/>
    </row>
    <row r="34" spans="1:9" s="33" customFormat="1" ht="16.5" thickBot="1">
      <c r="A34" s="75" t="s">
        <v>24</v>
      </c>
      <c r="B34" s="76">
        <f>B18*-0.01</f>
        <v>165425.83000000002</v>
      </c>
      <c r="C34" s="76">
        <f>C18*-0.01</f>
        <v>172962.19</v>
      </c>
      <c r="D34" s="76">
        <f>D18*-0.01</f>
        <v>172962.19</v>
      </c>
      <c r="E34" s="76">
        <f>E18*-0.01</f>
        <v>172962.19</v>
      </c>
      <c r="F34" s="77"/>
      <c r="G34" s="78"/>
      <c r="H34" s="79"/>
      <c r="I34" s="32"/>
    </row>
    <row r="35" spans="1:9" s="33" customFormat="1" ht="15.75">
      <c r="A35" s="100"/>
      <c r="B35" s="62"/>
      <c r="C35" s="62"/>
      <c r="D35" s="62"/>
      <c r="E35" s="62"/>
      <c r="F35" s="101"/>
      <c r="G35" s="102"/>
      <c r="H35" s="79"/>
      <c r="I35" s="32"/>
    </row>
    <row r="36" spans="1:8" s="83" customFormat="1" ht="13.5" customHeight="1">
      <c r="A36" s="80" t="s">
        <v>6</v>
      </c>
      <c r="B36" s="81"/>
      <c r="C36" s="82"/>
      <c r="D36" s="81"/>
      <c r="E36" s="81"/>
      <c r="G36" s="81"/>
      <c r="H36" s="81"/>
    </row>
    <row r="37" spans="1:13" ht="15.75">
      <c r="A37" s="33" t="s">
        <v>25</v>
      </c>
      <c r="B37" s="60"/>
      <c r="C37" s="84"/>
      <c r="D37" s="60"/>
      <c r="E37" s="85"/>
      <c r="F37" s="85"/>
      <c r="G37" s="60"/>
      <c r="H37" s="60"/>
      <c r="I37" s="33"/>
      <c r="J37" s="33"/>
      <c r="K37" s="33"/>
      <c r="L37" s="33"/>
      <c r="M37" s="33"/>
    </row>
    <row r="38" spans="1:13" ht="15.75">
      <c r="A38" s="86" t="s">
        <v>26</v>
      </c>
      <c r="B38" s="60"/>
      <c r="C38" s="87"/>
      <c r="D38" s="60"/>
      <c r="E38" s="85"/>
      <c r="F38" s="85"/>
      <c r="G38" s="60"/>
      <c r="H38" s="60"/>
      <c r="I38" s="33"/>
      <c r="J38" s="33"/>
      <c r="K38" s="33"/>
      <c r="L38" s="33"/>
      <c r="M38" s="33"/>
    </row>
    <row r="39" spans="1:13" ht="15.75">
      <c r="A39" s="86" t="s">
        <v>27</v>
      </c>
      <c r="B39" s="81"/>
      <c r="C39" s="88"/>
      <c r="D39" s="81"/>
      <c r="E39" s="81"/>
      <c r="F39" s="81"/>
      <c r="G39" s="89"/>
      <c r="H39" s="90"/>
      <c r="I39" s="83"/>
      <c r="J39" s="83"/>
      <c r="K39" s="83"/>
      <c r="L39" s="83"/>
      <c r="M39" s="83"/>
    </row>
    <row r="42" ht="15.75">
      <c r="A42" s="91" t="s">
        <v>28</v>
      </c>
    </row>
  </sheetData>
  <mergeCells count="3">
    <mergeCell ref="A1:G1"/>
    <mergeCell ref="A3:G3"/>
    <mergeCell ref="A2:G2"/>
  </mergeCells>
  <printOptions horizontalCentered="1"/>
  <pageMargins left="0" right="0" top="0.75" bottom="0.5" header="0.25" footer="0.25"/>
  <pageSetup fitToHeight="1" fitToWidth="1" horizontalDpi="300" verticalDpi="300" orientation="landscape" scale="81" r:id="rId1"/>
  <headerFooter alignWithMargins="0">
    <oddFooter>&amp;C&amp;8P:\ORD\OmnibusOrdinance\2004 Omnibus\3rdQOO\Requests\Develop Disabilities Fin Plan   04 Fin Plan   8/5/2004   11:08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DCHS/CSD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Crystal Report Viewer</dc:title>
  <dc:subject/>
  <dc:creator>Sonya Slaughter</dc:creator>
  <cp:keywords/>
  <dc:description/>
  <cp:lastModifiedBy>Janet Masuo</cp:lastModifiedBy>
  <cp:lastPrinted>2004-08-05T18:04:02Z</cp:lastPrinted>
  <dcterms:created xsi:type="dcterms:W3CDTF">2004-03-31T18:27:43Z</dcterms:created>
  <dcterms:modified xsi:type="dcterms:W3CDTF">2004-08-12T18:17:10Z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2036347467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1350525238</vt:i4>
  </property>
  <property fmtid="{D5CDD505-2E9C-101B-9397-08002B2CF9AE}" pid="7" name="_ReviewingToolsShownOnce">
    <vt:lpwstr/>
  </property>
</Properties>
</file>