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<sst xmlns="http://schemas.openxmlformats.org/spreadsheetml/2006/main" count="67" uniqueCount="35">
  <si>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</si>
  <si>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</si>
  <si>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</si>
  <si>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</si>
  <si>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</si>
  <si>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</si>
  <si>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</si>
  <si>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</si>
  <si>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</si>
  <si>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</si>
  <si>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</si>
  <si>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</si>
  <si>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</si>
  <si>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</si>
  <si>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</si>
  <si>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</si>
  <si>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</si>
  <si>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</si>
  <si>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 xml:space="preserve">Title:    </t>
  </si>
  <si>
    <t>Ordinance/Motion No.   2004</t>
  </si>
  <si>
    <t>Affected Agency and/or Agencies: Facilities Management Division</t>
  </si>
  <si>
    <t>Note Prepared By:   Bobbie Faucette</t>
  </si>
  <si>
    <t>Note Reviewed By: Sid Bender</t>
  </si>
  <si>
    <t>Building Repair Replacement</t>
  </si>
  <si>
    <t>Notes</t>
  </si>
  <si>
    <t>0605</t>
  </si>
  <si>
    <t>Capital Expenditures</t>
  </si>
  <si>
    <t>CX Debt Service:  ISP increment</t>
  </si>
  <si>
    <t>CX Debt Service:  ITR addition</t>
  </si>
  <si>
    <t>starting in July 2006.  As compared to the debt service projection in the CX financial plan this represents a one year postponement</t>
  </si>
  <si>
    <t>(resulting in a 2005 one-time savings) with slightly higher debt service in 2006 and 2007 for an additional ISP debt proceed amount and</t>
  </si>
  <si>
    <t>for ITR debt new to the CX financial plan.</t>
  </si>
  <si>
    <t>Debt Expenditures</t>
  </si>
  <si>
    <t>The supplemental request will be funded in the interim, using Bond Anticipation Notes, with permanant financing via LTGO Bonds,</t>
  </si>
  <si>
    <t>Bond Anticipation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</si>
</sst>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4">
      <selection activeCell="A2" sqref="A2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2.7109375" style="0" customWidth="1"/>
    <col min="4" max="4" width="16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8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3.5">
      <c r="A12" s="40"/>
      <c r="B12" s="20"/>
      <c r="C12" s="21" t="s">
        <v>10</v>
      </c>
      <c r="D12" s="21" t="s">
        <v>11</v>
      </c>
      <c r="E12" s="58">
        <v>2004</v>
      </c>
      <c r="F12" s="58">
        <v>2005</v>
      </c>
      <c r="G12" s="59">
        <v>2006</v>
      </c>
      <c r="H12" s="60">
        <v>2007</v>
      </c>
    </row>
    <row r="13" spans="1:8" ht="13.5">
      <c r="A13" s="40" t="s">
        <v>23</v>
      </c>
      <c r="B13" s="20"/>
      <c r="C13" s="66">
        <v>3951</v>
      </c>
      <c r="D13" s="22" t="s">
        <v>34</v>
      </c>
      <c r="E13" s="23">
        <v>5848443</v>
      </c>
      <c r="F13" s="23" t="s">
        <v>17</v>
      </c>
      <c r="G13" s="33" t="s">
        <v>17</v>
      </c>
      <c r="H13" s="41" t="s">
        <v>17</v>
      </c>
    </row>
    <row r="14" spans="1:8" ht="13.5">
      <c r="A14" s="40" t="s">
        <v>17</v>
      </c>
      <c r="B14" s="20"/>
      <c r="C14" s="24" t="s">
        <v>17</v>
      </c>
      <c r="D14" s="22" t="s">
        <v>24</v>
      </c>
      <c r="E14" s="23" t="s">
        <v>17</v>
      </c>
      <c r="F14" s="23" t="s">
        <v>17</v>
      </c>
      <c r="G14" s="33" t="s">
        <v>17</v>
      </c>
      <c r="H14" s="41" t="s">
        <v>17</v>
      </c>
    </row>
    <row r="15" spans="1:8" ht="13.5">
      <c r="A15" s="40"/>
      <c r="B15" s="20"/>
      <c r="C15" s="24"/>
      <c r="D15" s="22"/>
      <c r="E15" s="25"/>
      <c r="F15" s="25"/>
      <c r="G15" s="34"/>
      <c r="H15" s="42"/>
    </row>
    <row r="16" spans="1:8" ht="14.25" thickBot="1">
      <c r="A16" s="43"/>
      <c r="B16" s="44" t="s">
        <v>12</v>
      </c>
      <c r="C16" s="45"/>
      <c r="D16" s="45"/>
      <c r="E16" s="61">
        <f>SUM(E13:E15)</f>
        <v>5848443</v>
      </c>
      <c r="F16" s="61" t="s">
        <v>17</v>
      </c>
      <c r="G16" s="61" t="s">
        <v>17</v>
      </c>
      <c r="H16" s="62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7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3.5">
      <c r="A20" s="40" t="s">
        <v>17</v>
      </c>
      <c r="B20" s="20" t="s">
        <v>17</v>
      </c>
      <c r="C20" s="24" t="s">
        <v>17</v>
      </c>
      <c r="D20" s="65" t="s">
        <v>17</v>
      </c>
      <c r="E20" s="58">
        <v>2004</v>
      </c>
      <c r="F20" s="58">
        <v>2005</v>
      </c>
      <c r="G20" s="59">
        <v>2006</v>
      </c>
      <c r="H20" s="60">
        <v>2007</v>
      </c>
    </row>
    <row r="21" spans="1:8" ht="13.5">
      <c r="A21" s="40" t="s">
        <v>23</v>
      </c>
      <c r="B21" s="20" t="s">
        <v>17</v>
      </c>
      <c r="C21" s="66">
        <v>3951</v>
      </c>
      <c r="D21" s="67" t="s">
        <v>25</v>
      </c>
      <c r="E21" s="23">
        <v>5848443</v>
      </c>
      <c r="F21" s="23"/>
      <c r="G21" s="33"/>
      <c r="H21" s="41"/>
    </row>
    <row r="22" spans="1:8" ht="13.5">
      <c r="A22" s="40" t="s">
        <v>27</v>
      </c>
      <c r="B22" s="27"/>
      <c r="C22" s="24">
        <v>8400</v>
      </c>
      <c r="D22" s="28">
        <v>465</v>
      </c>
      <c r="E22" s="25"/>
      <c r="F22" s="23">
        <v>-640000</v>
      </c>
      <c r="G22" s="33">
        <v>28500</v>
      </c>
      <c r="H22" s="41">
        <v>57000</v>
      </c>
    </row>
    <row r="23" spans="1:8" ht="13.5">
      <c r="A23" s="40" t="s">
        <v>28</v>
      </c>
      <c r="B23" s="27"/>
      <c r="C23" s="22">
        <v>8400</v>
      </c>
      <c r="D23" s="21">
        <v>465</v>
      </c>
      <c r="E23" s="23"/>
      <c r="F23" s="23"/>
      <c r="G23" s="33">
        <v>198500</v>
      </c>
      <c r="H23" s="41">
        <v>397000</v>
      </c>
    </row>
    <row r="24" spans="1:9" ht="14.25" thickBot="1">
      <c r="A24" s="43"/>
      <c r="B24" s="44" t="s">
        <v>15</v>
      </c>
      <c r="C24" s="45"/>
      <c r="D24" s="45"/>
      <c r="E24" s="61">
        <f>SUM(E21)</f>
        <v>5848443</v>
      </c>
      <c r="F24" s="61">
        <f>SUM(F22:F23)</f>
        <v>-640000</v>
      </c>
      <c r="G24" s="61">
        <f>SUM(G22:G23)</f>
        <v>227000</v>
      </c>
      <c r="H24" s="61">
        <f>SUM(H22:H23)</f>
        <v>454000</v>
      </c>
      <c r="I24" s="57"/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4.25" thickBot="1">
      <c r="A26" s="47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5"/>
      <c r="B27" s="36"/>
      <c r="C27" s="37" t="s">
        <v>4</v>
      </c>
      <c r="D27" s="37" t="s">
        <v>14</v>
      </c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3.5">
      <c r="A28" s="40"/>
      <c r="B28" s="20"/>
      <c r="C28" s="21" t="s">
        <v>10</v>
      </c>
      <c r="D28" s="21"/>
      <c r="E28" s="58">
        <v>2004</v>
      </c>
      <c r="F28" s="58">
        <v>2005</v>
      </c>
      <c r="G28" s="59">
        <v>2006</v>
      </c>
      <c r="H28" s="60">
        <v>2007</v>
      </c>
      <c r="I28" s="29"/>
      <c r="J28" s="29"/>
    </row>
    <row r="29" spans="1:10" ht="13.5">
      <c r="A29" t="s">
        <v>26</v>
      </c>
      <c r="C29" s="66">
        <v>3951</v>
      </c>
      <c r="D29" s="67" t="s">
        <v>25</v>
      </c>
      <c r="E29" s="23">
        <v>5848443</v>
      </c>
      <c r="F29" s="23"/>
      <c r="G29" s="33"/>
      <c r="H29" s="41"/>
      <c r="I29" s="30"/>
      <c r="J29" s="30"/>
    </row>
    <row r="30" spans="1:10" ht="13.5">
      <c r="A30" t="s">
        <v>32</v>
      </c>
      <c r="C30" s="68">
        <v>8400</v>
      </c>
      <c r="D30" s="68">
        <v>465</v>
      </c>
      <c r="F30" s="23">
        <f>F24</f>
        <v>-640000</v>
      </c>
      <c r="G30" s="33">
        <f>G24</f>
        <v>227000</v>
      </c>
      <c r="H30" s="41">
        <f>H24</f>
        <v>454000</v>
      </c>
      <c r="I30" s="30"/>
      <c r="J30" s="30"/>
    </row>
    <row r="31" spans="1:8" ht="13.5">
      <c r="A31" s="40"/>
      <c r="B31" s="20"/>
      <c r="C31" s="20"/>
      <c r="D31" s="27"/>
      <c r="E31" s="56"/>
      <c r="F31" s="23"/>
      <c r="G31" s="33"/>
      <c r="H31" s="41"/>
    </row>
    <row r="32" spans="1:8" ht="13.5">
      <c r="A32" s="50"/>
      <c r="B32" s="51"/>
      <c r="C32" s="51"/>
      <c r="D32" s="52"/>
      <c r="E32" s="53"/>
      <c r="F32" s="53"/>
      <c r="G32" s="54"/>
      <c r="H32" s="55"/>
    </row>
    <row r="33" spans="1:10" ht="14.25" thickBot="1">
      <c r="A33" s="63"/>
      <c r="B33" s="64" t="s">
        <v>15</v>
      </c>
      <c r="C33" s="44"/>
      <c r="D33" s="46"/>
      <c r="E33" s="61">
        <f>SUM(E29)</f>
        <v>5848443</v>
      </c>
      <c r="F33" s="61">
        <f>SUM(F30:F32)</f>
        <v>-640000</v>
      </c>
      <c r="G33" s="61">
        <f>SUM(G30:G32)</f>
        <v>227000</v>
      </c>
      <c r="H33" s="61">
        <f>SUM(H30:H32)</f>
        <v>454000</v>
      </c>
      <c r="I33" s="31"/>
      <c r="J33" s="31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 t="s">
        <v>33</v>
      </c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 t="s">
        <v>29</v>
      </c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 t="s">
        <v>30</v>
      </c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 t="s">
        <v>31</v>
      </c>
      <c r="B38" s="19"/>
      <c r="C38" s="19"/>
      <c r="D38" s="19"/>
      <c r="E38" s="26"/>
      <c r="F38" s="26"/>
      <c r="G38" s="26"/>
      <c r="H38" s="26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/>
  <pageMargins left="1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2004-04-29T16:53:37Z</cp:lastPrinted>
  <dcterms:created xsi:type="dcterms:W3CDTF">2004-04-27T17:38:33Z</dcterms:created>
  <dcterms:modified xsi:type="dcterms:W3CDTF">2004-04-29T17:38:09Z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-1236842726</vt:i4>
  </property>
  <property fmtid="{D5CDD505-2E9C-101B-9397-08002B2CF9AE}" pid="3" name="_EmailSubject">
    <vt:lpwstr>ISP ITR Fiscal note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PreviousAdHocReviewCycleID">
    <vt:i4>-1191842928</vt:i4>
  </property>
  <property fmtid="{D5CDD505-2E9C-101B-9397-08002B2CF9AE}" pid="7" name="_ReviewingToolsShownOnce">
    <vt:lpwstr/>
  </property>
</Properties>
</file>