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s>
  <definedNames>
    <definedName name="_xlnm.Print_Area" localSheetId="0">'Sheet1'!$A$1:$I$46</definedName>
  </definedNames>
  <calcPr fullCalcOnLoad="1"/>
</workbook>
</file>

<file path=xl/sharedStrings.xml><?xml version="1.0" encoding="utf-8"?>
<sst xmlns="http://schemas.openxmlformats.org/spreadsheetml/2006/main" count="64" uniqueCount="32">
  <si>
    <t>FISCAL NOTE</t>
  </si>
  <si>
    <t xml:space="preserve">Ordinance/Motion No.   </t>
  </si>
  <si>
    <t>Title:    1st Qtr Omnibus 2004 -- Burien/North Bend Sergeant Addition</t>
  </si>
  <si>
    <t>Affected Agency and/or Agencies: Sheriff</t>
  </si>
  <si>
    <t>Note Prepared By:   John Baker</t>
  </si>
  <si>
    <t>Note Reviewed By: Beth Goldberg</t>
  </si>
  <si>
    <r>
      <t xml:space="preserve">  Impact of the above legislation on the fiscal affairs of King County is estimated to be</t>
    </r>
    <r>
      <rPr>
        <vertAlign val="superscript"/>
        <sz val="10.5"/>
        <rFont val="Univers"/>
        <family val="0"/>
      </rPr>
      <t>1</t>
    </r>
    <r>
      <rPr>
        <sz val="10.5"/>
        <rFont val="Univers"/>
        <family val="2"/>
      </rPr>
      <t>:</t>
    </r>
  </si>
  <si>
    <t>Revenue to:</t>
  </si>
  <si>
    <t>Fund/Agency</t>
  </si>
  <si>
    <t xml:space="preserve">Fund </t>
  </si>
  <si>
    <t xml:space="preserve">Revenue </t>
  </si>
  <si>
    <t>Current Year</t>
  </si>
  <si>
    <t>1st Year</t>
  </si>
  <si>
    <t>2nd Year</t>
  </si>
  <si>
    <t>3rd Year</t>
  </si>
  <si>
    <t>Code</t>
  </si>
  <si>
    <t>Source</t>
  </si>
  <si>
    <r>
      <t>2005</t>
    </r>
    <r>
      <rPr>
        <sz val="10"/>
        <rFont val="Univers"/>
        <family val="0"/>
      </rPr>
      <t xml:space="preserve">  </t>
    </r>
    <r>
      <rPr>
        <vertAlign val="superscript"/>
        <sz val="10"/>
        <rFont val="Univers"/>
        <family val="0"/>
      </rPr>
      <t>2</t>
    </r>
  </si>
  <si>
    <t>0010</t>
  </si>
  <si>
    <t>0200</t>
  </si>
  <si>
    <t>Contract Cities -- Burien and North Bend</t>
  </si>
  <si>
    <t xml:space="preserve"> </t>
  </si>
  <si>
    <t xml:space="preserve">TOTAL </t>
  </si>
  <si>
    <t>Expenditures from:</t>
  </si>
  <si>
    <t>Department</t>
  </si>
  <si>
    <t>Sheriff</t>
  </si>
  <si>
    <t>TOTAL</t>
  </si>
  <si>
    <t>Expenditures by Categories</t>
  </si>
  <si>
    <t>Salaries and Benefits</t>
  </si>
  <si>
    <t>Supplies and Services</t>
  </si>
  <si>
    <r>
      <t>1</t>
    </r>
    <r>
      <rPr>
        <sz val="10"/>
        <rFont val="Arial"/>
        <family val="2"/>
      </rPr>
      <t xml:space="preserve">  Late in 2003, the City of North Bend and the City of Burien both formally requested that two sergeants assigned to their cities' on a half-time basis be increased to full-time duty to their city under the exisiting contract with the King County Sheriff's Office.  The requests for these additional services were received too late in 2003 to be included in the 2004 Budget.  The net effect of increasing these sergeants to full-time assignments in their respective contract cities is the equivalent of one additional FTE to the Sheriff's Office.  The expenditures are from the Sheriff's costing model and reflect the salary and benefits of a new sergeant, plus the one-time costs associated with outfitting a new officer.  The out-year expenditures are for the ongoing salary and benefits of the new sergeant and are inflated at 5% annually.  Revenues are also inflated at 5% annually.</t>
    </r>
  </si>
  <si>
    <t>2  Out-year revenues exceed projected expenditure authority because the unit cost charged to the contracting partners includes overhead charges (motor pool, department administration, etc) in addition to the salary and benefits of the officer.  Current year revenues match expenditures due to the one-time costs associated with outfitting a new office which are covered by the charge to the contract city.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</si>
</sst>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0">
    <font>
      <sz val="10"/>
      <name val="Arial"/>
      <family val="0"/>
    </font>
    <font>
      <sz val="10.5"/>
      <name val="Univers"/>
      <family val="2"/>
    </font>
    <font>
      <b/>
      <sz val="12"/>
      <name val="Univers"/>
      <family val="2"/>
    </font>
    <font>
      <sz val="8"/>
      <name val="Univers"/>
      <family val="2"/>
    </font>
    <font>
      <vertAlign val="superscript"/>
      <sz val="10.5"/>
      <name val="Univers"/>
      <family val="0"/>
    </font>
    <font>
      <b/>
      <sz val="10.5"/>
      <name val="Univers"/>
      <family val="0"/>
    </font>
    <font>
      <i/>
      <u val="single"/>
      <sz val="10"/>
      <name val="Univers"/>
      <family val="2"/>
    </font>
    <font>
      <sz val="10"/>
      <name val="Univers"/>
      <family val="0"/>
    </font>
    <font>
      <vertAlign val="superscript"/>
      <sz val="10"/>
      <name val="Univers"/>
      <family val="0"/>
    </font>
    <font>
      <vertAlign val="superscript"/>
      <sz val="10"/>
      <name val="Arial"/>
      <family val="2"/>
    </font>
  </fonts>
  <fills count="2">
    <fill>
      <patternFill/>
    </fill>
    <fill>
      <patternFill patternType="gray125"/>
    </fill>
  </fills>
  <borders count="3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5"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1" fillId="0" borderId="14" xfId="0" applyFont="1" applyBorder="1" applyAlignment="1" quotePrefix="1">
      <alignment/>
    </xf>
    <xf numFmtId="164" fontId="1" fillId="0" borderId="16" xfId="0" applyNumberFormat="1" applyFont="1" applyBorder="1" applyAlignment="1" quotePrefix="1">
      <alignment/>
    </xf>
    <xf numFmtId="0" fontId="1" fillId="0" borderId="16" xfId="0" applyFont="1" applyBorder="1" applyAlignment="1">
      <alignment wrapText="1"/>
    </xf>
    <xf numFmtId="3" fontId="1" fillId="0" borderId="16" xfId="0" applyNumberFormat="1"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164" fontId="1" fillId="0" borderId="16" xfId="0" applyNumberFormat="1" applyFont="1" applyBorder="1" applyAlignment="1">
      <alignment/>
    </xf>
    <xf numFmtId="0" fontId="1" fillId="0" borderId="16" xfId="0" applyFont="1" applyBorder="1" applyAlignment="1">
      <alignment/>
    </xf>
    <xf numFmtId="3" fontId="1" fillId="0" borderId="16"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3" fontId="5" fillId="0" borderId="21" xfId="0" applyNumberFormat="1" applyFont="1" applyBorder="1" applyAlignment="1">
      <alignment/>
    </xf>
    <xf numFmtId="3" fontId="5" fillId="0" borderId="22" xfId="0" applyNumberFormat="1" applyFont="1" applyBorder="1" applyAlignment="1">
      <alignment/>
    </xf>
    <xf numFmtId="3" fontId="5" fillId="0" borderId="0" xfId="0" applyNumberFormat="1" applyFont="1" applyBorder="1" applyAlignment="1">
      <alignment/>
    </xf>
    <xf numFmtId="3" fontId="1" fillId="0" borderId="0" xfId="0" applyNumberFormat="1" applyFont="1" applyAlignment="1">
      <alignment/>
    </xf>
    <xf numFmtId="0" fontId="5" fillId="0" borderId="0" xfId="0" applyFont="1" applyBorder="1" applyAlignment="1">
      <alignment/>
    </xf>
    <xf numFmtId="0" fontId="1" fillId="0" borderId="23" xfId="0" applyNumberFormat="1" applyFont="1" applyBorder="1" applyAlignment="1">
      <alignment/>
    </xf>
    <xf numFmtId="0" fontId="1" fillId="0" borderId="16" xfId="0" applyFont="1" applyBorder="1" applyAlignment="1" quotePrefix="1">
      <alignment/>
    </xf>
    <xf numFmtId="0" fontId="1" fillId="0" borderId="23" xfId="0" applyFont="1" applyBorder="1" applyAlignment="1">
      <alignment/>
    </xf>
    <xf numFmtId="0" fontId="1" fillId="0" borderId="16" xfId="0" applyFont="1" applyBorder="1" applyAlignment="1" quotePrefix="1">
      <alignment horizontal="center"/>
    </xf>
    <xf numFmtId="3" fontId="1" fillId="0" borderId="0" xfId="0" applyNumberFormat="1" applyFon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quotePrefix="1">
      <alignment/>
    </xf>
    <xf numFmtId="0" fontId="0" fillId="0" borderId="16" xfId="0" applyBorder="1" applyAlignment="1">
      <alignment/>
    </xf>
    <xf numFmtId="3" fontId="0" fillId="0" borderId="0" xfId="0" applyNumberFormat="1" applyBorder="1" applyAlignment="1">
      <alignment/>
    </xf>
    <xf numFmtId="0" fontId="0" fillId="0" borderId="24" xfId="0" applyBorder="1" applyAlignment="1" quotePrefix="1">
      <alignment/>
    </xf>
    <xf numFmtId="0" fontId="0" fillId="0" borderId="24" xfId="0" applyBorder="1" applyAlignment="1">
      <alignment/>
    </xf>
    <xf numFmtId="0" fontId="1" fillId="0" borderId="25" xfId="0" applyFont="1" applyBorder="1" applyAlignment="1">
      <alignment/>
    </xf>
    <xf numFmtId="3" fontId="1" fillId="0" borderId="25" xfId="0" applyNumberFormat="1"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0" fillId="0" borderId="28" xfId="0" applyBorder="1" applyAlignment="1">
      <alignment/>
    </xf>
    <xf numFmtId="0" fontId="1" fillId="0" borderId="29" xfId="0" applyFont="1" applyBorder="1" applyAlignment="1">
      <alignment horizontal="left"/>
    </xf>
    <xf numFmtId="3" fontId="0" fillId="0" borderId="0" xfId="0" applyNumberFormat="1" applyAlignment="1">
      <alignment/>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75" zoomScaleNormal="75" workbookViewId="0" topLeftCell="A1">
      <selection activeCell="C5" sqref="C5"/>
    </sheetView>
  </sheetViews>
  <sheetFormatPr defaultColWidth="9.140625" defaultRowHeight="12.75"/>
  <cols>
    <col min="1" max="1" width="28.8515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4.25" thickTop="1">
      <c r="A3" s="7" t="s">
        <v>1</v>
      </c>
      <c r="B3" s="8"/>
      <c r="C3" s="9"/>
      <c r="D3" s="9"/>
      <c r="E3" s="9"/>
      <c r="F3" s="9"/>
      <c r="G3" s="9"/>
      <c r="H3" s="10"/>
      <c r="I3" s="6"/>
    </row>
    <row r="4" spans="1:9" ht="13.5">
      <c r="A4" s="11" t="s">
        <v>2</v>
      </c>
      <c r="B4" s="12"/>
      <c r="C4" s="13"/>
      <c r="D4" s="13"/>
      <c r="E4" s="13"/>
      <c r="F4" s="13"/>
      <c r="G4" s="13"/>
      <c r="H4" s="14"/>
      <c r="I4" s="6"/>
    </row>
    <row r="5" spans="1:8" ht="13.5">
      <c r="A5" s="15" t="s">
        <v>3</v>
      </c>
      <c r="B5" s="16"/>
      <c r="C5" s="16"/>
      <c r="D5" s="16"/>
      <c r="E5" s="16"/>
      <c r="F5" s="16"/>
      <c r="G5" s="16"/>
      <c r="H5" s="17"/>
    </row>
    <row r="6" spans="1:8" ht="13.5">
      <c r="A6" s="15" t="s">
        <v>4</v>
      </c>
      <c r="B6" s="16"/>
      <c r="C6" s="16"/>
      <c r="D6" s="16"/>
      <c r="E6" s="16"/>
      <c r="F6" s="16"/>
      <c r="G6" s="16"/>
      <c r="H6" s="17"/>
    </row>
    <row r="7" spans="1:8" ht="14.25" thickBot="1">
      <c r="A7" s="18" t="s">
        <v>5</v>
      </c>
      <c r="B7" s="19"/>
      <c r="C7" s="19"/>
      <c r="D7" s="19"/>
      <c r="E7" s="19"/>
      <c r="F7" s="19"/>
      <c r="G7" s="19"/>
      <c r="H7" s="20"/>
    </row>
    <row r="8" spans="1:8" ht="14.25" thickTop="1">
      <c r="A8" s="21"/>
      <c r="C8" s="21"/>
      <c r="D8" s="16"/>
      <c r="E8" s="16"/>
      <c r="F8" s="16"/>
      <c r="G8" s="16"/>
      <c r="H8" s="16"/>
    </row>
    <row r="9" spans="1:8" ht="15.75">
      <c r="A9" s="16" t="s">
        <v>6</v>
      </c>
      <c r="C9" s="21"/>
      <c r="D9" s="21"/>
      <c r="E9" s="21"/>
      <c r="F9" s="21"/>
      <c r="G9" s="21"/>
      <c r="H9" s="21"/>
    </row>
    <row r="10" spans="1:8" ht="14.25" thickBot="1">
      <c r="A10" s="22" t="s">
        <v>7</v>
      </c>
      <c r="B10" s="16"/>
      <c r="C10" s="21"/>
      <c r="D10" s="21"/>
      <c r="E10" s="21"/>
      <c r="F10" s="21"/>
      <c r="G10" s="21"/>
      <c r="H10" s="21"/>
    </row>
    <row r="11" spans="1:8" ht="13.5">
      <c r="A11" s="23" t="s">
        <v>8</v>
      </c>
      <c r="B11" s="24"/>
      <c r="C11" s="25" t="s">
        <v>9</v>
      </c>
      <c r="D11" s="25" t="s">
        <v>10</v>
      </c>
      <c r="E11" s="25" t="s">
        <v>11</v>
      </c>
      <c r="F11" s="25" t="s">
        <v>12</v>
      </c>
      <c r="G11" s="26" t="s">
        <v>13</v>
      </c>
      <c r="H11" s="27" t="s">
        <v>14</v>
      </c>
    </row>
    <row r="12" spans="1:8" ht="14.25">
      <c r="A12" s="28"/>
      <c r="B12" s="29"/>
      <c r="C12" s="30" t="s">
        <v>15</v>
      </c>
      <c r="D12" s="30" t="s">
        <v>16</v>
      </c>
      <c r="E12" s="31">
        <v>2004</v>
      </c>
      <c r="F12" s="32" t="s">
        <v>17</v>
      </c>
      <c r="G12" s="33">
        <v>2006</v>
      </c>
      <c r="H12" s="34">
        <v>2007</v>
      </c>
    </row>
    <row r="13" spans="1:8" ht="54">
      <c r="A13" s="35" t="s">
        <v>18</v>
      </c>
      <c r="B13" s="29"/>
      <c r="C13" s="36" t="s">
        <v>19</v>
      </c>
      <c r="D13" s="37" t="s">
        <v>20</v>
      </c>
      <c r="E13" s="38">
        <v>140764</v>
      </c>
      <c r="F13" s="38">
        <f>135035*1.05</f>
        <v>141786.75</v>
      </c>
      <c r="G13" s="39">
        <f>F13*1.05</f>
        <v>148876.0875</v>
      </c>
      <c r="H13" s="40">
        <f>G13*1.05</f>
        <v>156319.891875</v>
      </c>
    </row>
    <row r="14" spans="1:8" ht="13.5">
      <c r="A14" s="28" t="s">
        <v>21</v>
      </c>
      <c r="B14" s="29"/>
      <c r="C14" s="41" t="s">
        <v>21</v>
      </c>
      <c r="D14" s="42"/>
      <c r="E14" s="38" t="s">
        <v>21</v>
      </c>
      <c r="F14" s="38" t="s">
        <v>21</v>
      </c>
      <c r="G14" s="39" t="s">
        <v>21</v>
      </c>
      <c r="H14" s="40" t="s">
        <v>21</v>
      </c>
    </row>
    <row r="15" spans="1:8" ht="13.5">
      <c r="A15" s="28"/>
      <c r="B15" s="29"/>
      <c r="C15" s="41"/>
      <c r="D15" s="42"/>
      <c r="E15" s="43"/>
      <c r="F15" s="43"/>
      <c r="G15" s="44"/>
      <c r="H15" s="45"/>
    </row>
    <row r="16" spans="1:8" ht="14.25" thickBot="1">
      <c r="A16" s="46"/>
      <c r="B16" s="47" t="s">
        <v>22</v>
      </c>
      <c r="C16" s="48"/>
      <c r="D16" s="48"/>
      <c r="E16" s="49">
        <f>SUM(E13:E15)</f>
        <v>140764</v>
      </c>
      <c r="F16" s="49">
        <f>SUM(F13:F15)</f>
        <v>141786.75</v>
      </c>
      <c r="G16" s="49">
        <f>SUM(G13:G15)</f>
        <v>148876.0875</v>
      </c>
      <c r="H16" s="50">
        <f>SUM(H13:H15)</f>
        <v>156319.891875</v>
      </c>
    </row>
    <row r="17" spans="1:8" ht="13.5">
      <c r="A17" s="16"/>
      <c r="B17" s="16"/>
      <c r="C17" s="16"/>
      <c r="D17" s="16"/>
      <c r="E17" s="51"/>
      <c r="F17" s="51"/>
      <c r="G17" s="51"/>
      <c r="H17" s="51"/>
    </row>
    <row r="18" spans="1:8" ht="13.5">
      <c r="A18" s="21"/>
      <c r="B18" s="21"/>
      <c r="C18" s="21"/>
      <c r="D18" s="21"/>
      <c r="E18" s="52"/>
      <c r="F18" s="52"/>
      <c r="G18" s="52"/>
      <c r="H18" s="52"/>
    </row>
    <row r="19" spans="1:8" ht="14.25" thickBot="1">
      <c r="A19" s="53" t="s">
        <v>23</v>
      </c>
      <c r="B19" s="16"/>
      <c r="C19" s="16"/>
      <c r="D19" s="21"/>
      <c r="E19" s="21"/>
      <c r="F19" s="21"/>
      <c r="G19" s="21"/>
      <c r="H19" s="21"/>
    </row>
    <row r="20" spans="1:8" ht="13.5">
      <c r="A20" s="23" t="s">
        <v>8</v>
      </c>
      <c r="B20" s="24"/>
      <c r="C20" s="25" t="s">
        <v>9</v>
      </c>
      <c r="D20" s="25" t="s">
        <v>24</v>
      </c>
      <c r="E20" s="25" t="s">
        <v>11</v>
      </c>
      <c r="F20" s="25" t="s">
        <v>12</v>
      </c>
      <c r="G20" s="26" t="s">
        <v>13</v>
      </c>
      <c r="H20" s="27" t="s">
        <v>14</v>
      </c>
    </row>
    <row r="21" spans="1:8" ht="13.5">
      <c r="A21" s="28" t="s">
        <v>21</v>
      </c>
      <c r="B21" s="29" t="s">
        <v>21</v>
      </c>
      <c r="C21" s="30" t="s">
        <v>15</v>
      </c>
      <c r="D21" s="54" t="s">
        <v>21</v>
      </c>
      <c r="E21" s="38" t="s">
        <v>21</v>
      </c>
      <c r="F21" s="31">
        <v>2005</v>
      </c>
      <c r="G21" s="33">
        <v>2006</v>
      </c>
      <c r="H21" s="34">
        <v>2007</v>
      </c>
    </row>
    <row r="22" spans="1:8" ht="13.5">
      <c r="A22" s="35" t="s">
        <v>18</v>
      </c>
      <c r="B22" s="29" t="s">
        <v>21</v>
      </c>
      <c r="C22" s="55" t="s">
        <v>19</v>
      </c>
      <c r="D22" s="54" t="s">
        <v>25</v>
      </c>
      <c r="E22" s="38">
        <v>140764</v>
      </c>
      <c r="F22" s="38">
        <f>89112*1.05</f>
        <v>93567.6</v>
      </c>
      <c r="G22" s="39">
        <f>F22*1.05</f>
        <v>98245.98000000001</v>
      </c>
      <c r="H22" s="40">
        <f>G22*1.05</f>
        <v>103158.27900000001</v>
      </c>
    </row>
    <row r="23" spans="1:8" ht="13.5">
      <c r="A23" s="28"/>
      <c r="B23" s="56"/>
      <c r="C23" s="41"/>
      <c r="D23" s="57"/>
      <c r="E23" s="43"/>
      <c r="F23" s="38"/>
      <c r="G23" s="39"/>
      <c r="H23" s="40"/>
    </row>
    <row r="24" spans="1:8" ht="13.5">
      <c r="A24" s="28"/>
      <c r="B24" s="56"/>
      <c r="C24" s="42"/>
      <c r="D24" s="42"/>
      <c r="E24" s="38"/>
      <c r="F24" s="38"/>
      <c r="G24" s="39"/>
      <c r="H24" s="40"/>
    </row>
    <row r="25" spans="1:9" ht="14.25" thickBot="1">
      <c r="A25" s="46"/>
      <c r="B25" s="47" t="s">
        <v>26</v>
      </c>
      <c r="C25" s="48"/>
      <c r="D25" s="48"/>
      <c r="E25" s="49">
        <f>SUM(E22:E24)</f>
        <v>140764</v>
      </c>
      <c r="F25" s="49">
        <f>SUM(F22:F24)</f>
        <v>93567.6</v>
      </c>
      <c r="G25" s="49">
        <f>SUM(G22:G24)</f>
        <v>98245.98000000001</v>
      </c>
      <c r="H25" s="50">
        <f>SUM(H22:H24)</f>
        <v>103158.27900000001</v>
      </c>
      <c r="I25" s="58"/>
    </row>
    <row r="26" spans="1:8" ht="13.5">
      <c r="A26" s="21"/>
      <c r="B26" s="21"/>
      <c r="C26" s="21"/>
      <c r="D26" s="21"/>
      <c r="E26" s="52"/>
      <c r="F26" s="52"/>
      <c r="G26" s="52"/>
      <c r="H26" s="52"/>
    </row>
    <row r="27" spans="1:8" ht="14.25" thickBot="1">
      <c r="A27" s="53" t="s">
        <v>27</v>
      </c>
      <c r="B27" s="16"/>
      <c r="C27" s="16"/>
      <c r="D27" s="16"/>
      <c r="E27" s="21"/>
      <c r="F27" s="21"/>
      <c r="G27" s="21"/>
      <c r="H27" s="21"/>
    </row>
    <row r="28" spans="1:10" ht="13.5">
      <c r="A28" s="23"/>
      <c r="B28" s="24"/>
      <c r="C28" s="25" t="s">
        <v>9</v>
      </c>
      <c r="D28" s="25" t="s">
        <v>24</v>
      </c>
      <c r="E28" s="25" t="s">
        <v>11</v>
      </c>
      <c r="F28" s="25" t="s">
        <v>12</v>
      </c>
      <c r="G28" s="26" t="s">
        <v>13</v>
      </c>
      <c r="H28" s="27" t="s">
        <v>14</v>
      </c>
      <c r="I28" s="59"/>
      <c r="J28" s="59"/>
    </row>
    <row r="29" spans="1:10" ht="13.5">
      <c r="A29" s="28"/>
      <c r="B29" s="29"/>
      <c r="C29" s="30" t="s">
        <v>15</v>
      </c>
      <c r="D29" s="30"/>
      <c r="E29" s="31" t="s">
        <v>21</v>
      </c>
      <c r="F29" s="31">
        <v>2005</v>
      </c>
      <c r="G29" s="33">
        <v>2006</v>
      </c>
      <c r="H29" s="34">
        <v>2007</v>
      </c>
      <c r="I29" s="59"/>
      <c r="J29" s="59"/>
    </row>
    <row r="30" spans="1:10" ht="13.5">
      <c r="A30" s="60" t="s">
        <v>28</v>
      </c>
      <c r="B30" s="60"/>
      <c r="C30" s="61" t="s">
        <v>19</v>
      </c>
      <c r="D30" s="62" t="s">
        <v>25</v>
      </c>
      <c r="E30" s="38">
        <v>89112</v>
      </c>
      <c r="F30" s="38">
        <f>E30*1.05</f>
        <v>93567.6</v>
      </c>
      <c r="G30" s="38">
        <f>F30*1.05</f>
        <v>98245.98000000001</v>
      </c>
      <c r="H30" s="40">
        <f>G30*1.05</f>
        <v>103158.27900000001</v>
      </c>
      <c r="I30" s="63"/>
      <c r="J30" s="63"/>
    </row>
    <row r="31" spans="1:10" ht="13.5">
      <c r="A31" t="s">
        <v>29</v>
      </c>
      <c r="C31" s="64" t="s">
        <v>19</v>
      </c>
      <c r="D31" s="65" t="s">
        <v>25</v>
      </c>
      <c r="E31" s="38">
        <v>51652</v>
      </c>
      <c r="F31" s="38"/>
      <c r="G31" s="39"/>
      <c r="H31" s="40"/>
      <c r="I31" s="63"/>
      <c r="J31" s="63"/>
    </row>
    <row r="32" spans="1:8" ht="13.5">
      <c r="A32" s="28"/>
      <c r="B32" s="29"/>
      <c r="C32" s="42"/>
      <c r="D32" s="42"/>
      <c r="E32" s="38"/>
      <c r="F32" s="38"/>
      <c r="G32" s="39"/>
      <c r="H32" s="40"/>
    </row>
    <row r="33" spans="1:8" ht="13.5">
      <c r="A33" s="28"/>
      <c r="B33" s="29"/>
      <c r="C33" s="66"/>
      <c r="D33" s="66"/>
      <c r="E33" s="38"/>
      <c r="F33" s="67"/>
      <c r="G33" s="68"/>
      <c r="H33" s="69"/>
    </row>
    <row r="34" spans="1:10" ht="14.25" thickBot="1">
      <c r="A34" s="70"/>
      <c r="B34" s="71" t="s">
        <v>26</v>
      </c>
      <c r="C34" s="48"/>
      <c r="D34" s="48"/>
      <c r="E34" s="49">
        <f>SUM(E30:E33)</f>
        <v>140764</v>
      </c>
      <c r="F34" s="49">
        <f>SUM(F30:F33)</f>
        <v>93567.6</v>
      </c>
      <c r="G34" s="49">
        <f>SUM(G30:G33)</f>
        <v>98245.98000000001</v>
      </c>
      <c r="H34" s="50">
        <f>SUM(H30:H33)</f>
        <v>103158.27900000001</v>
      </c>
      <c r="I34" s="72"/>
      <c r="J34" s="72"/>
    </row>
    <row r="35" spans="1:10" ht="13.5">
      <c r="A35" s="21"/>
      <c r="B35" s="21"/>
      <c r="C35" s="21"/>
      <c r="D35" s="21"/>
      <c r="E35" s="52"/>
      <c r="F35" s="52"/>
      <c r="G35" s="52"/>
      <c r="H35" s="52"/>
      <c r="I35" s="72"/>
      <c r="J35" s="72"/>
    </row>
    <row r="36" spans="1:10" ht="18.75" customHeight="1">
      <c r="A36" s="73" t="s">
        <v>30</v>
      </c>
      <c r="B36" s="74"/>
      <c r="C36" s="74"/>
      <c r="D36" s="74"/>
      <c r="E36" s="74"/>
      <c r="F36" s="74"/>
      <c r="G36" s="74"/>
      <c r="H36" s="74"/>
      <c r="I36" s="72"/>
      <c r="J36" s="72"/>
    </row>
    <row r="37" spans="1:10" ht="13.5" customHeight="1">
      <c r="A37" s="74"/>
      <c r="B37" s="74"/>
      <c r="C37" s="74"/>
      <c r="D37" s="74"/>
      <c r="E37" s="74"/>
      <c r="F37" s="74"/>
      <c r="G37" s="74"/>
      <c r="H37" s="74"/>
      <c r="I37" s="72"/>
      <c r="J37" s="72"/>
    </row>
    <row r="38" spans="1:10" ht="13.5" customHeight="1">
      <c r="A38" s="74"/>
      <c r="B38" s="74"/>
      <c r="C38" s="74"/>
      <c r="D38" s="74"/>
      <c r="E38" s="74"/>
      <c r="F38" s="74"/>
      <c r="G38" s="74"/>
      <c r="H38" s="74"/>
      <c r="I38" s="72"/>
      <c r="J38" s="72"/>
    </row>
    <row r="39" spans="1:10" ht="15" customHeight="1">
      <c r="A39" s="74"/>
      <c r="B39" s="74"/>
      <c r="C39" s="74"/>
      <c r="D39" s="74"/>
      <c r="E39" s="74"/>
      <c r="F39" s="74"/>
      <c r="G39" s="74"/>
      <c r="H39" s="74"/>
      <c r="I39" s="72"/>
      <c r="J39" s="72"/>
    </row>
    <row r="40" spans="1:8" ht="13.5" customHeight="1">
      <c r="A40" s="74"/>
      <c r="B40" s="74"/>
      <c r="C40" s="74"/>
      <c r="D40" s="74"/>
      <c r="E40" s="74"/>
      <c r="F40" s="74"/>
      <c r="G40" s="74"/>
      <c r="H40" s="74"/>
    </row>
    <row r="41" spans="1:8" ht="13.5" customHeight="1">
      <c r="A41" s="74"/>
      <c r="B41" s="74"/>
      <c r="C41" s="74"/>
      <c r="D41" s="74"/>
      <c r="E41" s="74"/>
      <c r="F41" s="74"/>
      <c r="G41" s="74"/>
      <c r="H41" s="74"/>
    </row>
    <row r="42" spans="1:8" ht="17.25" customHeight="1">
      <c r="A42" s="74"/>
      <c r="B42" s="74"/>
      <c r="C42" s="74"/>
      <c r="D42" s="74"/>
      <c r="E42" s="74"/>
      <c r="F42" s="74"/>
      <c r="G42" s="74"/>
      <c r="H42" s="74"/>
    </row>
    <row r="44" spans="1:8" ht="22.5" customHeight="1">
      <c r="A44" s="75" t="s">
        <v>31</v>
      </c>
      <c r="B44" s="75"/>
      <c r="C44" s="75"/>
      <c r="D44" s="75"/>
      <c r="E44" s="75"/>
      <c r="F44" s="75"/>
      <c r="G44" s="75"/>
      <c r="H44" s="75"/>
    </row>
    <row r="45" spans="1:8" ht="22.5" customHeight="1">
      <c r="A45" s="75"/>
      <c r="B45" s="75"/>
      <c r="C45" s="75"/>
      <c r="D45" s="75"/>
      <c r="E45" s="75"/>
      <c r="F45" s="75"/>
      <c r="G45" s="75"/>
      <c r="H45" s="75"/>
    </row>
  </sheetData>
  <mergeCells count="2">
    <mergeCell ref="A36:H42"/>
    <mergeCell ref="A44:H4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walshj</dc:creator>
  <cp:keywords/>
  <dc:description/>
  <cp:lastModifiedBy>Angel Allende-Foss</cp:lastModifiedBy>
  <cp:lastPrinted>2004-02-26T19:33:11Z</cp:lastPrinted>
  <dcterms:created xsi:type="dcterms:W3CDTF">2004-02-24T20:42:47Z</dcterms:created>
  <dcterms:modified xsi:type="dcterms:W3CDTF">2004-02-26T19:34:10Z</dcterms:modified>
  <cp:category/>
  <cp:version/>
  <cp:contentType/>
  <cp:contentStatus/>
</cp:coreProperties>
</file>