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1340" windowHeight="6285" activeTab="0"/>
  </bookViews>
  <sheets>
    <sheet name="Attachment 2B, dated 4-24-02" sheetId="1" r:id="rId1"/>
  </sheets>
  <definedNames>
    <definedName name="_xlnm.Print_Area" localSheetId="0">'Attachment 2B, dated 4-24-02'!$A$1:$J$155</definedName>
    <definedName name="_xlnm.Print_Titles" localSheetId="0">'Attachment 2B, dated 4-24-02'!$2:$4</definedName>
  </definedNames>
  <calcPr fullCalcOnLoad="1"/>
</workbook>
</file>

<file path=xl/sharedStrings.xml><?xml version="1.0" encoding="utf-8"?>
<sst xmlns="http://schemas.openxmlformats.org/spreadsheetml/2006/main" count="232" uniqueCount="117">
  <si>
    <t>Fund</t>
  </si>
  <si>
    <t>Project</t>
  </si>
  <si>
    <t>Description</t>
  </si>
  <si>
    <t>Total</t>
  </si>
  <si>
    <t>2007-2007</t>
  </si>
  <si>
    <t>3643 Total</t>
  </si>
  <si>
    <t>Magnolia Dairy Farm Acquisition</t>
  </si>
  <si>
    <t>3150 Total</t>
  </si>
  <si>
    <t>Building Repair and Replacement</t>
  </si>
  <si>
    <t>3951 Total</t>
  </si>
  <si>
    <t>Comments</t>
  </si>
  <si>
    <t>Corrects Council error.</t>
  </si>
  <si>
    <t>ITS Capital Fund</t>
  </si>
  <si>
    <t>JJWAN</t>
  </si>
  <si>
    <t>ECR Phase III</t>
  </si>
  <si>
    <t>3781 Total</t>
  </si>
  <si>
    <t xml:space="preserve"> </t>
  </si>
  <si>
    <t>Solid Waste Capital Equipment Recovery Program</t>
  </si>
  <si>
    <t>D10725</t>
  </si>
  <si>
    <t xml:space="preserve">Default </t>
  </si>
  <si>
    <t>3810 Total</t>
  </si>
  <si>
    <t>D11712</t>
  </si>
  <si>
    <t>Environmental Reserve Subfund</t>
  </si>
  <si>
    <t>Default</t>
  </si>
  <si>
    <t>3831 Total</t>
  </si>
  <si>
    <t>Solid Waste Construction 1983</t>
  </si>
  <si>
    <t>D11711</t>
  </si>
  <si>
    <t>3901 Total</t>
  </si>
  <si>
    <t>Landfill Reserve Fund</t>
  </si>
  <si>
    <t>D10727</t>
  </si>
  <si>
    <t>3910 Total</t>
  </si>
  <si>
    <t>Public Transportation Cross Border Lease</t>
  </si>
  <si>
    <t>CBL001</t>
  </si>
  <si>
    <t>Cross Border Lease</t>
  </si>
  <si>
    <t>Corrects Finance rate charges</t>
  </si>
  <si>
    <t>Jail Billing System Replacement</t>
  </si>
  <si>
    <t>Roster Mgmt System Migration</t>
  </si>
  <si>
    <t>Electronic Court Records - Phase III Part 2</t>
  </si>
  <si>
    <t>Case Scheduling Application Re-Write</t>
  </si>
  <si>
    <t>XXXXXX</t>
  </si>
  <si>
    <t>Transfer Project for Solid Waste Community Forestry Program</t>
  </si>
  <si>
    <t>Transfer Project for WLRD Forest Related Educ Program</t>
  </si>
  <si>
    <t>Title III Forestry Funds supporting a capital project</t>
  </si>
  <si>
    <t>Title III Forestry Funds supporting an operating budget program</t>
  </si>
  <si>
    <t>Public Transportation Cross Border Lease accidentally omitted from proposed ordinance.</t>
  </si>
  <si>
    <t>Moves 2001 project to a newly created fund</t>
  </si>
  <si>
    <t>Moves 2002 project to a newly created fund</t>
  </si>
  <si>
    <t>Transfer Project for Ames Lake Acq  (#352327 3522)</t>
  </si>
  <si>
    <t>3392 Total</t>
  </si>
  <si>
    <t>Title III Forestry Sub-Fund</t>
  </si>
  <si>
    <t>Conservation Futures</t>
  </si>
  <si>
    <t>Public Transportation Construction - Unrestricted</t>
  </si>
  <si>
    <t>Skyway Park and Ride</t>
  </si>
  <si>
    <t>A00535</t>
  </si>
  <si>
    <t>3641 Total</t>
  </si>
  <si>
    <t>315XXX</t>
  </si>
  <si>
    <t>Cedar River Legacy</t>
  </si>
  <si>
    <t>West Hylebos Critical Habitat Acquisition</t>
  </si>
  <si>
    <t>Holmes Point Open Space</t>
  </si>
  <si>
    <t>Crowe Marsh/Rock Creek Headwaters</t>
  </si>
  <si>
    <t>Lake 12 Acquisition</t>
  </si>
  <si>
    <t>Shinglemill Acquisition</t>
  </si>
  <si>
    <t>Equestrian Trails Easement Acquisition</t>
  </si>
  <si>
    <t>Provides correct project numbers</t>
  </si>
  <si>
    <t>"</t>
  </si>
  <si>
    <t>Provides correct project number</t>
  </si>
  <si>
    <t>Major Maintenance Reserve Sub-fund</t>
  </si>
  <si>
    <t>34xxxx</t>
  </si>
  <si>
    <t>Immediate Need: KCCF Shower Replacement</t>
  </si>
  <si>
    <t>Immediate Need: KCCF Elevator Upgrade</t>
  </si>
  <si>
    <t>Life Cycle: Yesler FA and sprinkler code compliance</t>
  </si>
  <si>
    <t>Life Cycle: YSC Sprinkler head recall</t>
  </si>
  <si>
    <t>Life Cycle: NE District Court FA &amp; security panel</t>
  </si>
  <si>
    <t>Life Cycle: YSC FA Alder tower</t>
  </si>
  <si>
    <t>Life Cycle: CH Elect transformer safety</t>
  </si>
  <si>
    <t>Life Cycle: CH Elect switchgear safety</t>
  </si>
  <si>
    <t>Life Cycle: KCCF switchgear NFPA 3yr test</t>
  </si>
  <si>
    <t>Life Cycle: KCCF Kitchen Electl panel covers</t>
  </si>
  <si>
    <t>Life Cycle: CH 24-7 Chiller replacement</t>
  </si>
  <si>
    <t>Life Cycle: KCCF Domestic repipe</t>
  </si>
  <si>
    <t>Life Cycle: RJC repair and replace UPS</t>
  </si>
  <si>
    <t>Life Cycle: KCCF Chiller replacement</t>
  </si>
  <si>
    <t>Life Cycle: RJC PE switches &amp; VFD capacitors</t>
  </si>
  <si>
    <t>Life Cycle: Outlying Bldg Repair/Replace Contigency</t>
  </si>
  <si>
    <t>Life Cycle: KCCF Emergency repair BIMS</t>
  </si>
  <si>
    <t>Life Cycle: RJC Emergency repair BIMS</t>
  </si>
  <si>
    <t>Life Cycle: KCCF Skybridge Fall Protection</t>
  </si>
  <si>
    <t>Life Cycle: Fed Way Dist Court Exterior wall Replacement</t>
  </si>
  <si>
    <t>Life Cycle: RJC  Electl Switchgear testing</t>
  </si>
  <si>
    <t>Life Cycle: KCCF Fire Alarm to HVAC</t>
  </si>
  <si>
    <t>Life Cycle: YSC Electrical Switchgear test/assessment</t>
  </si>
  <si>
    <t>Life Cycle: NDMSC Electl Panel corrections</t>
  </si>
  <si>
    <t>Life Cycle: NDMSC Elect Room ventilation</t>
  </si>
  <si>
    <t>Life Cycle: YSC Alder tower Elect panels Corrections</t>
  </si>
  <si>
    <t>Contractual Evaluation of MMRF Program and Model</t>
  </si>
  <si>
    <t>3421 Total</t>
  </si>
  <si>
    <t>395xxx</t>
  </si>
  <si>
    <t>Records &amp; Elections seismic retrofit</t>
  </si>
  <si>
    <t>Garage seismic retrofit &amp; Deck Assessment</t>
  </si>
  <si>
    <t>Renton PH Seismic Upgrades</t>
  </si>
  <si>
    <t>Auburn PH Seismic Upgrades</t>
  </si>
  <si>
    <t>White Center PH Seismic Upgrades</t>
  </si>
  <si>
    <t>YSC Detention Gym seismic</t>
  </si>
  <si>
    <t>Parks, Recreation and Open Space</t>
  </si>
  <si>
    <t>316XXX</t>
  </si>
  <si>
    <t>McMurray Athletic Field Improvement</t>
  </si>
  <si>
    <t>3160 Total</t>
  </si>
  <si>
    <t>Cable Communications Cable Fund</t>
  </si>
  <si>
    <t>348XXX</t>
  </si>
  <si>
    <t>I-Net Feasibility Studies</t>
  </si>
  <si>
    <t>3481 Total</t>
  </si>
  <si>
    <t xml:space="preserve"> Adopted Ordinance 14265, Section 119: General Capital Improvement Program</t>
  </si>
  <si>
    <t>371XXX</t>
  </si>
  <si>
    <t>3710 Total</t>
  </si>
  <si>
    <t>OIRM Capital Fund</t>
  </si>
  <si>
    <t>Dockton Boat Launch</t>
  </si>
  <si>
    <t>Attachment 2B, dated 4/24/02   14350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</si>
</sst>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5" fontId="0" fillId="0" borderId="0" xfId="15" applyNumberFormat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 applyAlignment="1">
      <alignment/>
    </xf>
    <xf numFmtId="165" fontId="0" fillId="0" borderId="2" xfId="15" applyNumberFormat="1" applyBorder="1" applyAlignment="1">
      <alignment/>
    </xf>
    <xf numFmtId="165" fontId="1" fillId="0" borderId="3" xfId="15" applyNumberFormat="1" applyFont="1" applyBorder="1" applyAlignment="1">
      <alignment/>
    </xf>
    <xf numFmtId="0" fontId="1" fillId="0" borderId="0" xfId="0" applyFont="1" applyBorder="1" applyAlignment="1">
      <alignment/>
    </xf>
    <xf numFmtId="165" fontId="1" fillId="0" borderId="2" xfId="15" applyNumberFormat="1" applyFont="1" applyBorder="1" applyAlignment="1">
      <alignment/>
    </xf>
    <xf numFmtId="0" fontId="0" fillId="0" borderId="0" xfId="0" applyFont="1" applyBorder="1" applyAlignment="1">
      <alignment/>
    </xf>
    <xf numFmtId="165" fontId="0" fillId="0" borderId="2" xfId="15" applyNumberFormat="1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Border="1" applyAlignment="1">
      <alignment/>
    </xf>
    <xf numFmtId="0" fontId="1" fillId="0" borderId="4" xfId="0" applyFont="1" applyBorder="1" applyAlignment="1">
      <alignment horizontal="center"/>
    </xf>
    <xf numFmtId="0" fontId="0" fillId="0" borderId="4" xfId="0" applyBorder="1" applyAlignment="1">
      <alignment/>
    </xf>
    <xf numFmtId="165" fontId="0" fillId="0" borderId="4" xfId="15" applyNumberFormat="1" applyBorder="1" applyAlignment="1">
      <alignment/>
    </xf>
    <xf numFmtId="165" fontId="1" fillId="0" borderId="5" xfId="15" applyNumberFormat="1" applyFont="1" applyBorder="1" applyAlignment="1">
      <alignment/>
    </xf>
    <xf numFmtId="165" fontId="1" fillId="0" borderId="4" xfId="15" applyNumberFormat="1" applyFont="1" applyBorder="1" applyAlignment="1">
      <alignment/>
    </xf>
    <xf numFmtId="165" fontId="0" fillId="0" borderId="4" xfId="15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165" fontId="0" fillId="0" borderId="0" xfId="15" applyNumberFormat="1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15" applyNumberFormat="1" applyFont="1" applyBorder="1" applyAlignment="1">
      <alignment vertical="center" wrapText="1"/>
    </xf>
    <xf numFmtId="165" fontId="0" fillId="0" borderId="3" xfId="15" applyNumberFormat="1" applyFont="1" applyBorder="1" applyAlignment="1">
      <alignment/>
    </xf>
    <xf numFmtId="165" fontId="1" fillId="0" borderId="6" xfId="15" applyNumberFormat="1" applyFont="1" applyBorder="1" applyAlignment="1">
      <alignment/>
    </xf>
    <xf numFmtId="38" fontId="0" fillId="0" borderId="4" xfId="0" applyNumberFormat="1" applyBorder="1" applyAlignment="1">
      <alignment/>
    </xf>
    <xf numFmtId="38" fontId="0" fillId="0" borderId="7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7" xfId="0" applyBorder="1" applyAlignment="1">
      <alignment/>
    </xf>
    <xf numFmtId="165" fontId="1" fillId="0" borderId="8" xfId="15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165" fontId="1" fillId="0" borderId="9" xfId="15" applyNumberFormat="1" applyFont="1" applyBorder="1" applyAlignment="1">
      <alignment/>
    </xf>
    <xf numFmtId="0" fontId="2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03"/>
  <sheetViews>
    <sheetView tabSelected="1" zoomScale="75" zoomScaleNormal="75" workbookViewId="0" topLeftCell="A1">
      <selection activeCell="C1" sqref="C1"/>
    </sheetView>
  </sheetViews>
  <sheetFormatPr defaultColWidth="9.140625" defaultRowHeight="12.75"/>
  <cols>
    <col min="3" max="3" width="51.8515625" style="0" customWidth="1"/>
    <col min="4" max="4" width="13.28125" style="0" customWidth="1"/>
    <col min="5" max="5" width="13.00390625" style="0" customWidth="1"/>
    <col min="6" max="6" width="12.7109375" style="0" customWidth="1"/>
    <col min="7" max="7" width="12.57421875" style="0" customWidth="1"/>
    <col min="10" max="10" width="13.00390625" style="0" customWidth="1"/>
    <col min="11" max="11" width="55.57421875" style="0" hidden="1" customWidth="1"/>
    <col min="15" max="15" width="78.7109375" style="0" customWidth="1"/>
  </cols>
  <sheetData>
    <row r="1" ht="12.75">
      <c r="A1" s="1" t="s">
        <v>116</v>
      </c>
    </row>
    <row r="2" spans="1:11" ht="18.75" customHeight="1">
      <c r="A2" s="2" t="s">
        <v>111</v>
      </c>
      <c r="D2" s="9"/>
      <c r="E2" s="9"/>
      <c r="F2" s="9"/>
      <c r="G2" s="9"/>
      <c r="H2" s="9"/>
      <c r="I2" s="9"/>
      <c r="K2" s="27" t="s">
        <v>10</v>
      </c>
    </row>
    <row r="3" spans="1:11" ht="18.75" customHeight="1">
      <c r="A3" s="2"/>
      <c r="D3" s="9"/>
      <c r="E3" s="9"/>
      <c r="F3" s="9"/>
      <c r="G3" s="9"/>
      <c r="H3" s="9"/>
      <c r="I3" s="9"/>
      <c r="J3" s="21" t="s">
        <v>3</v>
      </c>
      <c r="K3" s="27"/>
    </row>
    <row r="4" spans="4:11" ht="12.75">
      <c r="D4" s="46">
        <v>2002</v>
      </c>
      <c r="E4" s="46">
        <v>2003</v>
      </c>
      <c r="F4" s="46">
        <v>2004</v>
      </c>
      <c r="G4" s="46">
        <v>2005</v>
      </c>
      <c r="H4" s="46">
        <v>2006</v>
      </c>
      <c r="I4" s="46">
        <v>2007</v>
      </c>
      <c r="J4" s="45" t="s">
        <v>4</v>
      </c>
      <c r="K4" s="19"/>
    </row>
    <row r="5" spans="1:11" ht="12.75">
      <c r="A5" s="29" t="s">
        <v>0</v>
      </c>
      <c r="B5" s="29" t="s">
        <v>1</v>
      </c>
      <c r="C5" s="2" t="s">
        <v>2</v>
      </c>
      <c r="D5" s="10"/>
      <c r="E5" s="10"/>
      <c r="F5" s="10"/>
      <c r="G5" s="10"/>
      <c r="H5" s="10"/>
      <c r="I5" s="10"/>
      <c r="J5" s="22"/>
      <c r="K5" s="17"/>
    </row>
    <row r="6" spans="1:11" ht="12.75">
      <c r="A6" s="2"/>
      <c r="B6" s="2"/>
      <c r="C6" s="2"/>
      <c r="D6" s="10"/>
      <c r="E6" s="10"/>
      <c r="F6" s="10"/>
      <c r="G6" s="10"/>
      <c r="H6" s="10"/>
      <c r="I6" s="10"/>
      <c r="J6" s="22"/>
      <c r="K6" s="17"/>
    </row>
    <row r="7" spans="1:11" ht="12.75">
      <c r="A7" s="8">
        <v>3151</v>
      </c>
      <c r="B7" s="4"/>
      <c r="C7" s="1" t="s">
        <v>50</v>
      </c>
      <c r="D7" s="10"/>
      <c r="E7" s="10"/>
      <c r="F7" s="10"/>
      <c r="G7" s="10"/>
      <c r="H7" s="10"/>
      <c r="I7" s="10"/>
      <c r="J7" s="22"/>
      <c r="K7" s="17"/>
    </row>
    <row r="8" spans="1:11" ht="12.75" customHeight="1">
      <c r="A8" s="29"/>
      <c r="B8" s="7">
        <v>315124</v>
      </c>
      <c r="C8" t="s">
        <v>6</v>
      </c>
      <c r="D8" s="11">
        <v>-500000</v>
      </c>
      <c r="E8" s="11"/>
      <c r="F8" s="11"/>
      <c r="G8" s="11"/>
      <c r="H8" s="11"/>
      <c r="I8" s="11"/>
      <c r="J8" s="23">
        <f>SUM(D8:I8)</f>
        <v>-500000</v>
      </c>
      <c r="K8" s="20" t="s">
        <v>11</v>
      </c>
    </row>
    <row r="9" spans="1:11" ht="12.75">
      <c r="A9" s="29"/>
      <c r="B9" s="30" t="s">
        <v>55</v>
      </c>
      <c r="C9" t="s">
        <v>56</v>
      </c>
      <c r="D9" s="34">
        <v>-500000</v>
      </c>
      <c r="E9" s="11"/>
      <c r="F9" s="11"/>
      <c r="G9" s="11"/>
      <c r="H9" s="11"/>
      <c r="I9" s="11"/>
      <c r="J9" s="23">
        <f aca="true" t="shared" si="0" ref="J9:J22">SUM(D9:I9)</f>
        <v>-500000</v>
      </c>
      <c r="K9" s="36" t="s">
        <v>63</v>
      </c>
    </row>
    <row r="10" spans="1:11" ht="12.75">
      <c r="A10" s="29"/>
      <c r="B10" s="30">
        <v>315103</v>
      </c>
      <c r="C10" t="s">
        <v>56</v>
      </c>
      <c r="D10" s="34">
        <v>500000</v>
      </c>
      <c r="E10" s="11"/>
      <c r="F10" s="11"/>
      <c r="G10" s="11"/>
      <c r="H10" s="11"/>
      <c r="I10" s="11"/>
      <c r="J10" s="23">
        <f t="shared" si="0"/>
        <v>500000</v>
      </c>
      <c r="K10" s="36" t="s">
        <v>64</v>
      </c>
    </row>
    <row r="11" spans="1:11" ht="12.75">
      <c r="A11" s="29"/>
      <c r="B11" s="30" t="s">
        <v>55</v>
      </c>
      <c r="C11" t="s">
        <v>57</v>
      </c>
      <c r="D11" s="34">
        <v>-110000</v>
      </c>
      <c r="E11" s="11"/>
      <c r="F11" s="11"/>
      <c r="G11" s="11"/>
      <c r="H11" s="11"/>
      <c r="I11" s="11"/>
      <c r="J11" s="23">
        <f t="shared" si="0"/>
        <v>-110000</v>
      </c>
      <c r="K11" s="36" t="s">
        <v>64</v>
      </c>
    </row>
    <row r="12" spans="1:11" ht="12.75">
      <c r="A12" s="29"/>
      <c r="B12" s="30">
        <v>315117</v>
      </c>
      <c r="C12" t="s">
        <v>57</v>
      </c>
      <c r="D12" s="34">
        <v>110000</v>
      </c>
      <c r="E12" s="11"/>
      <c r="F12" s="11"/>
      <c r="G12" s="11"/>
      <c r="H12" s="11"/>
      <c r="I12" s="11"/>
      <c r="J12" s="23">
        <f t="shared" si="0"/>
        <v>110000</v>
      </c>
      <c r="K12" s="36" t="s">
        <v>64</v>
      </c>
    </row>
    <row r="13" spans="1:11" ht="12.75">
      <c r="A13" s="29"/>
      <c r="B13" s="30" t="s">
        <v>55</v>
      </c>
      <c r="C13" t="s">
        <v>58</v>
      </c>
      <c r="D13" s="34">
        <v>-500000</v>
      </c>
      <c r="E13" s="11"/>
      <c r="F13" s="11"/>
      <c r="G13" s="11"/>
      <c r="H13" s="11"/>
      <c r="I13" s="11"/>
      <c r="J13" s="23">
        <f t="shared" si="0"/>
        <v>-500000</v>
      </c>
      <c r="K13" s="36" t="s">
        <v>64</v>
      </c>
    </row>
    <row r="14" spans="1:11" ht="12.75">
      <c r="A14" s="29"/>
      <c r="B14" s="30">
        <v>315130</v>
      </c>
      <c r="C14" t="s">
        <v>58</v>
      </c>
      <c r="D14" s="34">
        <v>500000</v>
      </c>
      <c r="E14" s="11"/>
      <c r="F14" s="11"/>
      <c r="G14" s="11"/>
      <c r="H14" s="11"/>
      <c r="I14" s="11"/>
      <c r="J14" s="23">
        <f t="shared" si="0"/>
        <v>500000</v>
      </c>
      <c r="K14" s="36" t="s">
        <v>64</v>
      </c>
    </row>
    <row r="15" spans="1:11" ht="12.75">
      <c r="A15" s="29"/>
      <c r="B15" s="30" t="s">
        <v>55</v>
      </c>
      <c r="C15" t="s">
        <v>59</v>
      </c>
      <c r="D15" s="34">
        <v>-165000</v>
      </c>
      <c r="E15" s="11"/>
      <c r="F15" s="11"/>
      <c r="G15" s="11"/>
      <c r="H15" s="11"/>
      <c r="I15" s="11"/>
      <c r="J15" s="23">
        <f t="shared" si="0"/>
        <v>-165000</v>
      </c>
      <c r="K15" s="36" t="s">
        <v>64</v>
      </c>
    </row>
    <row r="16" spans="1:11" ht="12.75">
      <c r="A16" s="29"/>
      <c r="B16" s="30">
        <v>315131</v>
      </c>
      <c r="C16" t="s">
        <v>59</v>
      </c>
      <c r="D16" s="34">
        <v>165000</v>
      </c>
      <c r="E16" s="11"/>
      <c r="F16" s="11"/>
      <c r="G16" s="11"/>
      <c r="H16" s="11"/>
      <c r="I16" s="11"/>
      <c r="J16" s="23">
        <f t="shared" si="0"/>
        <v>165000</v>
      </c>
      <c r="K16" s="36" t="s">
        <v>64</v>
      </c>
    </row>
    <row r="17" spans="1:11" ht="12.75">
      <c r="A17" s="29"/>
      <c r="B17" s="30" t="s">
        <v>55</v>
      </c>
      <c r="C17" t="s">
        <v>60</v>
      </c>
      <c r="D17" s="34">
        <v>-180000</v>
      </c>
      <c r="E17" s="11"/>
      <c r="F17" s="11"/>
      <c r="G17" s="11"/>
      <c r="H17" s="11"/>
      <c r="I17" s="11"/>
      <c r="J17" s="23">
        <f t="shared" si="0"/>
        <v>-180000</v>
      </c>
      <c r="K17" s="36" t="s">
        <v>64</v>
      </c>
    </row>
    <row r="18" spans="1:11" ht="12.75">
      <c r="A18" s="29"/>
      <c r="B18" s="30">
        <v>315132</v>
      </c>
      <c r="C18" t="s">
        <v>60</v>
      </c>
      <c r="D18" s="34">
        <v>180000</v>
      </c>
      <c r="E18" s="11"/>
      <c r="F18" s="11"/>
      <c r="G18" s="11"/>
      <c r="H18" s="11"/>
      <c r="I18" s="11"/>
      <c r="J18" s="23">
        <f t="shared" si="0"/>
        <v>180000</v>
      </c>
      <c r="K18" s="36" t="s">
        <v>64</v>
      </c>
    </row>
    <row r="19" spans="1:11" ht="12.75">
      <c r="A19" s="29"/>
      <c r="B19" s="30" t="s">
        <v>55</v>
      </c>
      <c r="C19" t="s">
        <v>61</v>
      </c>
      <c r="D19" s="34">
        <v>-350000</v>
      </c>
      <c r="E19" s="11"/>
      <c r="F19" s="11"/>
      <c r="G19" s="11"/>
      <c r="H19" s="11"/>
      <c r="I19" s="11"/>
      <c r="J19" s="23">
        <f t="shared" si="0"/>
        <v>-350000</v>
      </c>
      <c r="K19" s="36" t="s">
        <v>64</v>
      </c>
    </row>
    <row r="20" spans="1:11" ht="12.75">
      <c r="A20" s="29"/>
      <c r="B20" s="30">
        <v>315133</v>
      </c>
      <c r="C20" t="s">
        <v>61</v>
      </c>
      <c r="D20" s="34">
        <v>350000</v>
      </c>
      <c r="E20" s="11"/>
      <c r="F20" s="11"/>
      <c r="G20" s="11"/>
      <c r="H20" s="11"/>
      <c r="I20" s="11"/>
      <c r="J20" s="23">
        <f t="shared" si="0"/>
        <v>350000</v>
      </c>
      <c r="K20" s="36" t="s">
        <v>64</v>
      </c>
    </row>
    <row r="21" spans="1:11" ht="12.75">
      <c r="A21" s="29"/>
      <c r="B21" s="30" t="s">
        <v>55</v>
      </c>
      <c r="C21" t="s">
        <v>62</v>
      </c>
      <c r="D21" s="34">
        <v>-100000</v>
      </c>
      <c r="E21" s="11"/>
      <c r="F21" s="11"/>
      <c r="G21" s="11"/>
      <c r="H21" s="11"/>
      <c r="I21" s="11"/>
      <c r="J21" s="23">
        <f t="shared" si="0"/>
        <v>-100000</v>
      </c>
      <c r="K21" s="36" t="s">
        <v>64</v>
      </c>
    </row>
    <row r="22" spans="1:11" ht="13.5" thickBot="1">
      <c r="A22" s="29"/>
      <c r="B22" s="30">
        <v>315134</v>
      </c>
      <c r="C22" t="s">
        <v>62</v>
      </c>
      <c r="D22" s="35">
        <v>100000</v>
      </c>
      <c r="E22" s="11"/>
      <c r="F22" s="11"/>
      <c r="G22" s="11"/>
      <c r="H22" s="11"/>
      <c r="I22" s="11"/>
      <c r="J22" s="23">
        <f t="shared" si="0"/>
        <v>100000</v>
      </c>
      <c r="K22" s="36" t="s">
        <v>64</v>
      </c>
    </row>
    <row r="23" spans="1:11" ht="13.5" thickBot="1">
      <c r="A23" s="29"/>
      <c r="B23" s="7"/>
      <c r="C23" s="5" t="s">
        <v>7</v>
      </c>
      <c r="D23" s="12">
        <f>SUM(D8)</f>
        <v>-500000</v>
      </c>
      <c r="E23" s="12"/>
      <c r="F23" s="12"/>
      <c r="G23" s="12"/>
      <c r="H23" s="12"/>
      <c r="I23" s="12"/>
      <c r="J23" s="24">
        <f>SUM(J8)</f>
        <v>-500000</v>
      </c>
      <c r="K23" s="17"/>
    </row>
    <row r="24" spans="1:11" ht="12.75">
      <c r="A24" s="29"/>
      <c r="B24" s="7"/>
      <c r="C24" s="2"/>
      <c r="D24" s="10"/>
      <c r="E24" s="10"/>
      <c r="F24" s="10"/>
      <c r="G24" s="10"/>
      <c r="H24" s="10"/>
      <c r="I24" s="10"/>
      <c r="J24" s="22"/>
      <c r="K24" s="17"/>
    </row>
    <row r="25" spans="1:11" ht="12.75">
      <c r="A25" s="9">
        <v>3160</v>
      </c>
      <c r="C25" s="1" t="s">
        <v>103</v>
      </c>
      <c r="D25" s="10"/>
      <c r="E25" s="10"/>
      <c r="F25" s="10"/>
      <c r="G25" s="10"/>
      <c r="H25" s="10"/>
      <c r="I25" s="10"/>
      <c r="J25" s="10"/>
      <c r="K25" s="10"/>
    </row>
    <row r="26" spans="1:11" ht="12.75">
      <c r="A26" s="9"/>
      <c r="B26" s="30" t="s">
        <v>104</v>
      </c>
      <c r="C26" t="s">
        <v>105</v>
      </c>
      <c r="D26" s="34">
        <v>-99550</v>
      </c>
      <c r="F26" s="22"/>
      <c r="H26" s="22"/>
      <c r="J26" s="23">
        <f>SUM(D26:I26)</f>
        <v>-99550</v>
      </c>
      <c r="K26" s="17"/>
    </row>
    <row r="27" spans="1:11" ht="12.75">
      <c r="A27" s="9"/>
      <c r="B27" s="30">
        <v>316200</v>
      </c>
      <c r="C27" t="s">
        <v>105</v>
      </c>
      <c r="D27" s="34">
        <v>99550</v>
      </c>
      <c r="F27" s="22"/>
      <c r="H27" s="22"/>
      <c r="J27" s="23">
        <f>SUM(D27:I27)</f>
        <v>99550</v>
      </c>
      <c r="K27" s="17"/>
    </row>
    <row r="28" spans="1:11" ht="13.5" thickBot="1">
      <c r="A28" s="9"/>
      <c r="B28" s="30">
        <v>316840</v>
      </c>
      <c r="C28" t="s">
        <v>115</v>
      </c>
      <c r="D28" s="35">
        <v>110036</v>
      </c>
      <c r="E28" s="47"/>
      <c r="F28" s="39"/>
      <c r="G28" s="47"/>
      <c r="H28" s="39"/>
      <c r="I28" s="47"/>
      <c r="J28" s="23">
        <f>SUM(D28:I28)</f>
        <v>110036</v>
      </c>
      <c r="K28" s="17"/>
    </row>
    <row r="29" spans="1:11" ht="13.5" thickBot="1">
      <c r="A29" s="30"/>
      <c r="B29" s="7"/>
      <c r="C29" s="6" t="s">
        <v>106</v>
      </c>
      <c r="D29" s="12">
        <f>SUM(D26:D28)</f>
        <v>110036</v>
      </c>
      <c r="E29" s="12">
        <f>SUM(E26:E27)</f>
        <v>0</v>
      </c>
      <c r="F29" s="12">
        <f>SUM(F26:F27)</f>
        <v>0</v>
      </c>
      <c r="G29" s="12">
        <f>SUM(G26:G27)</f>
        <v>0</v>
      </c>
      <c r="H29" s="12">
        <f>SUM(H26:H27)</f>
        <v>0</v>
      </c>
      <c r="I29" s="12">
        <f>SUM(I26:I27)</f>
        <v>0</v>
      </c>
      <c r="J29" s="40">
        <f>SUM(J26:J28)</f>
        <v>110036</v>
      </c>
      <c r="K29" s="17"/>
    </row>
    <row r="30" spans="1:11" ht="12.75">
      <c r="A30" s="30"/>
      <c r="B30" s="7"/>
      <c r="C30" s="13"/>
      <c r="D30" s="14"/>
      <c r="E30" s="14"/>
      <c r="F30" s="14"/>
      <c r="G30" s="14"/>
      <c r="H30" s="14"/>
      <c r="I30" s="14"/>
      <c r="J30" s="44"/>
      <c r="K30" s="17"/>
    </row>
    <row r="31" spans="1:11" ht="12.75">
      <c r="A31" s="9">
        <v>3392</v>
      </c>
      <c r="B31" s="7"/>
      <c r="C31" s="13" t="s">
        <v>49</v>
      </c>
      <c r="D31" s="14"/>
      <c r="E31" s="14"/>
      <c r="F31" s="14"/>
      <c r="G31" s="14"/>
      <c r="H31" s="14"/>
      <c r="I31" s="14"/>
      <c r="J31" s="25"/>
      <c r="K31" s="17"/>
    </row>
    <row r="32" spans="1:11" ht="12.75">
      <c r="A32" s="29"/>
      <c r="B32" s="7">
        <v>339201</v>
      </c>
      <c r="C32" s="15" t="s">
        <v>47</v>
      </c>
      <c r="D32" s="16">
        <v>500000</v>
      </c>
      <c r="E32" s="14"/>
      <c r="F32" s="14"/>
      <c r="G32" s="14"/>
      <c r="H32" s="14"/>
      <c r="I32" s="14"/>
      <c r="J32" s="23">
        <f>SUM(D32:I32)</f>
        <v>500000</v>
      </c>
      <c r="K32" s="17" t="s">
        <v>42</v>
      </c>
    </row>
    <row r="33" spans="1:11" ht="12.75">
      <c r="A33" s="29"/>
      <c r="B33" s="7">
        <v>339202</v>
      </c>
      <c r="C33" s="15" t="s">
        <v>40</v>
      </c>
      <c r="D33" s="16">
        <v>169000</v>
      </c>
      <c r="E33" s="14"/>
      <c r="F33" s="14"/>
      <c r="G33" s="14"/>
      <c r="H33" s="14"/>
      <c r="I33" s="14"/>
      <c r="J33" s="23">
        <f>SUM(D33:I33)</f>
        <v>169000</v>
      </c>
      <c r="K33" s="17" t="s">
        <v>43</v>
      </c>
    </row>
    <row r="34" spans="1:11" ht="13.5" thickBot="1">
      <c r="A34" s="29"/>
      <c r="B34" s="7">
        <v>339203</v>
      </c>
      <c r="C34" s="15" t="s">
        <v>41</v>
      </c>
      <c r="D34" s="16">
        <v>120000</v>
      </c>
      <c r="E34" s="14"/>
      <c r="F34" s="14"/>
      <c r="G34" s="14"/>
      <c r="H34" s="14"/>
      <c r="I34" s="14"/>
      <c r="J34" s="23">
        <f>SUM(D34:I34)</f>
        <v>120000</v>
      </c>
      <c r="K34" s="17" t="s">
        <v>43</v>
      </c>
    </row>
    <row r="35" spans="1:11" ht="13.5" thickBot="1">
      <c r="A35" s="29"/>
      <c r="B35" s="7"/>
      <c r="C35" s="6" t="s">
        <v>48</v>
      </c>
      <c r="D35" s="12">
        <f>SUM(D32:D34)</f>
        <v>789000</v>
      </c>
      <c r="E35" s="12"/>
      <c r="F35" s="12"/>
      <c r="G35" s="12"/>
      <c r="H35" s="12"/>
      <c r="I35" s="12"/>
      <c r="J35" s="33">
        <f>SUM(D35:I35)</f>
        <v>789000</v>
      </c>
      <c r="K35" s="17"/>
    </row>
    <row r="36" spans="1:11" ht="12.75">
      <c r="A36" s="29"/>
      <c r="B36" s="7"/>
      <c r="C36" s="15"/>
      <c r="D36" s="14"/>
      <c r="E36" s="14"/>
      <c r="F36" s="14"/>
      <c r="G36" s="14"/>
      <c r="H36" s="14"/>
      <c r="I36" s="14"/>
      <c r="J36" s="25"/>
      <c r="K36" s="17"/>
    </row>
    <row r="37" spans="1:11" ht="12.75">
      <c r="A37" s="9">
        <v>3421</v>
      </c>
      <c r="B37" s="7"/>
      <c r="C37" s="13" t="s">
        <v>66</v>
      </c>
      <c r="D37" s="14"/>
      <c r="E37" s="14"/>
      <c r="F37" s="14"/>
      <c r="G37" s="14"/>
      <c r="H37" s="14"/>
      <c r="I37" s="14"/>
      <c r="J37" s="23">
        <f aca="true" t="shared" si="1" ref="J37:J91">SUM(D37:I37)</f>
        <v>0</v>
      </c>
      <c r="K37" s="17"/>
    </row>
    <row r="38" spans="1:11" ht="12.75">
      <c r="A38" s="29"/>
      <c r="B38" s="38" t="s">
        <v>67</v>
      </c>
      <c r="C38" s="37" t="s">
        <v>68</v>
      </c>
      <c r="D38" s="16">
        <v>-1303500</v>
      </c>
      <c r="E38" s="14"/>
      <c r="F38" s="14"/>
      <c r="G38" s="14"/>
      <c r="H38" s="14"/>
      <c r="I38" s="14"/>
      <c r="J38" s="23">
        <f t="shared" si="1"/>
        <v>-1303500</v>
      </c>
      <c r="K38" s="17"/>
    </row>
    <row r="39" spans="1:11" ht="12.75">
      <c r="A39" s="29"/>
      <c r="B39" s="38">
        <v>342001</v>
      </c>
      <c r="C39" s="37" t="s">
        <v>68</v>
      </c>
      <c r="D39" s="16">
        <v>1303500</v>
      </c>
      <c r="E39" s="14"/>
      <c r="F39" s="14"/>
      <c r="G39" s="14"/>
      <c r="H39" s="14"/>
      <c r="I39" s="14"/>
      <c r="J39" s="23">
        <f t="shared" si="1"/>
        <v>1303500</v>
      </c>
      <c r="K39" s="17"/>
    </row>
    <row r="40" spans="1:11" ht="12.75">
      <c r="A40" s="29"/>
      <c r="B40" s="38" t="s">
        <v>67</v>
      </c>
      <c r="C40" s="37" t="s">
        <v>69</v>
      </c>
      <c r="D40" s="16">
        <v>-2706211</v>
      </c>
      <c r="E40" s="14"/>
      <c r="F40" s="14"/>
      <c r="G40" s="14"/>
      <c r="H40" s="14"/>
      <c r="I40" s="14"/>
      <c r="J40" s="23">
        <f t="shared" si="1"/>
        <v>-2706211</v>
      </c>
      <c r="K40" s="17"/>
    </row>
    <row r="41" spans="1:11" ht="12.75">
      <c r="A41" s="29"/>
      <c r="B41" s="38">
        <v>342002</v>
      </c>
      <c r="C41" s="37" t="s">
        <v>69</v>
      </c>
      <c r="D41" s="16">
        <v>2706211</v>
      </c>
      <c r="E41" s="14"/>
      <c r="F41" s="14"/>
      <c r="G41" s="14"/>
      <c r="H41" s="14"/>
      <c r="I41" s="14"/>
      <c r="J41" s="23">
        <f t="shared" si="1"/>
        <v>2706211</v>
      </c>
      <c r="K41" s="17"/>
    </row>
    <row r="42" spans="1:11" ht="12.75">
      <c r="A42" s="29"/>
      <c r="B42" s="38" t="s">
        <v>67</v>
      </c>
      <c r="C42" s="37" t="s">
        <v>70</v>
      </c>
      <c r="D42" s="16">
        <v>-88309</v>
      </c>
      <c r="E42" s="14"/>
      <c r="F42" s="14"/>
      <c r="G42" s="14"/>
      <c r="H42" s="14"/>
      <c r="I42" s="14"/>
      <c r="J42" s="23">
        <f t="shared" si="1"/>
        <v>-88309</v>
      </c>
      <c r="K42" s="17"/>
    </row>
    <row r="43" spans="1:11" ht="12.75">
      <c r="A43" s="29"/>
      <c r="B43" s="38">
        <v>342801</v>
      </c>
      <c r="C43" s="37" t="s">
        <v>70</v>
      </c>
      <c r="D43" s="16">
        <v>88309</v>
      </c>
      <c r="E43" s="14"/>
      <c r="F43" s="14"/>
      <c r="G43" s="14"/>
      <c r="H43" s="14"/>
      <c r="I43" s="14"/>
      <c r="J43" s="23">
        <f t="shared" si="1"/>
        <v>88309</v>
      </c>
      <c r="K43" s="17"/>
    </row>
    <row r="44" spans="1:11" ht="12.75">
      <c r="A44" s="29"/>
      <c r="B44" s="38" t="s">
        <v>67</v>
      </c>
      <c r="C44" s="37" t="s">
        <v>71</v>
      </c>
      <c r="D44" s="16">
        <v>-35801</v>
      </c>
      <c r="E44" s="14"/>
      <c r="F44" s="14"/>
      <c r="G44" s="14"/>
      <c r="H44" s="14"/>
      <c r="I44" s="14"/>
      <c r="J44" s="23">
        <f t="shared" si="1"/>
        <v>-35801</v>
      </c>
      <c r="K44" s="17"/>
    </row>
    <row r="45" spans="1:11" ht="12.75">
      <c r="A45" s="29"/>
      <c r="B45" s="38">
        <v>341601</v>
      </c>
      <c r="C45" s="37" t="s">
        <v>71</v>
      </c>
      <c r="D45" s="16">
        <v>35801</v>
      </c>
      <c r="E45" s="14"/>
      <c r="F45" s="14"/>
      <c r="G45" s="14"/>
      <c r="H45" s="14"/>
      <c r="I45" s="14"/>
      <c r="J45" s="23">
        <f t="shared" si="1"/>
        <v>35801</v>
      </c>
      <c r="K45" s="17"/>
    </row>
    <row r="46" spans="1:11" ht="12.75">
      <c r="A46" s="29"/>
      <c r="B46" s="38" t="s">
        <v>67</v>
      </c>
      <c r="C46" s="37" t="s">
        <v>72</v>
      </c>
      <c r="D46" s="16">
        <v>-33191</v>
      </c>
      <c r="E46" s="14"/>
      <c r="F46" s="14"/>
      <c r="G46" s="14"/>
      <c r="H46" s="14"/>
      <c r="I46" s="14"/>
      <c r="J46" s="23">
        <f t="shared" si="1"/>
        <v>-33191</v>
      </c>
      <c r="K46" s="17"/>
    </row>
    <row r="47" spans="1:11" ht="12.75">
      <c r="A47" s="29"/>
      <c r="B47" s="38">
        <v>342201</v>
      </c>
      <c r="C47" s="37" t="s">
        <v>72</v>
      </c>
      <c r="D47" s="16">
        <v>33191</v>
      </c>
      <c r="E47" s="14"/>
      <c r="F47" s="14"/>
      <c r="G47" s="14"/>
      <c r="H47" s="14"/>
      <c r="I47" s="14"/>
      <c r="J47" s="23">
        <f t="shared" si="1"/>
        <v>33191</v>
      </c>
      <c r="K47" s="17"/>
    </row>
    <row r="48" spans="1:11" ht="12.75">
      <c r="A48" s="29"/>
      <c r="B48" s="38" t="s">
        <v>67</v>
      </c>
      <c r="C48" s="37" t="s">
        <v>73</v>
      </c>
      <c r="D48" s="16">
        <v>-280035</v>
      </c>
      <c r="E48" s="14"/>
      <c r="F48" s="14"/>
      <c r="G48" s="14"/>
      <c r="H48" s="14"/>
      <c r="I48" s="14"/>
      <c r="J48" s="23">
        <f t="shared" si="1"/>
        <v>-280035</v>
      </c>
      <c r="K48" s="17"/>
    </row>
    <row r="49" spans="1:11" ht="12.75">
      <c r="A49" s="29"/>
      <c r="B49" s="38">
        <v>341602</v>
      </c>
      <c r="C49" s="37" t="s">
        <v>73</v>
      </c>
      <c r="D49" s="16">
        <v>280035</v>
      </c>
      <c r="E49" s="14"/>
      <c r="F49" s="14"/>
      <c r="G49" s="14"/>
      <c r="H49" s="14"/>
      <c r="I49" s="14"/>
      <c r="J49" s="23">
        <f t="shared" si="1"/>
        <v>280035</v>
      </c>
      <c r="K49" s="17"/>
    </row>
    <row r="50" spans="1:11" ht="12.75">
      <c r="A50" s="29"/>
      <c r="B50" s="38" t="s">
        <v>67</v>
      </c>
      <c r="C50" s="37" t="s">
        <v>74</v>
      </c>
      <c r="D50" s="16">
        <v>-21424</v>
      </c>
      <c r="E50" s="14"/>
      <c r="F50" s="14"/>
      <c r="G50" s="14"/>
      <c r="H50" s="14"/>
      <c r="I50" s="14"/>
      <c r="J50" s="23">
        <f t="shared" si="1"/>
        <v>-21424</v>
      </c>
      <c r="K50" s="17"/>
    </row>
    <row r="51" spans="1:11" ht="12.75">
      <c r="A51" s="29"/>
      <c r="B51" s="38">
        <v>341001</v>
      </c>
      <c r="C51" s="37" t="s">
        <v>74</v>
      </c>
      <c r="D51" s="16">
        <v>21424</v>
      </c>
      <c r="E51" s="14"/>
      <c r="F51" s="14"/>
      <c r="G51" s="14"/>
      <c r="H51" s="14"/>
      <c r="I51" s="14"/>
      <c r="J51" s="23">
        <f t="shared" si="1"/>
        <v>21424</v>
      </c>
      <c r="K51" s="17"/>
    </row>
    <row r="52" spans="1:11" ht="12.75">
      <c r="A52" s="29"/>
      <c r="B52" s="38" t="s">
        <v>67</v>
      </c>
      <c r="C52" s="37" t="s">
        <v>75</v>
      </c>
      <c r="D52" s="16">
        <v>-50867</v>
      </c>
      <c r="E52" s="14"/>
      <c r="F52" s="14"/>
      <c r="G52" s="14"/>
      <c r="H52" s="14"/>
      <c r="I52" s="14"/>
      <c r="J52" s="23">
        <f t="shared" si="1"/>
        <v>-50867</v>
      </c>
      <c r="K52" s="17"/>
    </row>
    <row r="53" spans="1:11" ht="12.75">
      <c r="A53" s="29"/>
      <c r="B53" s="38">
        <v>341003</v>
      </c>
      <c r="C53" s="37" t="s">
        <v>75</v>
      </c>
      <c r="D53" s="16">
        <v>50867</v>
      </c>
      <c r="E53" s="14"/>
      <c r="F53" s="14"/>
      <c r="G53" s="14"/>
      <c r="H53" s="14"/>
      <c r="I53" s="14"/>
      <c r="J53" s="23">
        <f t="shared" si="1"/>
        <v>50867</v>
      </c>
      <c r="K53" s="17"/>
    </row>
    <row r="54" spans="1:11" ht="12" customHeight="1">
      <c r="A54" s="29"/>
      <c r="B54" s="38" t="s">
        <v>67</v>
      </c>
      <c r="C54" s="37" t="s">
        <v>76</v>
      </c>
      <c r="D54" s="16">
        <v>-12003</v>
      </c>
      <c r="E54" s="14"/>
      <c r="F54" s="14"/>
      <c r="G54" s="14"/>
      <c r="H54" s="14"/>
      <c r="I54" s="14"/>
      <c r="J54" s="23">
        <f t="shared" si="1"/>
        <v>-12003</v>
      </c>
      <c r="K54" s="17"/>
    </row>
    <row r="55" spans="1:11" ht="12" customHeight="1">
      <c r="A55" s="29"/>
      <c r="B55" s="38">
        <v>342003</v>
      </c>
      <c r="C55" s="37" t="s">
        <v>76</v>
      </c>
      <c r="D55" s="16">
        <v>12003</v>
      </c>
      <c r="E55" s="14"/>
      <c r="F55" s="14"/>
      <c r="G55" s="14"/>
      <c r="H55" s="14"/>
      <c r="I55" s="14"/>
      <c r="J55" s="23">
        <f t="shared" si="1"/>
        <v>12003</v>
      </c>
      <c r="K55" s="17"/>
    </row>
    <row r="56" spans="1:11" ht="12" customHeight="1">
      <c r="A56" s="29"/>
      <c r="B56" s="38" t="s">
        <v>67</v>
      </c>
      <c r="C56" s="37" t="s">
        <v>77</v>
      </c>
      <c r="D56" s="16">
        <v>-21313</v>
      </c>
      <c r="E56" s="14"/>
      <c r="F56" s="14"/>
      <c r="G56" s="14"/>
      <c r="H56" s="14"/>
      <c r="I56" s="14"/>
      <c r="J56" s="23">
        <f t="shared" si="1"/>
        <v>-21313</v>
      </c>
      <c r="K56" s="17"/>
    </row>
    <row r="57" spans="1:11" ht="12" customHeight="1">
      <c r="A57" s="29"/>
      <c r="B57" s="38">
        <v>342004</v>
      </c>
      <c r="C57" s="37" t="s">
        <v>77</v>
      </c>
      <c r="D57" s="16">
        <v>21313</v>
      </c>
      <c r="E57" s="14"/>
      <c r="F57" s="14"/>
      <c r="G57" s="14"/>
      <c r="H57" s="14"/>
      <c r="I57" s="14"/>
      <c r="J57" s="23">
        <f t="shared" si="1"/>
        <v>21313</v>
      </c>
      <c r="K57" s="17"/>
    </row>
    <row r="58" spans="1:11" ht="12.75">
      <c r="A58" s="29"/>
      <c r="B58" s="38" t="s">
        <v>67</v>
      </c>
      <c r="C58" s="37" t="s">
        <v>78</v>
      </c>
      <c r="D58" s="16">
        <v>-647696</v>
      </c>
      <c r="E58" s="14"/>
      <c r="F58" s="14"/>
      <c r="G58" s="14"/>
      <c r="H58" s="14"/>
      <c r="I58" s="14"/>
      <c r="J58" s="23">
        <f t="shared" si="1"/>
        <v>-647696</v>
      </c>
      <c r="K58" s="17"/>
    </row>
    <row r="59" spans="1:11" ht="12.75">
      <c r="A59" s="29"/>
      <c r="B59" s="38">
        <v>341004</v>
      </c>
      <c r="C59" s="37" t="s">
        <v>78</v>
      </c>
      <c r="D59" s="16">
        <v>647696</v>
      </c>
      <c r="E59" s="14"/>
      <c r="F59" s="14"/>
      <c r="G59" s="14"/>
      <c r="H59" s="14"/>
      <c r="I59" s="14"/>
      <c r="J59" s="23">
        <f t="shared" si="1"/>
        <v>647696</v>
      </c>
      <c r="K59" s="17"/>
    </row>
    <row r="60" spans="1:11" ht="12.75">
      <c r="A60" s="29"/>
      <c r="B60" s="38" t="s">
        <v>67</v>
      </c>
      <c r="C60" s="37" t="s">
        <v>79</v>
      </c>
      <c r="D60" s="16">
        <v>-104280</v>
      </c>
      <c r="E60" s="14"/>
      <c r="F60" s="14"/>
      <c r="G60" s="14"/>
      <c r="H60" s="14"/>
      <c r="I60" s="14"/>
      <c r="J60" s="23">
        <f t="shared" si="1"/>
        <v>-104280</v>
      </c>
      <c r="K60" s="17"/>
    </row>
    <row r="61" spans="1:11" ht="12.75">
      <c r="A61" s="29"/>
      <c r="B61" s="38">
        <v>342005</v>
      </c>
      <c r="C61" s="37" t="s">
        <v>79</v>
      </c>
      <c r="D61" s="16">
        <v>104280</v>
      </c>
      <c r="E61" s="14"/>
      <c r="F61" s="14"/>
      <c r="G61" s="14"/>
      <c r="H61" s="14"/>
      <c r="I61" s="14"/>
      <c r="J61" s="23">
        <f t="shared" si="1"/>
        <v>104280</v>
      </c>
      <c r="K61" s="17"/>
    </row>
    <row r="62" spans="1:11" ht="12.75">
      <c r="A62" s="29"/>
      <c r="B62" s="38" t="s">
        <v>67</v>
      </c>
      <c r="C62" s="37" t="s">
        <v>80</v>
      </c>
      <c r="D62" s="16">
        <v>-95569</v>
      </c>
      <c r="E62" s="14"/>
      <c r="F62" s="14"/>
      <c r="G62" s="14"/>
      <c r="H62" s="14"/>
      <c r="I62" s="14"/>
      <c r="J62" s="23">
        <f t="shared" si="1"/>
        <v>-95569</v>
      </c>
      <c r="K62" s="17"/>
    </row>
    <row r="63" spans="1:11" ht="12.75">
      <c r="A63" s="29"/>
      <c r="B63" s="38">
        <v>342701</v>
      </c>
      <c r="C63" s="37" t="s">
        <v>80</v>
      </c>
      <c r="D63" s="16">
        <v>95569</v>
      </c>
      <c r="E63" s="14"/>
      <c r="F63" s="14"/>
      <c r="G63" s="14"/>
      <c r="H63" s="14"/>
      <c r="I63" s="14"/>
      <c r="J63" s="23">
        <f t="shared" si="1"/>
        <v>95569</v>
      </c>
      <c r="K63" s="17"/>
    </row>
    <row r="64" spans="1:11" ht="12.75">
      <c r="A64" s="29"/>
      <c r="B64" s="38" t="s">
        <v>67</v>
      </c>
      <c r="C64" s="37" t="s">
        <v>81</v>
      </c>
      <c r="D64" s="16">
        <v>-957012</v>
      </c>
      <c r="E64" s="14"/>
      <c r="F64" s="14"/>
      <c r="G64" s="14"/>
      <c r="H64" s="14"/>
      <c r="I64" s="14"/>
      <c r="J64" s="23">
        <f t="shared" si="1"/>
        <v>-957012</v>
      </c>
      <c r="K64" s="17"/>
    </row>
    <row r="65" spans="1:11" ht="12.75">
      <c r="A65" s="29"/>
      <c r="B65" s="38">
        <v>342006</v>
      </c>
      <c r="C65" s="37" t="s">
        <v>81</v>
      </c>
      <c r="D65" s="16">
        <v>957012</v>
      </c>
      <c r="E65" s="14"/>
      <c r="F65" s="14"/>
      <c r="G65" s="14"/>
      <c r="H65" s="14"/>
      <c r="I65" s="14"/>
      <c r="J65" s="23">
        <f t="shared" si="1"/>
        <v>957012</v>
      </c>
      <c r="K65" s="17"/>
    </row>
    <row r="66" spans="1:11" ht="12.75">
      <c r="A66" s="29"/>
      <c r="B66" s="38" t="s">
        <v>67</v>
      </c>
      <c r="C66" s="37" t="s">
        <v>82</v>
      </c>
      <c r="D66" s="16">
        <v>-50870</v>
      </c>
      <c r="E66" s="14"/>
      <c r="F66" s="14"/>
      <c r="G66" s="14"/>
      <c r="H66" s="14"/>
      <c r="I66" s="14"/>
      <c r="J66" s="23">
        <f t="shared" si="1"/>
        <v>-50870</v>
      </c>
      <c r="K66" s="17"/>
    </row>
    <row r="67" spans="1:11" ht="12.75">
      <c r="A67" s="29"/>
      <c r="B67" s="38">
        <v>342702</v>
      </c>
      <c r="C67" s="37" t="s">
        <v>82</v>
      </c>
      <c r="D67" s="16">
        <v>50870</v>
      </c>
      <c r="E67" s="14"/>
      <c r="F67" s="14"/>
      <c r="G67" s="14"/>
      <c r="H67" s="14"/>
      <c r="I67" s="14"/>
      <c r="J67" s="23">
        <f t="shared" si="1"/>
        <v>50870</v>
      </c>
      <c r="K67" s="17"/>
    </row>
    <row r="68" spans="1:11" ht="12.75">
      <c r="A68" s="29"/>
      <c r="B68" s="38" t="s">
        <v>67</v>
      </c>
      <c r="C68" s="37" t="s">
        <v>83</v>
      </c>
      <c r="D68" s="16">
        <v>-50000</v>
      </c>
      <c r="E68" s="14"/>
      <c r="F68" s="14"/>
      <c r="G68" s="14"/>
      <c r="H68" s="14"/>
      <c r="I68" s="14"/>
      <c r="J68" s="23">
        <f t="shared" si="1"/>
        <v>-50000</v>
      </c>
      <c r="K68" s="17"/>
    </row>
    <row r="69" spans="1:11" ht="12.75">
      <c r="A69" s="29"/>
      <c r="B69" s="38">
        <v>344001</v>
      </c>
      <c r="C69" s="37" t="s">
        <v>83</v>
      </c>
      <c r="D69" s="16">
        <v>50000</v>
      </c>
      <c r="E69" s="14"/>
      <c r="F69" s="14"/>
      <c r="G69" s="14"/>
      <c r="H69" s="14"/>
      <c r="I69" s="14"/>
      <c r="J69" s="23">
        <f t="shared" si="1"/>
        <v>50000</v>
      </c>
      <c r="K69" s="17"/>
    </row>
    <row r="70" spans="1:11" ht="12.75">
      <c r="A70" s="29"/>
      <c r="B70" s="38" t="s">
        <v>67</v>
      </c>
      <c r="C70" s="37" t="s">
        <v>84</v>
      </c>
      <c r="D70" s="16">
        <v>-50000</v>
      </c>
      <c r="E70" s="14"/>
      <c r="F70" s="14"/>
      <c r="G70" s="14"/>
      <c r="H70" s="14"/>
      <c r="I70" s="14"/>
      <c r="J70" s="23">
        <f t="shared" si="1"/>
        <v>-50000</v>
      </c>
      <c r="K70" s="17"/>
    </row>
    <row r="71" spans="1:11" ht="12.75">
      <c r="A71" s="29"/>
      <c r="B71" s="38">
        <v>342007</v>
      </c>
      <c r="C71" s="37" t="s">
        <v>84</v>
      </c>
      <c r="D71" s="16">
        <v>50000</v>
      </c>
      <c r="E71" s="14"/>
      <c r="F71" s="14"/>
      <c r="G71" s="14"/>
      <c r="H71" s="14"/>
      <c r="I71" s="14"/>
      <c r="J71" s="23">
        <f t="shared" si="1"/>
        <v>50000</v>
      </c>
      <c r="K71" s="17"/>
    </row>
    <row r="72" spans="1:11" ht="12.75">
      <c r="A72" s="29"/>
      <c r="B72" s="38" t="s">
        <v>67</v>
      </c>
      <c r="C72" s="37" t="s">
        <v>85</v>
      </c>
      <c r="D72" s="16">
        <v>-50000</v>
      </c>
      <c r="E72" s="14"/>
      <c r="F72" s="14"/>
      <c r="G72" s="14"/>
      <c r="H72" s="14"/>
      <c r="I72" s="14"/>
      <c r="J72" s="23">
        <f t="shared" si="1"/>
        <v>-50000</v>
      </c>
      <c r="K72" s="17"/>
    </row>
    <row r="73" spans="1:11" ht="12.75">
      <c r="A73" s="29"/>
      <c r="B73" s="38">
        <v>342703</v>
      </c>
      <c r="C73" s="37" t="s">
        <v>85</v>
      </c>
      <c r="D73" s="16">
        <v>50000</v>
      </c>
      <c r="E73" s="14"/>
      <c r="F73" s="14"/>
      <c r="G73" s="14"/>
      <c r="H73" s="14"/>
      <c r="I73" s="14"/>
      <c r="J73" s="23">
        <f t="shared" si="1"/>
        <v>50000</v>
      </c>
      <c r="K73" s="17"/>
    </row>
    <row r="74" spans="1:11" ht="12.75">
      <c r="A74" s="29"/>
      <c r="B74" s="38" t="s">
        <v>67</v>
      </c>
      <c r="C74" s="37" t="s">
        <v>86</v>
      </c>
      <c r="D74" s="16">
        <v>-45059</v>
      </c>
      <c r="E74" s="14"/>
      <c r="F74" s="14"/>
      <c r="G74" s="14"/>
      <c r="H74" s="14"/>
      <c r="I74" s="14"/>
      <c r="J74" s="23">
        <f t="shared" si="1"/>
        <v>-45059</v>
      </c>
      <c r="K74" s="17"/>
    </row>
    <row r="75" spans="1:11" ht="12.75">
      <c r="A75" s="29"/>
      <c r="B75" s="38">
        <v>342008</v>
      </c>
      <c r="C75" s="37" t="s">
        <v>86</v>
      </c>
      <c r="D75" s="16">
        <v>45059</v>
      </c>
      <c r="E75" s="14"/>
      <c r="F75" s="14"/>
      <c r="G75" s="14"/>
      <c r="H75" s="14"/>
      <c r="I75" s="14"/>
      <c r="J75" s="23">
        <f t="shared" si="1"/>
        <v>45059</v>
      </c>
      <c r="K75" s="17"/>
    </row>
    <row r="76" spans="1:11" ht="12.75">
      <c r="A76" s="29"/>
      <c r="B76" s="38" t="s">
        <v>67</v>
      </c>
      <c r="C76" s="37" t="s">
        <v>87</v>
      </c>
      <c r="D76" s="16">
        <v>-283129</v>
      </c>
      <c r="E76" s="14"/>
      <c r="F76" s="14"/>
      <c r="G76" s="14"/>
      <c r="H76" s="14"/>
      <c r="I76" s="14"/>
      <c r="J76" s="23">
        <f t="shared" si="1"/>
        <v>-283129</v>
      </c>
      <c r="K76" s="17"/>
    </row>
    <row r="77" spans="1:11" ht="12.75">
      <c r="A77" s="29"/>
      <c r="B77" s="38">
        <v>341701</v>
      </c>
      <c r="C77" s="37" t="s">
        <v>87</v>
      </c>
      <c r="D77" s="16">
        <v>283129</v>
      </c>
      <c r="E77" s="14"/>
      <c r="F77" s="14"/>
      <c r="G77" s="14"/>
      <c r="H77" s="14"/>
      <c r="I77" s="14"/>
      <c r="J77" s="23">
        <f t="shared" si="1"/>
        <v>283129</v>
      </c>
      <c r="K77" s="17"/>
    </row>
    <row r="78" spans="1:11" ht="12.75">
      <c r="A78" s="29"/>
      <c r="B78" s="38" t="s">
        <v>67</v>
      </c>
      <c r="C78" s="37" t="s">
        <v>88</v>
      </c>
      <c r="D78" s="16">
        <v>-25112</v>
      </c>
      <c r="E78" s="14"/>
      <c r="F78" s="14"/>
      <c r="G78" s="14"/>
      <c r="H78" s="14"/>
      <c r="I78" s="14"/>
      <c r="J78" s="23">
        <f t="shared" si="1"/>
        <v>-25112</v>
      </c>
      <c r="K78" s="17"/>
    </row>
    <row r="79" spans="1:11" ht="12.75">
      <c r="A79" s="29"/>
      <c r="B79" s="38">
        <v>342704</v>
      </c>
      <c r="C79" s="37" t="s">
        <v>88</v>
      </c>
      <c r="D79" s="16">
        <v>25112</v>
      </c>
      <c r="E79" s="14"/>
      <c r="F79" s="14"/>
      <c r="G79" s="14"/>
      <c r="H79" s="14"/>
      <c r="I79" s="14"/>
      <c r="J79" s="23">
        <f t="shared" si="1"/>
        <v>25112</v>
      </c>
      <c r="K79" s="17"/>
    </row>
    <row r="80" spans="1:11" ht="12.75">
      <c r="A80" s="29"/>
      <c r="B80" s="38" t="s">
        <v>67</v>
      </c>
      <c r="C80" s="37" t="s">
        <v>89</v>
      </c>
      <c r="D80" s="16">
        <v>-20273</v>
      </c>
      <c r="E80" s="14"/>
      <c r="F80" s="14"/>
      <c r="G80" s="14"/>
      <c r="H80" s="14"/>
      <c r="I80" s="14"/>
      <c r="J80" s="23">
        <f t="shared" si="1"/>
        <v>-20273</v>
      </c>
      <c r="K80" s="17"/>
    </row>
    <row r="81" spans="1:11" ht="12.75">
      <c r="A81" s="29"/>
      <c r="B81" s="38">
        <v>342009</v>
      </c>
      <c r="C81" s="37" t="s">
        <v>89</v>
      </c>
      <c r="D81" s="16">
        <v>20273</v>
      </c>
      <c r="E81" s="14"/>
      <c r="F81" s="14"/>
      <c r="G81" s="14"/>
      <c r="H81" s="14"/>
      <c r="I81" s="14"/>
      <c r="J81" s="23">
        <f t="shared" si="1"/>
        <v>20273</v>
      </c>
      <c r="K81" s="17"/>
    </row>
    <row r="82" spans="1:11" ht="12.75">
      <c r="A82" s="29"/>
      <c r="B82" s="38" t="s">
        <v>67</v>
      </c>
      <c r="C82" s="37" t="s">
        <v>90</v>
      </c>
      <c r="D82" s="16">
        <v>-13083</v>
      </c>
      <c r="E82" s="14"/>
      <c r="F82" s="14"/>
      <c r="G82" s="14"/>
      <c r="H82" s="14"/>
      <c r="I82" s="14"/>
      <c r="J82" s="23">
        <f t="shared" si="1"/>
        <v>-13083</v>
      </c>
      <c r="K82" s="17"/>
    </row>
    <row r="83" spans="1:11" ht="12.75">
      <c r="A83" s="29"/>
      <c r="B83" s="38">
        <v>341603</v>
      </c>
      <c r="C83" s="37" t="s">
        <v>90</v>
      </c>
      <c r="D83" s="16">
        <v>13083</v>
      </c>
      <c r="E83" s="14"/>
      <c r="F83" s="14"/>
      <c r="G83" s="14"/>
      <c r="H83" s="14"/>
      <c r="I83" s="14"/>
      <c r="J83" s="23">
        <f t="shared" si="1"/>
        <v>13083</v>
      </c>
      <c r="K83" s="17"/>
    </row>
    <row r="84" spans="1:11" ht="12.75">
      <c r="A84" s="29"/>
      <c r="B84" s="38" t="s">
        <v>67</v>
      </c>
      <c r="C84" s="37" t="s">
        <v>91</v>
      </c>
      <c r="D84" s="16">
        <v>-22560</v>
      </c>
      <c r="E84" s="14"/>
      <c r="F84" s="14"/>
      <c r="G84" s="14"/>
      <c r="H84" s="14"/>
      <c r="I84" s="14"/>
      <c r="J84" s="23">
        <f t="shared" si="1"/>
        <v>-22560</v>
      </c>
      <c r="K84" s="17"/>
    </row>
    <row r="85" spans="1:11" ht="12.75">
      <c r="A85" s="29"/>
      <c r="B85" s="38">
        <v>342301</v>
      </c>
      <c r="C85" s="37" t="s">
        <v>91</v>
      </c>
      <c r="D85" s="16">
        <v>22560</v>
      </c>
      <c r="E85" s="14"/>
      <c r="F85" s="14"/>
      <c r="G85" s="14"/>
      <c r="H85" s="14"/>
      <c r="I85" s="14"/>
      <c r="J85" s="23">
        <f t="shared" si="1"/>
        <v>22560</v>
      </c>
      <c r="K85" s="17"/>
    </row>
    <row r="86" spans="1:11" ht="12.75">
      <c r="A86" s="29"/>
      <c r="B86" s="38" t="s">
        <v>67</v>
      </c>
      <c r="C86" s="37" t="s">
        <v>92</v>
      </c>
      <c r="D86" s="16">
        <v>-17191</v>
      </c>
      <c r="E86" s="14"/>
      <c r="F86" s="14"/>
      <c r="G86" s="14"/>
      <c r="H86" s="14"/>
      <c r="I86" s="14"/>
      <c r="J86" s="23">
        <f t="shared" si="1"/>
        <v>-17191</v>
      </c>
      <c r="K86" s="17"/>
    </row>
    <row r="87" spans="1:11" ht="12.75">
      <c r="A87" s="29"/>
      <c r="B87" s="38">
        <v>342302</v>
      </c>
      <c r="C87" s="37" t="s">
        <v>92</v>
      </c>
      <c r="D87" s="16">
        <v>17191</v>
      </c>
      <c r="E87" s="14"/>
      <c r="F87" s="14"/>
      <c r="G87" s="14"/>
      <c r="H87" s="14"/>
      <c r="I87" s="14"/>
      <c r="J87" s="23">
        <f t="shared" si="1"/>
        <v>17191</v>
      </c>
      <c r="K87" s="17"/>
    </row>
    <row r="88" spans="1:11" ht="12.75">
      <c r="A88" s="29"/>
      <c r="B88" s="38" t="s">
        <v>67</v>
      </c>
      <c r="C88" s="37" t="s">
        <v>93</v>
      </c>
      <c r="D88" s="16">
        <v>-89857</v>
      </c>
      <c r="E88" s="14"/>
      <c r="F88" s="14"/>
      <c r="G88" s="14"/>
      <c r="H88" s="14"/>
      <c r="I88" s="14"/>
      <c r="J88" s="23">
        <f t="shared" si="1"/>
        <v>-89857</v>
      </c>
      <c r="K88" s="17"/>
    </row>
    <row r="89" spans="1:11" ht="12.75">
      <c r="A89" s="29"/>
      <c r="B89" s="38">
        <v>341604</v>
      </c>
      <c r="C89" s="37" t="s">
        <v>93</v>
      </c>
      <c r="D89" s="16">
        <v>89857</v>
      </c>
      <c r="E89" s="14"/>
      <c r="F89" s="14"/>
      <c r="G89" s="14"/>
      <c r="H89" s="14"/>
      <c r="I89" s="14"/>
      <c r="J89" s="23">
        <f t="shared" si="1"/>
        <v>89857</v>
      </c>
      <c r="K89" s="17"/>
    </row>
    <row r="90" spans="1:11" ht="12.75">
      <c r="A90" s="29"/>
      <c r="B90" s="38" t="s">
        <v>67</v>
      </c>
      <c r="C90" s="37" t="s">
        <v>94</v>
      </c>
      <c r="D90" s="16">
        <v>-50000</v>
      </c>
      <c r="E90" s="14"/>
      <c r="F90" s="14"/>
      <c r="G90" s="14"/>
      <c r="H90" s="14"/>
      <c r="I90" s="14"/>
      <c r="J90" s="23">
        <f t="shared" si="1"/>
        <v>-50000</v>
      </c>
      <c r="K90" s="17"/>
    </row>
    <row r="91" spans="1:11" ht="13.5" thickBot="1">
      <c r="A91" s="29"/>
      <c r="B91" s="38">
        <v>341202</v>
      </c>
      <c r="C91" s="37" t="s">
        <v>94</v>
      </c>
      <c r="D91" s="16">
        <v>50000</v>
      </c>
      <c r="E91" s="14"/>
      <c r="F91" s="14"/>
      <c r="G91" s="14"/>
      <c r="H91" s="14"/>
      <c r="I91" s="14"/>
      <c r="J91" s="23">
        <f t="shared" si="1"/>
        <v>50000</v>
      </c>
      <c r="K91" s="17"/>
    </row>
    <row r="92" spans="1:11" ht="13.5" thickBot="1">
      <c r="A92" s="29"/>
      <c r="C92" s="6" t="s">
        <v>95</v>
      </c>
      <c r="D92" s="32">
        <f>SUM(D38:D91)</f>
        <v>0</v>
      </c>
      <c r="E92" s="12"/>
      <c r="F92" s="12"/>
      <c r="G92" s="12"/>
      <c r="H92" s="12"/>
      <c r="I92" s="12"/>
      <c r="J92" s="33">
        <f>SUM(D92:I92)</f>
        <v>0</v>
      </c>
      <c r="K92" s="17"/>
    </row>
    <row r="93" spans="1:11" ht="12.75">
      <c r="A93" s="29"/>
      <c r="B93" s="7"/>
      <c r="C93" s="15"/>
      <c r="D93" s="16"/>
      <c r="E93" s="14"/>
      <c r="F93" s="14"/>
      <c r="G93" s="14"/>
      <c r="H93" s="14"/>
      <c r="I93" s="14"/>
      <c r="J93" s="25"/>
      <c r="K93" s="17"/>
    </row>
    <row r="94" spans="1:11" ht="12.75">
      <c r="A94" s="41">
        <v>3481</v>
      </c>
      <c r="B94" s="42"/>
      <c r="C94" s="43" t="s">
        <v>107</v>
      </c>
      <c r="D94" s="16"/>
      <c r="E94" s="14"/>
      <c r="F94" s="14"/>
      <c r="G94" s="14"/>
      <c r="H94" s="14"/>
      <c r="I94" s="14"/>
      <c r="J94" s="25"/>
      <c r="K94" s="17"/>
    </row>
    <row r="95" spans="1:11" ht="12.75">
      <c r="A95" s="41"/>
      <c r="B95" s="42" t="s">
        <v>108</v>
      </c>
      <c r="C95" s="37" t="s">
        <v>109</v>
      </c>
      <c r="D95" s="16">
        <v>-75000</v>
      </c>
      <c r="E95" s="14"/>
      <c r="F95" s="14"/>
      <c r="G95" s="14"/>
      <c r="H95" s="14"/>
      <c r="I95" s="14"/>
      <c r="J95" s="23">
        <f>SUM(D95:I95)</f>
        <v>-75000</v>
      </c>
      <c r="K95" s="17"/>
    </row>
    <row r="96" spans="1:11" ht="13.5" thickBot="1">
      <c r="A96" s="29"/>
      <c r="B96" s="7"/>
      <c r="C96" s="37" t="s">
        <v>109</v>
      </c>
      <c r="D96" s="16">
        <v>75000</v>
      </c>
      <c r="E96" s="14"/>
      <c r="F96" s="14"/>
      <c r="G96" s="14"/>
      <c r="H96" s="14"/>
      <c r="I96" s="14"/>
      <c r="J96" s="23">
        <f>SUM(D96:I96)</f>
        <v>75000</v>
      </c>
      <c r="K96" s="17"/>
    </row>
    <row r="97" spans="1:11" ht="13.5" thickBot="1">
      <c r="A97" s="29"/>
      <c r="C97" s="6" t="s">
        <v>110</v>
      </c>
      <c r="D97" s="32">
        <f>SUM(D95:D96)</f>
        <v>0</v>
      </c>
      <c r="E97" s="12"/>
      <c r="F97" s="12"/>
      <c r="G97" s="12"/>
      <c r="H97" s="12"/>
      <c r="I97" s="12"/>
      <c r="J97" s="33">
        <f>SUM(D97:I97)</f>
        <v>0</v>
      </c>
      <c r="K97" s="17"/>
    </row>
    <row r="98" spans="1:11" ht="12.75">
      <c r="A98" s="29"/>
      <c r="B98" s="7"/>
      <c r="C98" s="15"/>
      <c r="D98" s="14"/>
      <c r="E98" s="14"/>
      <c r="F98" s="14"/>
      <c r="G98" s="14"/>
      <c r="H98" s="14"/>
      <c r="I98" s="14"/>
      <c r="J98" s="25"/>
      <c r="K98" s="17"/>
    </row>
    <row r="99" spans="1:11" ht="12.75">
      <c r="A99" s="9">
        <v>3641</v>
      </c>
      <c r="B99" s="7"/>
      <c r="C99" s="13" t="s">
        <v>51</v>
      </c>
      <c r="D99" s="14"/>
      <c r="E99" s="14"/>
      <c r="F99" s="14"/>
      <c r="G99" s="14"/>
      <c r="H99" s="14"/>
      <c r="I99" s="14"/>
      <c r="J99" s="25"/>
      <c r="K99" s="17"/>
    </row>
    <row r="100" spans="1:11" ht="12.75">
      <c r="A100" s="29"/>
      <c r="B100" s="18" t="s">
        <v>39</v>
      </c>
      <c r="C100" s="15" t="s">
        <v>52</v>
      </c>
      <c r="D100" s="16">
        <v>-1750000</v>
      </c>
      <c r="E100" s="14"/>
      <c r="F100" s="14"/>
      <c r="G100" s="14"/>
      <c r="H100" s="14"/>
      <c r="I100" s="14"/>
      <c r="J100" s="23">
        <f>SUM(D100:I100)</f>
        <v>-1750000</v>
      </c>
      <c r="K100" s="17" t="s">
        <v>65</v>
      </c>
    </row>
    <row r="101" spans="1:11" ht="13.5" thickBot="1">
      <c r="A101" s="29"/>
      <c r="B101" s="18" t="s">
        <v>53</v>
      </c>
      <c r="C101" s="15" t="s">
        <v>52</v>
      </c>
      <c r="D101" s="16">
        <v>1750000</v>
      </c>
      <c r="E101" s="14"/>
      <c r="F101" s="14"/>
      <c r="G101" s="14"/>
      <c r="H101" s="14"/>
      <c r="I101" s="14"/>
      <c r="J101" s="23">
        <f>SUM(D101:I101)</f>
        <v>1750000</v>
      </c>
      <c r="K101" s="17" t="s">
        <v>64</v>
      </c>
    </row>
    <row r="102" spans="1:11" ht="13.5" thickBot="1">
      <c r="A102" s="29"/>
      <c r="B102" s="7"/>
      <c r="C102" s="6" t="s">
        <v>54</v>
      </c>
      <c r="D102" s="32">
        <f>SUM(D99:D101)</f>
        <v>0</v>
      </c>
      <c r="E102" s="12"/>
      <c r="F102" s="12"/>
      <c r="G102" s="12"/>
      <c r="H102" s="12"/>
      <c r="I102" s="12"/>
      <c r="J102" s="33">
        <f>SUM(D102:I102)</f>
        <v>0</v>
      </c>
      <c r="K102" s="17"/>
    </row>
    <row r="103" spans="1:11" ht="12.75">
      <c r="A103" s="29"/>
      <c r="B103" s="7"/>
      <c r="C103" s="15"/>
      <c r="D103" s="14"/>
      <c r="E103" s="14"/>
      <c r="F103" s="14"/>
      <c r="G103" s="14"/>
      <c r="H103" s="14"/>
      <c r="I103" s="14"/>
      <c r="J103" s="25"/>
      <c r="K103" s="17"/>
    </row>
    <row r="104" spans="1:11" ht="12.75">
      <c r="A104" s="9">
        <v>3643</v>
      </c>
      <c r="B104" s="7"/>
      <c r="C104" s="1" t="s">
        <v>31</v>
      </c>
      <c r="D104" s="10"/>
      <c r="E104" s="10"/>
      <c r="F104" s="10"/>
      <c r="G104" s="10"/>
      <c r="H104" s="10"/>
      <c r="I104" s="10"/>
      <c r="J104" s="22"/>
      <c r="K104" s="17"/>
    </row>
    <row r="105" spans="1:11" ht="14.25" customHeight="1" thickBot="1">
      <c r="A105" s="30"/>
      <c r="B105" s="18" t="s">
        <v>32</v>
      </c>
      <c r="C105" t="s">
        <v>33</v>
      </c>
      <c r="D105" s="11">
        <v>12702447</v>
      </c>
      <c r="E105" s="11">
        <v>15854780</v>
      </c>
      <c r="F105" s="11">
        <v>17731485</v>
      </c>
      <c r="G105" s="11">
        <v>11297882</v>
      </c>
      <c r="H105" s="11">
        <v>0</v>
      </c>
      <c r="I105" s="11">
        <v>0</v>
      </c>
      <c r="J105" s="23">
        <f>SUM(D105:I105)</f>
        <v>57586594</v>
      </c>
      <c r="K105" s="28" t="s">
        <v>44</v>
      </c>
    </row>
    <row r="106" spans="1:11" ht="13.5" thickBot="1">
      <c r="A106" s="30"/>
      <c r="B106" s="7"/>
      <c r="C106" s="6" t="s">
        <v>5</v>
      </c>
      <c r="D106" s="12">
        <f aca="true" t="shared" si="2" ref="D106:J106">SUM(D105)</f>
        <v>12702447</v>
      </c>
      <c r="E106" s="12">
        <f t="shared" si="2"/>
        <v>15854780</v>
      </c>
      <c r="F106" s="12">
        <f t="shared" si="2"/>
        <v>17731485</v>
      </c>
      <c r="G106" s="12">
        <f t="shared" si="2"/>
        <v>11297882</v>
      </c>
      <c r="H106" s="12">
        <f t="shared" si="2"/>
        <v>0</v>
      </c>
      <c r="I106" s="12">
        <f t="shared" si="2"/>
        <v>0</v>
      </c>
      <c r="J106" s="24">
        <f t="shared" si="2"/>
        <v>57586594</v>
      </c>
      <c r="K106" s="17"/>
    </row>
    <row r="107" spans="1:11" ht="12.75">
      <c r="A107" s="30"/>
      <c r="B107" s="7"/>
      <c r="C107" s="13"/>
      <c r="D107" s="14"/>
      <c r="E107" s="14"/>
      <c r="F107" s="14"/>
      <c r="G107" s="14"/>
      <c r="H107" s="14"/>
      <c r="I107" s="14"/>
      <c r="J107" s="25"/>
      <c r="K107" s="17"/>
    </row>
    <row r="108" spans="1:11" ht="12.75">
      <c r="A108" s="48">
        <v>3771</v>
      </c>
      <c r="B108" s="7"/>
      <c r="C108" s="13" t="s">
        <v>114</v>
      </c>
      <c r="D108" s="14"/>
      <c r="E108" s="14"/>
      <c r="F108" s="14"/>
      <c r="G108" s="14"/>
      <c r="H108" s="14"/>
      <c r="I108" s="14"/>
      <c r="J108" s="25"/>
      <c r="K108" s="17"/>
    </row>
    <row r="109" spans="2:11" ht="12.75">
      <c r="B109" s="18" t="s">
        <v>112</v>
      </c>
      <c r="C109" s="37" t="s">
        <v>13</v>
      </c>
      <c r="D109" s="16">
        <v>75000</v>
      </c>
      <c r="E109" s="14"/>
      <c r="F109" s="14"/>
      <c r="G109" s="14"/>
      <c r="H109" s="14"/>
      <c r="I109" s="14"/>
      <c r="J109" s="23">
        <f aca="true" t="shared" si="3" ref="J109:J114">SUM(D109:I109)</f>
        <v>75000</v>
      </c>
      <c r="K109" s="17"/>
    </row>
    <row r="110" spans="1:11" ht="12.75">
      <c r="A110" s="30"/>
      <c r="B110" s="18" t="s">
        <v>112</v>
      </c>
      <c r="C110" s="15" t="s">
        <v>14</v>
      </c>
      <c r="D110" s="16">
        <v>330884</v>
      </c>
      <c r="E110" s="14"/>
      <c r="F110" s="14"/>
      <c r="G110" s="14"/>
      <c r="H110" s="14"/>
      <c r="I110" s="14"/>
      <c r="J110" s="23">
        <f t="shared" si="3"/>
        <v>330884</v>
      </c>
      <c r="K110" s="17"/>
    </row>
    <row r="111" spans="1:11" ht="12.75">
      <c r="A111" s="30"/>
      <c r="B111" s="18" t="s">
        <v>112</v>
      </c>
      <c r="C111" s="15" t="s">
        <v>35</v>
      </c>
      <c r="D111" s="16">
        <v>259215</v>
      </c>
      <c r="E111" s="14"/>
      <c r="F111" s="14"/>
      <c r="G111" s="14"/>
      <c r="H111" s="14"/>
      <c r="I111" s="14"/>
      <c r="J111" s="23">
        <f t="shared" si="3"/>
        <v>259215</v>
      </c>
      <c r="K111" s="17"/>
    </row>
    <row r="112" spans="1:11" ht="12.75">
      <c r="A112" s="30"/>
      <c r="B112" s="18" t="s">
        <v>112</v>
      </c>
      <c r="C112" s="15" t="s">
        <v>36</v>
      </c>
      <c r="D112" s="16">
        <v>269465</v>
      </c>
      <c r="E112" s="14"/>
      <c r="F112" s="14"/>
      <c r="G112" s="14"/>
      <c r="H112" s="14"/>
      <c r="I112" s="14"/>
      <c r="J112" s="23">
        <f t="shared" si="3"/>
        <v>269465</v>
      </c>
      <c r="K112" s="17"/>
    </row>
    <row r="113" spans="1:11" ht="12.75">
      <c r="A113" s="30"/>
      <c r="B113" s="18" t="s">
        <v>112</v>
      </c>
      <c r="C113" s="15" t="s">
        <v>37</v>
      </c>
      <c r="D113" s="16">
        <v>750000</v>
      </c>
      <c r="E113" s="14"/>
      <c r="F113" s="14"/>
      <c r="G113" s="14"/>
      <c r="H113" s="14"/>
      <c r="I113" s="14"/>
      <c r="J113" s="23">
        <f t="shared" si="3"/>
        <v>750000</v>
      </c>
      <c r="K113" s="17"/>
    </row>
    <row r="114" spans="1:11" ht="13.5" thickBot="1">
      <c r="A114" s="30"/>
      <c r="B114" s="18" t="s">
        <v>112</v>
      </c>
      <c r="C114" s="15" t="s">
        <v>38</v>
      </c>
      <c r="D114" s="16">
        <v>79872</v>
      </c>
      <c r="E114" s="14"/>
      <c r="F114" s="14"/>
      <c r="G114" s="14"/>
      <c r="H114" s="14"/>
      <c r="I114" s="14"/>
      <c r="J114" s="23">
        <f t="shared" si="3"/>
        <v>79872</v>
      </c>
      <c r="K114" s="17"/>
    </row>
    <row r="115" spans="1:11" ht="13.5" thickBot="1">
      <c r="A115" s="30"/>
      <c r="B115" s="7"/>
      <c r="C115" s="6" t="s">
        <v>113</v>
      </c>
      <c r="D115" s="12">
        <f>SUM(D109:D114)</f>
        <v>1764436</v>
      </c>
      <c r="E115" s="12"/>
      <c r="F115" s="12"/>
      <c r="G115" s="12"/>
      <c r="H115" s="12"/>
      <c r="I115" s="12"/>
      <c r="J115" s="24">
        <f>SUM(J109:J114)</f>
        <v>1764436</v>
      </c>
      <c r="K115" s="17"/>
    </row>
    <row r="116" spans="1:11" ht="12.75">
      <c r="A116" s="30"/>
      <c r="B116" s="7"/>
      <c r="C116" s="13"/>
      <c r="D116" s="14"/>
      <c r="E116" s="14"/>
      <c r="F116" s="14"/>
      <c r="G116" s="14"/>
      <c r="H116" s="14"/>
      <c r="I116" s="14"/>
      <c r="J116" s="25"/>
      <c r="K116" s="17"/>
    </row>
    <row r="117" spans="1:11" ht="12.75">
      <c r="A117" s="9">
        <v>3781</v>
      </c>
      <c r="B117" s="7"/>
      <c r="C117" s="13" t="s">
        <v>12</v>
      </c>
      <c r="D117" s="14"/>
      <c r="E117" s="14"/>
      <c r="F117" s="14"/>
      <c r="G117" s="14"/>
      <c r="H117" s="14"/>
      <c r="I117" s="14"/>
      <c r="J117" s="25"/>
      <c r="K117" s="17"/>
    </row>
    <row r="118" spans="1:11" ht="12.75">
      <c r="A118" s="9"/>
      <c r="B118" s="7">
        <v>378103</v>
      </c>
      <c r="C118" s="15" t="s">
        <v>13</v>
      </c>
      <c r="D118" s="16">
        <v>-75000</v>
      </c>
      <c r="E118" s="16"/>
      <c r="F118" s="16"/>
      <c r="G118" s="16"/>
      <c r="H118" s="16"/>
      <c r="I118" s="16"/>
      <c r="J118" s="26">
        <f aca="true" t="shared" si="4" ref="J118:J123">SUM(D118:I118)</f>
        <v>-75000</v>
      </c>
      <c r="K118" s="17" t="s">
        <v>45</v>
      </c>
    </row>
    <row r="119" spans="1:11" ht="12.75">
      <c r="A119" s="29"/>
      <c r="B119" s="7">
        <v>378104</v>
      </c>
      <c r="C119" s="15" t="s">
        <v>14</v>
      </c>
      <c r="D119" s="16">
        <v>-330884</v>
      </c>
      <c r="E119" s="16"/>
      <c r="F119" s="16"/>
      <c r="G119" s="16"/>
      <c r="H119" s="16"/>
      <c r="I119" s="16"/>
      <c r="J119" s="26">
        <f t="shared" si="4"/>
        <v>-330884</v>
      </c>
      <c r="K119" s="17" t="s">
        <v>45</v>
      </c>
    </row>
    <row r="120" spans="1:11" ht="12.75">
      <c r="A120" s="29"/>
      <c r="B120" s="7">
        <v>378301</v>
      </c>
      <c r="C120" s="15" t="s">
        <v>35</v>
      </c>
      <c r="D120" s="16">
        <v>-259215</v>
      </c>
      <c r="E120" s="16"/>
      <c r="F120" s="16"/>
      <c r="G120" s="16"/>
      <c r="H120" s="16"/>
      <c r="I120" s="16"/>
      <c r="J120" s="26">
        <f t="shared" si="4"/>
        <v>-259215</v>
      </c>
      <c r="K120" s="17" t="s">
        <v>46</v>
      </c>
    </row>
    <row r="121" spans="1:11" ht="12.75">
      <c r="A121" s="29"/>
      <c r="B121" s="7">
        <v>378302</v>
      </c>
      <c r="C121" s="15" t="s">
        <v>36</v>
      </c>
      <c r="D121" s="16">
        <v>-269465</v>
      </c>
      <c r="E121" s="16"/>
      <c r="F121" s="16"/>
      <c r="G121" s="16"/>
      <c r="H121" s="16"/>
      <c r="I121" s="16"/>
      <c r="J121" s="26">
        <f t="shared" si="4"/>
        <v>-269465</v>
      </c>
      <c r="K121" s="17" t="s">
        <v>46</v>
      </c>
    </row>
    <row r="122" spans="1:11" ht="12.75">
      <c r="A122" s="29"/>
      <c r="B122" s="7">
        <v>378303</v>
      </c>
      <c r="C122" s="15" t="s">
        <v>37</v>
      </c>
      <c r="D122" s="16">
        <v>-750000</v>
      </c>
      <c r="E122" s="16"/>
      <c r="F122" s="16"/>
      <c r="G122" s="16"/>
      <c r="H122" s="16"/>
      <c r="I122" s="16"/>
      <c r="J122" s="26">
        <f t="shared" si="4"/>
        <v>-750000</v>
      </c>
      <c r="K122" s="17" t="s">
        <v>46</v>
      </c>
    </row>
    <row r="123" spans="1:11" ht="13.5" thickBot="1">
      <c r="A123" s="29"/>
      <c r="B123" s="7">
        <v>378304</v>
      </c>
      <c r="C123" s="15" t="s">
        <v>38</v>
      </c>
      <c r="D123" s="16">
        <v>-79872</v>
      </c>
      <c r="E123" s="16"/>
      <c r="F123" s="16"/>
      <c r="G123" s="16"/>
      <c r="H123" s="16"/>
      <c r="I123" s="16"/>
      <c r="J123" s="26">
        <f t="shared" si="4"/>
        <v>-79872</v>
      </c>
      <c r="K123" s="17" t="s">
        <v>46</v>
      </c>
    </row>
    <row r="124" spans="1:11" ht="13.5" thickBot="1">
      <c r="A124" s="29"/>
      <c r="B124" s="7"/>
      <c r="C124" s="6" t="s">
        <v>15</v>
      </c>
      <c r="D124" s="12">
        <f>SUM(D118:D123)</f>
        <v>-1764436</v>
      </c>
      <c r="E124" s="12"/>
      <c r="F124" s="12"/>
      <c r="G124" s="12"/>
      <c r="H124" s="12"/>
      <c r="I124" s="12"/>
      <c r="J124" s="24">
        <f>SUM(J118:J123)</f>
        <v>-1764436</v>
      </c>
      <c r="K124" s="17"/>
    </row>
    <row r="125" spans="1:11" ht="12.75">
      <c r="A125" s="30"/>
      <c r="B125" s="7"/>
      <c r="C125" s="13"/>
      <c r="D125" s="14"/>
      <c r="E125" s="14"/>
      <c r="F125" s="14"/>
      <c r="G125" s="14"/>
      <c r="H125" s="14"/>
      <c r="I125" s="14"/>
      <c r="J125" s="25"/>
      <c r="K125" s="17"/>
    </row>
    <row r="126" spans="1:11" ht="12.75">
      <c r="A126" s="9">
        <v>3810</v>
      </c>
      <c r="B126" s="7"/>
      <c r="C126" s="13" t="s">
        <v>17</v>
      </c>
      <c r="D126" s="14"/>
      <c r="E126" s="14"/>
      <c r="F126" s="14"/>
      <c r="G126" s="14"/>
      <c r="H126" s="14"/>
      <c r="I126" s="14"/>
      <c r="J126" s="25"/>
      <c r="K126" s="17"/>
    </row>
    <row r="127" spans="1:11" ht="13.5" thickBot="1">
      <c r="A127" s="30"/>
      <c r="B127" s="18" t="s">
        <v>18</v>
      </c>
      <c r="C127" s="15" t="s">
        <v>19</v>
      </c>
      <c r="D127" s="16">
        <v>1828</v>
      </c>
      <c r="E127" s="16"/>
      <c r="F127" s="16"/>
      <c r="G127" s="16"/>
      <c r="H127" s="16"/>
      <c r="I127" s="16"/>
      <c r="J127" s="26">
        <f>SUM(D127:I127)</f>
        <v>1828</v>
      </c>
      <c r="K127" s="17" t="s">
        <v>34</v>
      </c>
    </row>
    <row r="128" spans="1:11" ht="13.5" thickBot="1">
      <c r="A128" s="30"/>
      <c r="B128" s="7"/>
      <c r="C128" s="6" t="s">
        <v>20</v>
      </c>
      <c r="D128" s="12">
        <f>SUM(D127)</f>
        <v>1828</v>
      </c>
      <c r="E128" s="12"/>
      <c r="F128" s="12"/>
      <c r="G128" s="12"/>
      <c r="H128" s="12"/>
      <c r="I128" s="12"/>
      <c r="J128" s="24">
        <f>SUM(J127)</f>
        <v>1828</v>
      </c>
      <c r="K128" s="17"/>
    </row>
    <row r="129" spans="1:11" ht="12.75">
      <c r="A129" s="30"/>
      <c r="B129" s="7"/>
      <c r="C129" s="13"/>
      <c r="D129" s="14"/>
      <c r="E129" s="14"/>
      <c r="F129" s="14"/>
      <c r="G129" s="14"/>
      <c r="H129" s="14"/>
      <c r="I129" s="14"/>
      <c r="J129" s="25"/>
      <c r="K129" s="17"/>
    </row>
    <row r="130" spans="1:11" ht="12.75">
      <c r="A130" s="9">
        <v>3831</v>
      </c>
      <c r="B130" s="18" t="s">
        <v>16</v>
      </c>
      <c r="C130" s="13" t="s">
        <v>22</v>
      </c>
      <c r="D130" s="14"/>
      <c r="E130" s="14"/>
      <c r="F130" s="14"/>
      <c r="G130" s="14"/>
      <c r="H130" s="14"/>
      <c r="I130" s="14"/>
      <c r="J130" s="25"/>
      <c r="K130" s="17"/>
    </row>
    <row r="131" spans="1:11" ht="13.5" thickBot="1">
      <c r="A131" s="30"/>
      <c r="B131" s="18" t="s">
        <v>21</v>
      </c>
      <c r="C131" s="15" t="s">
        <v>23</v>
      </c>
      <c r="D131" s="16">
        <v>312</v>
      </c>
      <c r="E131" s="16"/>
      <c r="F131" s="16"/>
      <c r="G131" s="16"/>
      <c r="H131" s="16"/>
      <c r="I131" s="16"/>
      <c r="J131" s="26">
        <f>SUM(D131:I131)</f>
        <v>312</v>
      </c>
      <c r="K131" s="17" t="s">
        <v>34</v>
      </c>
    </row>
    <row r="132" spans="1:11" ht="13.5" thickBot="1">
      <c r="A132" s="30"/>
      <c r="B132" s="7"/>
      <c r="C132" s="6" t="s">
        <v>24</v>
      </c>
      <c r="D132" s="12">
        <f>SUM(D131)</f>
        <v>312</v>
      </c>
      <c r="E132" s="12"/>
      <c r="F132" s="12"/>
      <c r="G132" s="12"/>
      <c r="H132" s="12"/>
      <c r="I132" s="12"/>
      <c r="J132" s="24">
        <f>SUM(J131)</f>
        <v>312</v>
      </c>
      <c r="K132" s="17"/>
    </row>
    <row r="133" spans="1:11" ht="12.75">
      <c r="A133" s="30"/>
      <c r="B133" s="7"/>
      <c r="C133" s="13"/>
      <c r="D133" s="14"/>
      <c r="E133" s="14"/>
      <c r="F133" s="14"/>
      <c r="G133" s="14"/>
      <c r="H133" s="14"/>
      <c r="I133" s="14"/>
      <c r="J133" s="25"/>
      <c r="K133" s="17"/>
    </row>
    <row r="134" spans="1:11" ht="12.75">
      <c r="A134" s="9">
        <v>3901</v>
      </c>
      <c r="B134" s="7"/>
      <c r="C134" s="13" t="s">
        <v>25</v>
      </c>
      <c r="D134" s="14"/>
      <c r="E134" s="14"/>
      <c r="F134" s="14"/>
      <c r="G134" s="14"/>
      <c r="H134" s="14"/>
      <c r="I134" s="14"/>
      <c r="J134" s="25"/>
      <c r="K134" s="17"/>
    </row>
    <row r="135" spans="1:11" ht="13.5" thickBot="1">
      <c r="A135" s="30"/>
      <c r="B135" s="18" t="s">
        <v>26</v>
      </c>
      <c r="C135" s="15" t="s">
        <v>23</v>
      </c>
      <c r="D135" s="16">
        <v>-711</v>
      </c>
      <c r="E135" s="16"/>
      <c r="F135" s="16"/>
      <c r="G135" s="16"/>
      <c r="H135" s="16"/>
      <c r="I135" s="16"/>
      <c r="J135" s="26">
        <f>SUM(D135:I135)</f>
        <v>-711</v>
      </c>
      <c r="K135" s="17" t="s">
        <v>34</v>
      </c>
    </row>
    <row r="136" spans="1:11" ht="13.5" thickBot="1">
      <c r="A136" s="30"/>
      <c r="B136" s="7"/>
      <c r="C136" s="6" t="s">
        <v>27</v>
      </c>
      <c r="D136" s="12">
        <f>SUM(D135)</f>
        <v>-711</v>
      </c>
      <c r="E136" s="12"/>
      <c r="F136" s="12"/>
      <c r="G136" s="12"/>
      <c r="H136" s="12"/>
      <c r="I136" s="12"/>
      <c r="J136" s="24">
        <f>SUM(J135)</f>
        <v>-711</v>
      </c>
      <c r="K136" s="17"/>
    </row>
    <row r="137" spans="1:11" ht="12.75">
      <c r="A137" s="30"/>
      <c r="B137" s="7"/>
      <c r="C137" s="13"/>
      <c r="D137" s="14"/>
      <c r="E137" s="14"/>
      <c r="F137" s="14"/>
      <c r="G137" s="14"/>
      <c r="H137" s="14"/>
      <c r="I137" s="14"/>
      <c r="J137" s="25"/>
      <c r="K137" s="17"/>
    </row>
    <row r="138" spans="1:11" ht="12.75">
      <c r="A138" s="9">
        <v>3910</v>
      </c>
      <c r="B138" s="7"/>
      <c r="C138" s="13" t="s">
        <v>28</v>
      </c>
      <c r="D138" s="14"/>
      <c r="E138" s="14"/>
      <c r="F138" s="14"/>
      <c r="G138" s="14"/>
      <c r="H138" s="14"/>
      <c r="I138" s="14"/>
      <c r="J138" s="25"/>
      <c r="K138" s="17"/>
    </row>
    <row r="139" spans="1:11" ht="13.5" thickBot="1">
      <c r="A139" s="30"/>
      <c r="B139" s="18" t="s">
        <v>29</v>
      </c>
      <c r="C139" s="15" t="s">
        <v>23</v>
      </c>
      <c r="D139" s="16">
        <v>4573</v>
      </c>
      <c r="E139" s="16"/>
      <c r="F139" s="16"/>
      <c r="G139" s="16"/>
      <c r="H139" s="16"/>
      <c r="I139" s="16"/>
      <c r="J139" s="26">
        <f>SUM(D139:I139)</f>
        <v>4573</v>
      </c>
      <c r="K139" s="17" t="s">
        <v>34</v>
      </c>
    </row>
    <row r="140" spans="1:11" ht="13.5" thickBot="1">
      <c r="A140" s="30"/>
      <c r="B140" s="7"/>
      <c r="C140" s="6" t="s">
        <v>30</v>
      </c>
      <c r="D140" s="12">
        <f>SUM(D139)</f>
        <v>4573</v>
      </c>
      <c r="E140" s="12"/>
      <c r="F140" s="12"/>
      <c r="G140" s="12"/>
      <c r="H140" s="12"/>
      <c r="I140" s="12"/>
      <c r="J140" s="24">
        <f>SUM(J139)</f>
        <v>4573</v>
      </c>
      <c r="K140" s="17"/>
    </row>
    <row r="141" spans="1:11" ht="12.75">
      <c r="A141" s="30"/>
      <c r="B141" s="7"/>
      <c r="D141" s="10"/>
      <c r="E141" s="10"/>
      <c r="F141" s="10"/>
      <c r="G141" s="10"/>
      <c r="H141" s="10"/>
      <c r="I141" s="10"/>
      <c r="J141" s="22"/>
      <c r="K141" s="17"/>
    </row>
    <row r="142" spans="1:11" ht="12.75">
      <c r="A142" s="9">
        <v>3951</v>
      </c>
      <c r="B142" s="8"/>
      <c r="C142" s="1" t="s">
        <v>8</v>
      </c>
      <c r="D142" s="16"/>
      <c r="E142" s="10"/>
      <c r="F142" s="10"/>
      <c r="G142" s="10"/>
      <c r="H142" s="10"/>
      <c r="I142" s="10"/>
      <c r="J142" s="22"/>
      <c r="K142" s="17"/>
    </row>
    <row r="143" spans="1:11" ht="12.75">
      <c r="A143" s="9"/>
      <c r="B143" s="38">
        <v>395200</v>
      </c>
      <c r="C143" s="37" t="s">
        <v>97</v>
      </c>
      <c r="D143" s="16">
        <v>633566</v>
      </c>
      <c r="E143" s="10"/>
      <c r="F143" s="10"/>
      <c r="G143" s="10"/>
      <c r="H143" s="10"/>
      <c r="I143" s="10"/>
      <c r="J143" s="26">
        <f aca="true" t="shared" si="5" ref="J143:J154">SUM(D143:I143)</f>
        <v>633566</v>
      </c>
      <c r="K143" s="17"/>
    </row>
    <row r="144" spans="1:11" ht="12.75">
      <c r="A144" s="9"/>
      <c r="B144" s="38" t="s">
        <v>96</v>
      </c>
      <c r="C144" s="37" t="s">
        <v>97</v>
      </c>
      <c r="D144" s="16">
        <v>-633566</v>
      </c>
      <c r="E144" s="10"/>
      <c r="F144" s="10"/>
      <c r="G144" s="10"/>
      <c r="H144" s="10"/>
      <c r="I144" s="10"/>
      <c r="J144" s="26">
        <f t="shared" si="5"/>
        <v>-633566</v>
      </c>
      <c r="K144" s="17"/>
    </row>
    <row r="145" spans="1:11" ht="12.75">
      <c r="A145" s="9"/>
      <c r="B145" s="38">
        <v>395201</v>
      </c>
      <c r="C145" s="37" t="s">
        <v>98</v>
      </c>
      <c r="D145" s="16">
        <v>843173</v>
      </c>
      <c r="E145" s="10"/>
      <c r="F145" s="10"/>
      <c r="G145" s="10"/>
      <c r="H145" s="10"/>
      <c r="I145" s="10"/>
      <c r="J145" s="26">
        <f t="shared" si="5"/>
        <v>843173</v>
      </c>
      <c r="K145" s="17"/>
    </row>
    <row r="146" spans="1:11" ht="12.75">
      <c r="A146" s="9"/>
      <c r="B146" s="38" t="s">
        <v>96</v>
      </c>
      <c r="C146" s="37" t="s">
        <v>98</v>
      </c>
      <c r="D146" s="16">
        <v>-843173</v>
      </c>
      <c r="E146" s="10"/>
      <c r="F146" s="10"/>
      <c r="G146" s="10"/>
      <c r="H146" s="10"/>
      <c r="I146" s="10"/>
      <c r="J146" s="26">
        <f t="shared" si="5"/>
        <v>-843173</v>
      </c>
      <c r="K146" s="17"/>
    </row>
    <row r="147" spans="1:11" ht="12.75">
      <c r="A147" s="9"/>
      <c r="B147" s="38">
        <v>395202</v>
      </c>
      <c r="C147" s="37" t="s">
        <v>99</v>
      </c>
      <c r="D147" s="16">
        <v>184076</v>
      </c>
      <c r="E147" s="10"/>
      <c r="F147" s="10"/>
      <c r="G147" s="10"/>
      <c r="H147" s="10"/>
      <c r="I147" s="10"/>
      <c r="J147" s="26">
        <f t="shared" si="5"/>
        <v>184076</v>
      </c>
      <c r="K147" s="17"/>
    </row>
    <row r="148" spans="1:11" ht="12.75">
      <c r="A148" s="9"/>
      <c r="B148" s="38" t="s">
        <v>96</v>
      </c>
      <c r="C148" s="37" t="s">
        <v>99</v>
      </c>
      <c r="D148" s="16">
        <v>-184076</v>
      </c>
      <c r="E148" s="10"/>
      <c r="F148" s="10"/>
      <c r="G148" s="10"/>
      <c r="H148" s="10"/>
      <c r="I148" s="10"/>
      <c r="J148" s="26">
        <f t="shared" si="5"/>
        <v>-184076</v>
      </c>
      <c r="K148" s="17"/>
    </row>
    <row r="149" spans="1:11" ht="12.75">
      <c r="A149" s="9"/>
      <c r="B149" s="38">
        <v>395203</v>
      </c>
      <c r="C149" s="37" t="s">
        <v>100</v>
      </c>
      <c r="D149" s="16">
        <v>169916</v>
      </c>
      <c r="E149" s="10"/>
      <c r="F149" s="10"/>
      <c r="G149" s="10"/>
      <c r="H149" s="10"/>
      <c r="I149" s="10"/>
      <c r="J149" s="26">
        <f t="shared" si="5"/>
        <v>169916</v>
      </c>
      <c r="K149" s="17"/>
    </row>
    <row r="150" spans="1:11" ht="12.75">
      <c r="A150" s="9"/>
      <c r="B150" s="38" t="s">
        <v>96</v>
      </c>
      <c r="C150" s="37" t="s">
        <v>100</v>
      </c>
      <c r="D150" s="16">
        <v>-169916</v>
      </c>
      <c r="E150" s="10"/>
      <c r="F150" s="10"/>
      <c r="G150" s="10"/>
      <c r="H150" s="10"/>
      <c r="I150" s="10"/>
      <c r="J150" s="26">
        <f t="shared" si="5"/>
        <v>-169916</v>
      </c>
      <c r="K150" s="17"/>
    </row>
    <row r="151" spans="1:11" ht="12.75">
      <c r="A151" s="9"/>
      <c r="B151" s="38">
        <v>395204</v>
      </c>
      <c r="C151" s="37" t="s">
        <v>101</v>
      </c>
      <c r="D151" s="16">
        <v>353992</v>
      </c>
      <c r="E151" s="10"/>
      <c r="F151" s="10"/>
      <c r="G151" s="10"/>
      <c r="H151" s="10"/>
      <c r="I151" s="10"/>
      <c r="J151" s="26">
        <f t="shared" si="5"/>
        <v>353992</v>
      </c>
      <c r="K151" s="17"/>
    </row>
    <row r="152" spans="1:11" ht="12.75">
      <c r="A152" s="9"/>
      <c r="B152" s="38" t="s">
        <v>96</v>
      </c>
      <c r="C152" s="37" t="s">
        <v>101</v>
      </c>
      <c r="D152" s="16">
        <v>-353992</v>
      </c>
      <c r="E152" s="10"/>
      <c r="F152" s="10"/>
      <c r="G152" s="10"/>
      <c r="H152" s="10"/>
      <c r="I152" s="10"/>
      <c r="J152" s="26">
        <f t="shared" si="5"/>
        <v>-353992</v>
      </c>
      <c r="K152" s="17"/>
    </row>
    <row r="153" spans="1:15" ht="12.75">
      <c r="A153" s="30"/>
      <c r="B153" s="38">
        <v>395205</v>
      </c>
      <c r="C153" s="37" t="s">
        <v>102</v>
      </c>
      <c r="D153" s="16">
        <v>164442</v>
      </c>
      <c r="E153" s="11"/>
      <c r="F153" s="11"/>
      <c r="G153" s="11"/>
      <c r="H153" s="11"/>
      <c r="I153" s="11"/>
      <c r="J153" s="26">
        <f t="shared" si="5"/>
        <v>164442</v>
      </c>
      <c r="K153" s="31" t="s">
        <v>16</v>
      </c>
      <c r="M153" s="31"/>
      <c r="O153" s="31"/>
    </row>
    <row r="154" spans="1:15" ht="13.5" thickBot="1">
      <c r="A154" s="30"/>
      <c r="B154" s="38" t="s">
        <v>96</v>
      </c>
      <c r="C154" s="37" t="s">
        <v>102</v>
      </c>
      <c r="D154" s="16">
        <v>-164442</v>
      </c>
      <c r="E154" s="11"/>
      <c r="F154" s="11"/>
      <c r="G154" s="11"/>
      <c r="H154" s="11"/>
      <c r="I154" s="11"/>
      <c r="J154" s="26">
        <f t="shared" si="5"/>
        <v>-164442</v>
      </c>
      <c r="K154" s="31"/>
      <c r="M154" s="31"/>
      <c r="O154" s="31"/>
    </row>
    <row r="155" spans="1:11" ht="13.5" thickBot="1">
      <c r="A155" s="30"/>
      <c r="B155" s="7"/>
      <c r="C155" s="6" t="s">
        <v>9</v>
      </c>
      <c r="D155" s="12">
        <f>SUM(D143:D154)</f>
        <v>0</v>
      </c>
      <c r="E155" s="12"/>
      <c r="F155" s="12"/>
      <c r="G155" s="12"/>
      <c r="H155" s="12"/>
      <c r="I155" s="12"/>
      <c r="J155" s="24">
        <f>SUM(J143:J154)</f>
        <v>0</v>
      </c>
      <c r="K155" s="17"/>
    </row>
    <row r="156" spans="1:11" ht="12.75">
      <c r="A156" s="30"/>
      <c r="B156" s="7"/>
      <c r="C156" s="13"/>
      <c r="D156" s="14"/>
      <c r="E156" s="14"/>
      <c r="F156" s="14"/>
      <c r="G156" s="14"/>
      <c r="H156" s="14"/>
      <c r="I156" s="14"/>
      <c r="J156" s="25"/>
      <c r="K156" s="17"/>
    </row>
    <row r="158" ht="25.5" customHeight="1"/>
    <row r="159" spans="1:11" ht="12.75">
      <c r="A159" s="30"/>
      <c r="B159" s="7"/>
      <c r="D159" s="11"/>
      <c r="E159" s="11"/>
      <c r="F159" s="11"/>
      <c r="G159" s="11"/>
      <c r="H159" s="11"/>
      <c r="I159" s="11"/>
      <c r="J159" s="23"/>
      <c r="K159" s="3"/>
    </row>
    <row r="168" spans="2:11" ht="12.75">
      <c r="B168" s="4"/>
      <c r="D168" s="3"/>
      <c r="E168" s="3"/>
      <c r="F168" s="3"/>
      <c r="G168" s="3"/>
      <c r="H168" s="3"/>
      <c r="I168" s="3"/>
      <c r="J168" s="3"/>
      <c r="K168" s="3"/>
    </row>
    <row r="169" spans="2:11" ht="12.75">
      <c r="B169" s="4"/>
      <c r="D169" s="3"/>
      <c r="E169" s="3"/>
      <c r="F169" s="3"/>
      <c r="G169" s="3"/>
      <c r="H169" s="3"/>
      <c r="I169" s="3"/>
      <c r="J169" s="3"/>
      <c r="K169" s="3"/>
    </row>
    <row r="170" spans="2:11" ht="12.75">
      <c r="B170" s="4"/>
      <c r="D170" s="3"/>
      <c r="E170" s="3"/>
      <c r="F170" s="3"/>
      <c r="G170" s="3"/>
      <c r="H170" s="3"/>
      <c r="I170" s="3"/>
      <c r="J170" s="3"/>
      <c r="K170" s="3"/>
    </row>
    <row r="171" spans="2:11" ht="12.75">
      <c r="B171" s="4"/>
      <c r="D171" s="3"/>
      <c r="E171" s="3"/>
      <c r="F171" s="3"/>
      <c r="G171" s="3"/>
      <c r="H171" s="3"/>
      <c r="I171" s="3"/>
      <c r="J171" s="3"/>
      <c r="K171" s="3"/>
    </row>
    <row r="172" spans="2:11" ht="12.75">
      <c r="B172" s="4"/>
      <c r="D172" s="3"/>
      <c r="E172" s="3"/>
      <c r="F172" s="3"/>
      <c r="G172" s="3"/>
      <c r="H172" s="3"/>
      <c r="I172" s="3"/>
      <c r="J172" s="3"/>
      <c r="K172" s="3"/>
    </row>
    <row r="173" spans="2:11" ht="12.75">
      <c r="B173" s="4"/>
      <c r="D173" s="3"/>
      <c r="E173" s="3"/>
      <c r="F173" s="3"/>
      <c r="G173" s="3"/>
      <c r="H173" s="3"/>
      <c r="I173" s="3"/>
      <c r="J173" s="3"/>
      <c r="K173" s="3"/>
    </row>
    <row r="174" spans="4:11" ht="12.75">
      <c r="D174" s="3"/>
      <c r="E174" s="3"/>
      <c r="F174" s="3"/>
      <c r="G174" s="3"/>
      <c r="H174" s="3"/>
      <c r="I174" s="3"/>
      <c r="J174" s="3"/>
      <c r="K174" s="3"/>
    </row>
    <row r="175" spans="4:11" ht="12.75">
      <c r="D175" s="3"/>
      <c r="E175" s="3"/>
      <c r="F175" s="3"/>
      <c r="G175" s="3"/>
      <c r="H175" s="3"/>
      <c r="I175" s="3"/>
      <c r="J175" s="3"/>
      <c r="K175" s="3"/>
    </row>
    <row r="176" spans="4:11" ht="12.75">
      <c r="D176" s="3"/>
      <c r="E176" s="3"/>
      <c r="F176" s="3"/>
      <c r="G176" s="3"/>
      <c r="H176" s="3"/>
      <c r="I176" s="3"/>
      <c r="J176" s="3"/>
      <c r="K176" s="3"/>
    </row>
    <row r="177" spans="4:11" ht="12.75">
      <c r="D177" s="3"/>
      <c r="E177" s="3"/>
      <c r="F177" s="3"/>
      <c r="G177" s="3"/>
      <c r="H177" s="3"/>
      <c r="I177" s="3"/>
      <c r="J177" s="3"/>
      <c r="K177" s="3"/>
    </row>
    <row r="178" spans="4:11" ht="12.75">
      <c r="D178" s="3"/>
      <c r="E178" s="3"/>
      <c r="F178" s="3"/>
      <c r="G178" s="3"/>
      <c r="H178" s="3"/>
      <c r="I178" s="3"/>
      <c r="J178" s="3"/>
      <c r="K178" s="3"/>
    </row>
    <row r="179" spans="4:11" ht="12.75">
      <c r="D179" s="3"/>
      <c r="E179" s="3"/>
      <c r="F179" s="3"/>
      <c r="G179" s="3"/>
      <c r="H179" s="3"/>
      <c r="I179" s="3"/>
      <c r="J179" s="3"/>
      <c r="K179" s="3"/>
    </row>
    <row r="180" spans="4:11" ht="12.75">
      <c r="D180" s="3"/>
      <c r="E180" s="3"/>
      <c r="F180" s="3"/>
      <c r="G180" s="3"/>
      <c r="H180" s="3"/>
      <c r="I180" s="3"/>
      <c r="J180" s="3"/>
      <c r="K180" s="3"/>
    </row>
    <row r="181" spans="4:11" ht="12.75">
      <c r="D181" s="3"/>
      <c r="E181" s="3"/>
      <c r="F181" s="3"/>
      <c r="G181" s="3"/>
      <c r="H181" s="3"/>
      <c r="I181" s="3"/>
      <c r="J181" s="3"/>
      <c r="K181" s="3"/>
    </row>
    <row r="182" spans="4:11" ht="12.75">
      <c r="D182" s="3"/>
      <c r="E182" s="3"/>
      <c r="F182" s="3"/>
      <c r="G182" s="3"/>
      <c r="H182" s="3"/>
      <c r="I182" s="3"/>
      <c r="J182" s="3"/>
      <c r="K182" s="3"/>
    </row>
    <row r="183" spans="4:11" ht="12.75">
      <c r="D183" s="3"/>
      <c r="E183" s="3"/>
      <c r="F183" s="3"/>
      <c r="G183" s="3"/>
      <c r="H183" s="3"/>
      <c r="I183" s="3"/>
      <c r="J183" s="3"/>
      <c r="K183" s="3"/>
    </row>
    <row r="184" spans="4:11" ht="12.75">
      <c r="D184" s="3"/>
      <c r="E184" s="3"/>
      <c r="F184" s="3"/>
      <c r="G184" s="3"/>
      <c r="H184" s="3"/>
      <c r="I184" s="3"/>
      <c r="J184" s="3"/>
      <c r="K184" s="3"/>
    </row>
    <row r="185" spans="4:11" ht="12.75">
      <c r="D185" s="3"/>
      <c r="E185" s="3"/>
      <c r="F185" s="3"/>
      <c r="G185" s="3"/>
      <c r="H185" s="3"/>
      <c r="I185" s="3"/>
      <c r="J185" s="3"/>
      <c r="K185" s="3"/>
    </row>
    <row r="186" spans="4:11" ht="12.75">
      <c r="D186" s="3"/>
      <c r="E186" s="3"/>
      <c r="F186" s="3"/>
      <c r="G186" s="3"/>
      <c r="H186" s="3"/>
      <c r="I186" s="3"/>
      <c r="J186" s="3"/>
      <c r="K186" s="3"/>
    </row>
    <row r="187" spans="4:11" ht="12.75">
      <c r="D187" s="3"/>
      <c r="E187" s="3"/>
      <c r="F187" s="3"/>
      <c r="G187" s="3"/>
      <c r="H187" s="3"/>
      <c r="I187" s="3"/>
      <c r="J187" s="3"/>
      <c r="K187" s="3"/>
    </row>
    <row r="188" spans="4:11" ht="12.75">
      <c r="D188" s="3"/>
      <c r="E188" s="3"/>
      <c r="F188" s="3"/>
      <c r="G188" s="3"/>
      <c r="H188" s="3"/>
      <c r="I188" s="3"/>
      <c r="J188" s="3"/>
      <c r="K188" s="3"/>
    </row>
    <row r="189" spans="4:11" ht="12.75">
      <c r="D189" s="3"/>
      <c r="E189" s="3"/>
      <c r="F189" s="3"/>
      <c r="G189" s="3"/>
      <c r="H189" s="3"/>
      <c r="I189" s="3"/>
      <c r="J189" s="3"/>
      <c r="K189" s="3"/>
    </row>
    <row r="190" spans="4:11" ht="12.75">
      <c r="D190" s="3"/>
      <c r="E190" s="3"/>
      <c r="F190" s="3"/>
      <c r="G190" s="3"/>
      <c r="H190" s="3"/>
      <c r="I190" s="3"/>
      <c r="J190" s="3"/>
      <c r="K190" s="3"/>
    </row>
    <row r="191" spans="4:11" ht="12.75">
      <c r="D191" s="3"/>
      <c r="E191" s="3"/>
      <c r="F191" s="3"/>
      <c r="G191" s="3"/>
      <c r="H191" s="3"/>
      <c r="I191" s="3"/>
      <c r="J191" s="3"/>
      <c r="K191" s="3"/>
    </row>
    <row r="192" spans="4:11" ht="12.75">
      <c r="D192" s="3"/>
      <c r="E192" s="3"/>
      <c r="F192" s="3"/>
      <c r="G192" s="3"/>
      <c r="H192" s="3"/>
      <c r="I192" s="3"/>
      <c r="J192" s="3"/>
      <c r="K192" s="3"/>
    </row>
    <row r="193" spans="4:11" ht="12.75">
      <c r="D193" s="3"/>
      <c r="E193" s="3"/>
      <c r="F193" s="3"/>
      <c r="G193" s="3"/>
      <c r="H193" s="3"/>
      <c r="I193" s="3"/>
      <c r="J193" s="3"/>
      <c r="K193" s="3"/>
    </row>
    <row r="194" spans="4:11" ht="12.75">
      <c r="D194" s="3"/>
      <c r="E194" s="3"/>
      <c r="F194" s="3"/>
      <c r="G194" s="3"/>
      <c r="H194" s="3"/>
      <c r="I194" s="3"/>
      <c r="J194" s="3"/>
      <c r="K194" s="3"/>
    </row>
    <row r="195" spans="4:11" ht="12.75">
      <c r="D195" s="3"/>
      <c r="E195" s="3"/>
      <c r="F195" s="3"/>
      <c r="G195" s="3"/>
      <c r="H195" s="3"/>
      <c r="I195" s="3"/>
      <c r="J195" s="3"/>
      <c r="K195" s="3"/>
    </row>
    <row r="196" spans="4:11" ht="12.75">
      <c r="D196" s="3"/>
      <c r="E196" s="3"/>
      <c r="F196" s="3"/>
      <c r="G196" s="3"/>
      <c r="H196" s="3"/>
      <c r="I196" s="3"/>
      <c r="J196" s="3"/>
      <c r="K196" s="3"/>
    </row>
    <row r="197" spans="4:11" ht="12.75">
      <c r="D197" s="3"/>
      <c r="E197" s="3"/>
      <c r="F197" s="3"/>
      <c r="G197" s="3"/>
      <c r="H197" s="3"/>
      <c r="I197" s="3"/>
      <c r="J197" s="3"/>
      <c r="K197" s="3"/>
    </row>
    <row r="198" spans="4:11" ht="12.75">
      <c r="D198" s="3"/>
      <c r="E198" s="3"/>
      <c r="F198" s="3"/>
      <c r="G198" s="3"/>
      <c r="H198" s="3"/>
      <c r="I198" s="3"/>
      <c r="J198" s="3"/>
      <c r="K198" s="3"/>
    </row>
    <row r="199" spans="4:11" ht="12.75">
      <c r="D199" s="3"/>
      <c r="E199" s="3"/>
      <c r="F199" s="3"/>
      <c r="G199" s="3"/>
      <c r="H199" s="3"/>
      <c r="I199" s="3"/>
      <c r="J199" s="3"/>
      <c r="K199" s="3"/>
    </row>
    <row r="200" spans="4:11" ht="12.75">
      <c r="D200" s="3"/>
      <c r="E200" s="3"/>
      <c r="F200" s="3"/>
      <c r="G200" s="3"/>
      <c r="H200" s="3"/>
      <c r="I200" s="3"/>
      <c r="J200" s="3"/>
      <c r="K200" s="3"/>
    </row>
    <row r="201" spans="4:11" ht="12.75">
      <c r="D201" s="3"/>
      <c r="E201" s="3"/>
      <c r="F201" s="3"/>
      <c r="G201" s="3"/>
      <c r="H201" s="3"/>
      <c r="I201" s="3"/>
      <c r="J201" s="3"/>
      <c r="K201" s="3"/>
    </row>
    <row r="202" spans="4:11" ht="12.75">
      <c r="D202" s="3"/>
      <c r="E202" s="3"/>
      <c r="F202" s="3"/>
      <c r="G202" s="3"/>
      <c r="H202" s="3"/>
      <c r="I202" s="3"/>
      <c r="J202" s="3"/>
      <c r="K202" s="3"/>
    </row>
    <row r="203" spans="4:11" ht="12.75">
      <c r="D203" s="3"/>
      <c r="E203" s="3"/>
      <c r="F203" s="3"/>
      <c r="G203" s="3"/>
      <c r="H203" s="3"/>
      <c r="I203" s="3"/>
      <c r="J203" s="3"/>
      <c r="K203" s="3"/>
    </row>
  </sheetData>
  <printOptions horizontalCentered="1"/>
  <pageMargins left="0.36" right="0.21" top="0.45" bottom="0.4" header="0.32" footer="0.4"/>
  <pageSetup horizontalDpi="600" verticalDpi="600" orientation="landscape" scale="65" r:id="rId1"/>
  <headerFooter alignWithMargins="0">
    <oddHeader>&amp;L&amp;"Arial,Bold"&amp;14 &amp;R &amp;P</oddHeader>
    <oddFooter xml:space="preserve">&amp;C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Network Manager</cp:lastModifiedBy>
  <cp:lastPrinted>2002-04-22T16:56:12Z</cp:lastPrinted>
  <dcterms:created xsi:type="dcterms:W3CDTF">2002-01-24T21:45:22Z</dcterms:created>
  <dcterms:modified xsi:type="dcterms:W3CDTF">2002-05-07T17:15:44Z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788969343</vt:i4>
  </property>
  <property fmtid="{D5CDD505-2E9C-101B-9397-08002B2CF9AE}" pid="3" name="_EmailSubject">
    <vt:lpwstr>attachments for 2002-0092</vt:lpwstr>
  </property>
  <property fmtid="{D5CDD505-2E9C-101B-9397-08002B2CF9AE}" pid="4" name="_AuthorEmail">
    <vt:lpwstr>Jay.Donahue@METROKC.GOV</vt:lpwstr>
  </property>
  <property fmtid="{D5CDD505-2E9C-101B-9397-08002B2CF9AE}" pid="5" name="_AuthorEmailDisplayName">
    <vt:lpwstr>Donahue, Jay</vt:lpwstr>
  </property>
  <property fmtid="{D5CDD505-2E9C-101B-9397-08002B2CF9AE}" pid="6" name="_PreviousAdHocReviewCycleID">
    <vt:i4>131578236</vt:i4>
  </property>
  <property fmtid="{D5CDD505-2E9C-101B-9397-08002B2CF9AE}" pid="7" name="_ReviewingToolsShownOnce">
    <vt:lpwstr/>
  </property>
</Properties>
</file>