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885" firstSheet="4" activeTab="4"/>
  </bookViews>
  <sheets>
    <sheet name="Denominators" sheetId="1" state="hidden" r:id="rId1"/>
    <sheet name="All 11-17yo" sheetId="5" state="hidden" r:id="rId2"/>
    <sheet name="11-12yo" sheetId="2" state="hidden" r:id="rId3"/>
    <sheet name="13-17yo" sheetId="3" state="hidden" r:id="rId4"/>
    <sheet name="Summary" sheetId="4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<sst xmlns="http://schemas.openxmlformats.org/spreadsheetml/2006/main" count="430" uniqueCount="67">
  <si>
    <t>yob</t>
  </si>
  <si>
    <t>Pts w/ vax by 12/31/17</t>
  </si>
  <si>
    <t>Frequency</t>
  </si>
  <si>
    <t>Percent</t>
  </si>
  <si>
    <t>All pts with geocoded address and gender</t>
  </si>
  <si>
    <t>Pts w/ vax by 6/30/18</t>
  </si>
  <si>
    <t>All pts in IIS</t>
  </si>
  <si>
    <t>all pts in IIS dataset</t>
  </si>
  <si>
    <t xml:space="preserve">pts with gender </t>
  </si>
  <si>
    <t>Pts with gender</t>
  </si>
  <si>
    <t>Age grp 1 (11-12)</t>
  </si>
  <si>
    <t>Age grp 2 (13-17)</t>
  </si>
  <si>
    <t>All born 2000-2006</t>
  </si>
  <si>
    <t>Percent with any vax</t>
  </si>
  <si>
    <t>***vax here means any dose of HPV, MCV, or TDaP</t>
  </si>
  <si>
    <t>tdap</t>
  </si>
  <si>
    <t>mcv</t>
  </si>
  <si>
    <t>hpv_1</t>
  </si>
  <si>
    <t>hpv_2</t>
  </si>
  <si>
    <t>hpv_3</t>
  </si>
  <si>
    <t>series111</t>
  </si>
  <si>
    <t>series112</t>
  </si>
  <si>
    <t>series113</t>
  </si>
  <si>
    <t>AGES 11-12 as of 12/31/17 (born 2005 - 2006)</t>
  </si>
  <si>
    <t>Both males and females</t>
  </si>
  <si>
    <t>AGES 13-17 as of 12/31/17 (born 2000 - 2004)</t>
  </si>
  <si>
    <t>FEMALES</t>
  </si>
  <si>
    <t>MALES</t>
  </si>
  <si>
    <t>All 11-12yo pts</t>
  </si>
  <si>
    <t>1+ TDaP</t>
  </si>
  <si>
    <t>N</t>
  </si>
  <si>
    <t>All 13-17yo pts</t>
  </si>
  <si>
    <t>%</t>
  </si>
  <si>
    <t>1+ MCV</t>
  </si>
  <si>
    <t>1+ HPV</t>
  </si>
  <si>
    <t>2+ HPV</t>
  </si>
  <si>
    <t>3+ HPV</t>
  </si>
  <si>
    <t>Series 1:1:1</t>
  </si>
  <si>
    <t>Series 1:1:2</t>
  </si>
  <si>
    <t>Series 1:1:3</t>
  </si>
  <si>
    <t>Females 13-17yp</t>
  </si>
  <si>
    <t>Males 13-17 yo</t>
  </si>
  <si>
    <t>Females 11-12yo</t>
  </si>
  <si>
    <t>Males 11-12 yo</t>
  </si>
  <si>
    <t>Total pop</t>
  </si>
  <si>
    <t xml:space="preserve">all </t>
  </si>
  <si>
    <t>f</t>
  </si>
  <si>
    <t>m</t>
  </si>
  <si>
    <t>total pop</t>
  </si>
  <si>
    <t>All 11-17yo pts</t>
  </si>
  <si>
    <t>Females 11-17 yo</t>
  </si>
  <si>
    <t>Males 11-17 yo</t>
  </si>
  <si>
    <t>All pts AGES 11-17 as of 12/31/17 (born 2000 - 2007)</t>
  </si>
  <si>
    <t>Data source: Washington State Immunization Information System; all vaccines administered as of 12/31/2017</t>
  </si>
  <si>
    <t>Series 1:1:1*</t>
  </si>
  <si>
    <t>Series 1:1:2**</t>
  </si>
  <si>
    <t>Series 1:1:3***</t>
  </si>
  <si>
    <r>
      <t xml:space="preserve">*Series 1:1:1 consists of ≥1 dose of TDaP (tenatus, diphtheria, and acellular pertussis), ≥1 dose of MCV (meningococcal conjugate), and </t>
    </r>
    <r>
      <rPr>
        <sz val="10"/>
        <color theme="1"/>
        <rFont val="Calibri"/>
        <family val="2"/>
      </rPr>
      <t>≥</t>
    </r>
    <r>
      <rPr>
        <i/>
        <sz val="10"/>
        <color theme="1"/>
        <rFont val="Calibri"/>
        <family val="2"/>
        <scheme val="minor"/>
      </rPr>
      <t>1 dose of HPV (human papillomavirus) vaccines</t>
    </r>
  </si>
  <si>
    <r>
      <t xml:space="preserve">**Series 1:1:2 consists of ≥1 dose of TDaP (tenatus, diphtheria, and acellular pertussis), ≥1 dose of MCV (meningococcal conjugate), and </t>
    </r>
    <r>
      <rPr>
        <sz val="10"/>
        <color theme="1"/>
        <rFont val="Calibri"/>
        <family val="2"/>
      </rPr>
      <t xml:space="preserve">≥2 </t>
    </r>
    <r>
      <rPr>
        <i/>
        <sz val="10"/>
        <color theme="1"/>
        <rFont val="Calibri"/>
        <family val="2"/>
        <scheme val="minor"/>
      </rPr>
      <t>doses of HPV (human papillomavirus) vaccines</t>
    </r>
  </si>
  <si>
    <r>
      <t xml:space="preserve">***Series 1:1:3 consists of ≥1 dose of TDaP (tenatus, diphtheria, and acellular pertussis), ≥1 dose of MCV (meningococcal conjugate), and </t>
    </r>
    <r>
      <rPr>
        <sz val="10"/>
        <color theme="1"/>
        <rFont val="Calibri"/>
        <family val="2"/>
      </rPr>
      <t xml:space="preserve">≥3 </t>
    </r>
    <r>
      <rPr>
        <i/>
        <sz val="10"/>
        <color theme="1"/>
        <rFont val="Calibri"/>
        <family val="2"/>
        <scheme val="minor"/>
      </rPr>
      <t>doses of HPV (human papillomavirus) vaccines</t>
    </r>
  </si>
  <si>
    <t>Immunization coverage among King County adolescents aged 11 - 17 years old (yo) as of 12/31/2017</t>
  </si>
  <si>
    <t>11-17 yo</t>
  </si>
  <si>
    <t>All</t>
  </si>
  <si>
    <t>Females</t>
  </si>
  <si>
    <t>Males</t>
  </si>
  <si>
    <t>11-12 yo</t>
  </si>
  <si>
    <t>13-17 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</si>
</sst>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2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0" fontId="0" fillId="0" borderId="4" xfId="0" applyFill="1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164" fontId="0" fillId="0" borderId="6" xfId="15" applyNumberFormat="1" applyFont="1" applyBorder="1"/>
    <xf numFmtId="0" fontId="0" fillId="0" borderId="7" xfId="0" applyBorder="1"/>
    <xf numFmtId="164" fontId="0" fillId="0" borderId="8" xfId="15" applyNumberFormat="1" applyFont="1" applyBorder="1"/>
    <xf numFmtId="16" fontId="0" fillId="0" borderId="1" xfId="0" applyNumberFormat="1" applyBorder="1"/>
    <xf numFmtId="16" fontId="0" fillId="0" borderId="9" xfId="0" applyNumberFormat="1" applyBorder="1"/>
    <xf numFmtId="0" fontId="0" fillId="0" borderId="10" xfId="0" applyBorder="1"/>
    <xf numFmtId="164" fontId="0" fillId="0" borderId="11" xfId="15" applyNumberFormat="1" applyFont="1" applyBorder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7" fillId="4" borderId="0" xfId="0" applyFont="1" applyFill="1" applyBorder="1"/>
    <xf numFmtId="0" fontId="0" fillId="4" borderId="6" xfId="0" applyFill="1" applyBorder="1"/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0" fillId="4" borderId="8" xfId="0" applyFill="1" applyBorder="1"/>
    <xf numFmtId="0" fontId="0" fillId="3" borderId="0" xfId="0" applyFill="1" applyBorder="1"/>
    <xf numFmtId="0" fontId="7" fillId="3" borderId="1" xfId="0" applyFont="1" applyFill="1" applyBorder="1"/>
    <xf numFmtId="165" fontId="0" fillId="3" borderId="0" xfId="0" applyNumberForma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7" fillId="4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 topLeftCell="B1">
      <selection activeCell="T25" sqref="T25:T27"/>
    </sheetView>
  </sheetViews>
  <sheetFormatPr defaultColWidth="9.140625" defaultRowHeight="15"/>
  <cols>
    <col min="3" max="4" width="11.421875" style="0" customWidth="1"/>
    <col min="6" max="6" width="17.28125" style="0" customWidth="1"/>
    <col min="7" max="7" width="15.57421875" style="0" customWidth="1"/>
    <col min="8" max="8" width="22.57421875" style="0" customWidth="1"/>
    <col min="9" max="9" width="18.00390625" style="0" customWidth="1"/>
    <col min="10" max="10" width="16.421875" style="0" customWidth="1"/>
    <col min="13" max="13" width="19.7109375" style="0" customWidth="1"/>
    <col min="14" max="14" width="24.28125" style="0" customWidth="1"/>
    <col min="15" max="15" width="22.140625" style="0" customWidth="1"/>
    <col min="16" max="16" width="4.00390625" style="0" customWidth="1"/>
    <col min="17" max="17" width="19.57421875" style="0" customWidth="1"/>
  </cols>
  <sheetData>
    <row r="1" ht="15.75">
      <c r="G1" s="20" t="s">
        <v>14</v>
      </c>
    </row>
    <row r="2" ht="15.75" thickBot="1"/>
    <row r="3" spans="5:17" ht="30">
      <c r="E3" t="s">
        <v>0</v>
      </c>
      <c r="F3" t="s">
        <v>6</v>
      </c>
      <c r="G3" t="s">
        <v>9</v>
      </c>
      <c r="H3" s="3" t="s">
        <v>4</v>
      </c>
      <c r="I3" s="1" t="s">
        <v>5</v>
      </c>
      <c r="J3" s="3" t="s">
        <v>1</v>
      </c>
      <c r="M3" s="9" t="s">
        <v>0</v>
      </c>
      <c r="N3" s="10" t="s">
        <v>4</v>
      </c>
      <c r="O3" s="10" t="s">
        <v>1</v>
      </c>
      <c r="P3" s="11"/>
      <c r="Q3" s="12" t="s">
        <v>13</v>
      </c>
    </row>
    <row r="4" spans="5:17" ht="15">
      <c r="E4">
        <v>2000</v>
      </c>
      <c r="F4">
        <v>30042</v>
      </c>
      <c r="G4">
        <v>29006</v>
      </c>
      <c r="H4" s="4">
        <v>26704</v>
      </c>
      <c r="I4">
        <v>21462</v>
      </c>
      <c r="J4" s="4">
        <v>21325</v>
      </c>
      <c r="M4" s="2">
        <v>2000</v>
      </c>
      <c r="N4" s="7">
        <v>26704</v>
      </c>
      <c r="O4" s="7">
        <v>21325</v>
      </c>
      <c r="P4" s="8"/>
      <c r="Q4" s="13">
        <f>O4/N4</f>
        <v>0.7985695026962253</v>
      </c>
    </row>
    <row r="5" spans="5:17" ht="15">
      <c r="E5">
        <v>2001</v>
      </c>
      <c r="F5">
        <v>29272</v>
      </c>
      <c r="G5">
        <v>28255</v>
      </c>
      <c r="H5" s="4">
        <v>25993</v>
      </c>
      <c r="I5">
        <v>20997</v>
      </c>
      <c r="J5" s="4">
        <v>20870</v>
      </c>
      <c r="M5" s="2">
        <v>2001</v>
      </c>
      <c r="N5" s="7">
        <v>25993</v>
      </c>
      <c r="O5" s="7">
        <v>20870</v>
      </c>
      <c r="P5" s="8"/>
      <c r="Q5" s="13">
        <f aca="true" t="shared" si="0" ref="Q5:Q13">O5/N5</f>
        <v>0.8029084753587504</v>
      </c>
    </row>
    <row r="6" spans="5:17" ht="15">
      <c r="E6">
        <v>2002</v>
      </c>
      <c r="F6">
        <v>29595</v>
      </c>
      <c r="G6">
        <v>28649</v>
      </c>
      <c r="H6" s="4">
        <v>26479</v>
      </c>
      <c r="I6">
        <v>21314</v>
      </c>
      <c r="J6" s="4">
        <v>21188</v>
      </c>
      <c r="M6" s="2">
        <v>2002</v>
      </c>
      <c r="N6" s="7">
        <v>26479</v>
      </c>
      <c r="O6" s="7">
        <v>21188</v>
      </c>
      <c r="P6" s="8"/>
      <c r="Q6" s="13">
        <f t="shared" si="0"/>
        <v>0.8001812757279353</v>
      </c>
    </row>
    <row r="7" spans="5:17" ht="15">
      <c r="E7">
        <v>2003</v>
      </c>
      <c r="F7">
        <v>30361</v>
      </c>
      <c r="G7">
        <v>29443</v>
      </c>
      <c r="H7" s="4">
        <v>27059</v>
      </c>
      <c r="I7">
        <v>21201</v>
      </c>
      <c r="J7" s="4">
        <v>21058</v>
      </c>
      <c r="M7" s="2">
        <v>2003</v>
      </c>
      <c r="N7" s="7">
        <v>27059</v>
      </c>
      <c r="O7" s="7">
        <v>21058</v>
      </c>
      <c r="P7" s="8"/>
      <c r="Q7" s="13">
        <f t="shared" si="0"/>
        <v>0.77822535939983</v>
      </c>
    </row>
    <row r="8" spans="5:17" ht="15">
      <c r="E8">
        <v>2004</v>
      </c>
      <c r="F8">
        <v>30701</v>
      </c>
      <c r="G8">
        <v>29754</v>
      </c>
      <c r="H8" s="4">
        <v>27280</v>
      </c>
      <c r="I8">
        <v>21364</v>
      </c>
      <c r="J8" s="4">
        <v>21183</v>
      </c>
      <c r="M8" s="2">
        <v>2004</v>
      </c>
      <c r="N8" s="7">
        <v>27280</v>
      </c>
      <c r="O8" s="7">
        <v>21183</v>
      </c>
      <c r="P8" s="8"/>
      <c r="Q8" s="13">
        <f t="shared" si="0"/>
        <v>0.7765029325513196</v>
      </c>
    </row>
    <row r="9" spans="5:17" ht="15">
      <c r="E9">
        <v>2005</v>
      </c>
      <c r="F9">
        <v>30459</v>
      </c>
      <c r="G9">
        <v>29698</v>
      </c>
      <c r="H9" s="4">
        <v>27036</v>
      </c>
      <c r="I9">
        <v>20387</v>
      </c>
      <c r="J9" s="4">
        <v>20067</v>
      </c>
      <c r="M9" s="2">
        <v>2005</v>
      </c>
      <c r="N9" s="7">
        <v>27036</v>
      </c>
      <c r="O9" s="7">
        <v>20067</v>
      </c>
      <c r="P9" s="8"/>
      <c r="Q9" s="13">
        <f t="shared" si="0"/>
        <v>0.7422325787838437</v>
      </c>
    </row>
    <row r="10" spans="5:17" ht="15">
      <c r="E10">
        <v>2006</v>
      </c>
      <c r="F10">
        <v>31672</v>
      </c>
      <c r="G10">
        <v>31361</v>
      </c>
      <c r="H10" s="4">
        <v>28258</v>
      </c>
      <c r="I10">
        <v>18567</v>
      </c>
      <c r="J10" s="4">
        <v>15771</v>
      </c>
      <c r="M10" s="14">
        <v>2006</v>
      </c>
      <c r="N10" s="6">
        <v>28258</v>
      </c>
      <c r="O10" s="6">
        <v>15771</v>
      </c>
      <c r="P10" s="5"/>
      <c r="Q10" s="15">
        <f t="shared" si="0"/>
        <v>0.558107438601458</v>
      </c>
    </row>
    <row r="11" spans="5:17" ht="15">
      <c r="E11">
        <v>2007</v>
      </c>
      <c r="F11">
        <v>32778</v>
      </c>
      <c r="G11">
        <v>32604</v>
      </c>
      <c r="H11" s="4">
        <v>28709</v>
      </c>
      <c r="I11">
        <v>6887</v>
      </c>
      <c r="J11" s="4">
        <v>2450</v>
      </c>
      <c r="M11" s="2" t="s">
        <v>12</v>
      </c>
      <c r="N11" s="8">
        <f>SUM(N4:N10)</f>
        <v>188809</v>
      </c>
      <c r="O11" s="8">
        <f>SUM(O4:O10)</f>
        <v>141462</v>
      </c>
      <c r="P11" s="8"/>
      <c r="Q11" s="13">
        <f t="shared" si="0"/>
        <v>0.7492333522236758</v>
      </c>
    </row>
    <row r="12" spans="13:17" ht="15">
      <c r="M12" s="16" t="s">
        <v>10</v>
      </c>
      <c r="N12" s="8">
        <f>N9+N10</f>
        <v>55294</v>
      </c>
      <c r="O12" s="8">
        <f>O9+O10</f>
        <v>35838</v>
      </c>
      <c r="P12" s="8"/>
      <c r="Q12" s="13">
        <f t="shared" si="0"/>
        <v>0.6481354215647267</v>
      </c>
    </row>
    <row r="13" spans="13:17" ht="15.75" thickBot="1">
      <c r="M13" s="17" t="s">
        <v>11</v>
      </c>
      <c r="N13" s="18">
        <f>SUM(N4:N8)</f>
        <v>133515</v>
      </c>
      <c r="O13" s="18">
        <f>SUM(O4:O8)</f>
        <v>105624</v>
      </c>
      <c r="P13" s="18"/>
      <c r="Q13" s="19">
        <f t="shared" si="0"/>
        <v>0.7911021233569262</v>
      </c>
    </row>
    <row r="16" spans="2:4" ht="30">
      <c r="B16" t="s">
        <v>0</v>
      </c>
      <c r="C16" s="1" t="s">
        <v>7</v>
      </c>
      <c r="D16" s="1" t="s">
        <v>8</v>
      </c>
    </row>
    <row r="17" spans="2:4" ht="15">
      <c r="B17">
        <v>2000</v>
      </c>
      <c r="C17">
        <v>30042</v>
      </c>
      <c r="D17">
        <v>29006</v>
      </c>
    </row>
    <row r="18" spans="2:4" ht="15">
      <c r="B18">
        <v>2001</v>
      </c>
      <c r="C18">
        <v>29272</v>
      </c>
      <c r="D18">
        <v>28255</v>
      </c>
    </row>
    <row r="19" spans="2:4" ht="15">
      <c r="B19">
        <v>2002</v>
      </c>
      <c r="C19">
        <v>29595</v>
      </c>
      <c r="D19">
        <v>28649</v>
      </c>
    </row>
    <row r="20" spans="2:4" ht="15">
      <c r="B20">
        <v>2003</v>
      </c>
      <c r="C20">
        <v>30361</v>
      </c>
      <c r="D20">
        <v>29443</v>
      </c>
    </row>
    <row r="21" spans="2:4" ht="15">
      <c r="B21">
        <v>2004</v>
      </c>
      <c r="C21">
        <v>30701</v>
      </c>
      <c r="D21">
        <v>29754</v>
      </c>
    </row>
    <row r="22" spans="2:4" ht="15">
      <c r="B22">
        <v>2005</v>
      </c>
      <c r="C22">
        <v>30459</v>
      </c>
      <c r="D22">
        <v>29698</v>
      </c>
    </row>
    <row r="23" spans="2:4" ht="15">
      <c r="B23">
        <v>2006</v>
      </c>
      <c r="C23">
        <v>31672</v>
      </c>
      <c r="D23">
        <v>31361</v>
      </c>
    </row>
    <row r="24" spans="2:4" ht="15">
      <c r="B24">
        <v>2007</v>
      </c>
      <c r="C24">
        <v>32778</v>
      </c>
      <c r="D24">
        <v>32604</v>
      </c>
    </row>
    <row r="25" spans="2:4" ht="15">
      <c r="B25">
        <v>2008</v>
      </c>
      <c r="C25">
        <v>32617</v>
      </c>
      <c r="D25">
        <v>32578</v>
      </c>
    </row>
    <row r="26" spans="2:4" ht="15">
      <c r="B26">
        <v>2009</v>
      </c>
      <c r="C26">
        <v>31629</v>
      </c>
      <c r="D26">
        <v>31607</v>
      </c>
    </row>
    <row r="27" spans="2:4" ht="15">
      <c r="B27">
        <v>2010</v>
      </c>
      <c r="C27">
        <v>30484</v>
      </c>
      <c r="D27">
        <v>30475</v>
      </c>
    </row>
    <row r="28" spans="2:4" ht="15">
      <c r="B28">
        <v>2011</v>
      </c>
      <c r="C28">
        <v>29754</v>
      </c>
      <c r="D28">
        <v>29749</v>
      </c>
    </row>
    <row r="29" spans="2:4" ht="15">
      <c r="B29">
        <v>2012</v>
      </c>
      <c r="C29">
        <v>29386</v>
      </c>
      <c r="D29">
        <v>29383</v>
      </c>
    </row>
    <row r="30" spans="2:4" ht="15">
      <c r="B30">
        <v>2013</v>
      </c>
      <c r="C30">
        <v>29150</v>
      </c>
      <c r="D30">
        <v>29145</v>
      </c>
    </row>
    <row r="31" spans="2:4" ht="15">
      <c r="B31">
        <v>2014</v>
      </c>
      <c r="C31">
        <v>29638</v>
      </c>
      <c r="D31">
        <v>29636</v>
      </c>
    </row>
    <row r="32" spans="2:4" ht="15">
      <c r="B32">
        <v>2015</v>
      </c>
      <c r="C32">
        <v>28939</v>
      </c>
      <c r="D32">
        <v>28938</v>
      </c>
    </row>
    <row r="33" spans="2:4" ht="15">
      <c r="B33">
        <v>2016</v>
      </c>
      <c r="C33">
        <v>29148</v>
      </c>
      <c r="D33">
        <v>29145</v>
      </c>
    </row>
    <row r="34" spans="2:4" ht="15">
      <c r="B34">
        <v>2017</v>
      </c>
      <c r="C34">
        <v>13534</v>
      </c>
      <c r="D34">
        <v>13533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6"/>
  <sheetViews>
    <sheetView workbookViewId="0" topLeftCell="J1">
      <selection activeCell="T25" sqref="T25:T27"/>
    </sheetView>
  </sheetViews>
  <sheetFormatPr defaultColWidth="9.140625" defaultRowHeight="15"/>
  <cols>
    <col min="3" max="3" width="11.421875" style="0" customWidth="1"/>
    <col min="4" max="4" width="10.28125" style="0" bestFit="1" customWidth="1"/>
    <col min="19" max="19" width="17.7109375" style="0" customWidth="1"/>
    <col min="22" max="22" width="3.00390625" style="0" customWidth="1"/>
    <col min="25" max="25" width="2.421875" style="0" customWidth="1"/>
    <col min="28" max="28" width="3.140625" style="0" customWidth="1"/>
    <col min="31" max="31" width="3.140625" style="0" customWidth="1"/>
    <col min="34" max="34" width="1.8515625" style="0" customWidth="1"/>
    <col min="37" max="37" width="2.421875" style="0" customWidth="1"/>
    <col min="40" max="40" width="2.28125" style="0" customWidth="1"/>
  </cols>
  <sheetData>
    <row r="2" ht="18.75">
      <c r="A2" s="21" t="s">
        <v>52</v>
      </c>
    </row>
    <row r="4" spans="2:13" ht="15">
      <c r="B4" t="s">
        <v>24</v>
      </c>
      <c r="H4" t="s">
        <v>26</v>
      </c>
      <c r="M4" t="s">
        <v>27</v>
      </c>
    </row>
    <row r="5" spans="20:42" ht="15">
      <c r="T5" s="39" t="s">
        <v>29</v>
      </c>
      <c r="U5" s="39"/>
      <c r="W5" s="39" t="s">
        <v>33</v>
      </c>
      <c r="X5" s="39"/>
      <c r="Z5" s="39" t="s">
        <v>34</v>
      </c>
      <c r="AA5" s="39"/>
      <c r="AC5" s="39" t="s">
        <v>35</v>
      </c>
      <c r="AD5" s="39"/>
      <c r="AF5" s="39" t="s">
        <v>36</v>
      </c>
      <c r="AG5" s="39"/>
      <c r="AI5" s="39" t="s">
        <v>37</v>
      </c>
      <c r="AJ5" s="39"/>
      <c r="AL5" s="39" t="s">
        <v>38</v>
      </c>
      <c r="AM5" s="39"/>
      <c r="AO5" s="39" t="s">
        <v>39</v>
      </c>
      <c r="AP5" s="39"/>
    </row>
    <row r="6" spans="3:42" ht="15">
      <c r="C6" t="s">
        <v>15</v>
      </c>
      <c r="D6" t="s">
        <v>2</v>
      </c>
      <c r="E6" t="s">
        <v>3</v>
      </c>
      <c r="H6" t="s">
        <v>15</v>
      </c>
      <c r="I6" t="s">
        <v>2</v>
      </c>
      <c r="J6" t="s">
        <v>3</v>
      </c>
      <c r="M6" t="s">
        <v>15</v>
      </c>
      <c r="N6" t="s">
        <v>2</v>
      </c>
      <c r="O6" t="s">
        <v>3</v>
      </c>
      <c r="S6" s="22"/>
      <c r="T6" s="22" t="s">
        <v>30</v>
      </c>
      <c r="U6" s="22" t="s">
        <v>32</v>
      </c>
      <c r="V6" s="22"/>
      <c r="W6" s="22" t="s">
        <v>30</v>
      </c>
      <c r="X6" s="22" t="s">
        <v>32</v>
      </c>
      <c r="Y6" s="22"/>
      <c r="Z6" s="22" t="s">
        <v>30</v>
      </c>
      <c r="AA6" s="22" t="s">
        <v>32</v>
      </c>
      <c r="AB6" s="22"/>
      <c r="AC6" s="22" t="s">
        <v>30</v>
      </c>
      <c r="AD6" s="22" t="s">
        <v>32</v>
      </c>
      <c r="AE6" s="22"/>
      <c r="AF6" s="22" t="s">
        <v>30</v>
      </c>
      <c r="AG6" s="22" t="s">
        <v>32</v>
      </c>
      <c r="AH6" s="22"/>
      <c r="AI6" s="22" t="s">
        <v>30</v>
      </c>
      <c r="AJ6" s="22" t="s">
        <v>32</v>
      </c>
      <c r="AK6" s="22"/>
      <c r="AL6" s="22" t="s">
        <v>30</v>
      </c>
      <c r="AM6" s="22" t="s">
        <v>32</v>
      </c>
      <c r="AN6" s="22"/>
      <c r="AO6" s="22" t="s">
        <v>30</v>
      </c>
      <c r="AP6" s="22" t="s">
        <v>32</v>
      </c>
    </row>
    <row r="7" spans="3:42" ht="15">
      <c r="C7">
        <v>0</v>
      </c>
      <c r="D7">
        <v>51189</v>
      </c>
      <c r="E7">
        <v>27.11</v>
      </c>
      <c r="H7">
        <v>0</v>
      </c>
      <c r="I7">
        <v>24954</v>
      </c>
      <c r="J7">
        <v>26.94</v>
      </c>
      <c r="M7">
        <v>0</v>
      </c>
      <c r="N7">
        <v>26235</v>
      </c>
      <c r="O7">
        <v>27.28</v>
      </c>
      <c r="S7" t="s">
        <v>49</v>
      </c>
      <c r="T7">
        <v>137620</v>
      </c>
      <c r="U7">
        <v>72.89</v>
      </c>
      <c r="W7">
        <v>126523</v>
      </c>
      <c r="X7">
        <v>67.01</v>
      </c>
      <c r="Z7">
        <v>105596</v>
      </c>
      <c r="AA7">
        <v>55.93</v>
      </c>
      <c r="AC7">
        <v>73838</v>
      </c>
      <c r="AD7">
        <v>39.11</v>
      </c>
      <c r="AF7">
        <v>45210</v>
      </c>
      <c r="AG7">
        <v>23.94</v>
      </c>
      <c r="AI7">
        <v>100774</v>
      </c>
      <c r="AJ7">
        <v>53.37</v>
      </c>
      <c r="AL7">
        <v>71651</v>
      </c>
      <c r="AM7">
        <v>37.95</v>
      </c>
      <c r="AO7">
        <v>44239</v>
      </c>
      <c r="AP7">
        <v>23.43</v>
      </c>
    </row>
    <row r="8" spans="3:42" ht="15">
      <c r="C8">
        <v>1</v>
      </c>
      <c r="D8">
        <v>137620</v>
      </c>
      <c r="E8">
        <v>72.89</v>
      </c>
      <c r="H8">
        <v>1</v>
      </c>
      <c r="I8">
        <v>67670</v>
      </c>
      <c r="J8">
        <v>73.06</v>
      </c>
      <c r="M8">
        <v>1</v>
      </c>
      <c r="N8">
        <v>69950</v>
      </c>
      <c r="O8">
        <v>72.72</v>
      </c>
      <c r="S8" t="s">
        <v>50</v>
      </c>
      <c r="T8">
        <v>67670</v>
      </c>
      <c r="U8">
        <v>73.06</v>
      </c>
      <c r="W8">
        <v>62312</v>
      </c>
      <c r="X8">
        <v>67.27</v>
      </c>
      <c r="Z8">
        <v>53590</v>
      </c>
      <c r="AA8">
        <v>57.86</v>
      </c>
      <c r="AC8">
        <v>38425</v>
      </c>
      <c r="AD8">
        <v>41.48</v>
      </c>
      <c r="AF8">
        <v>24571</v>
      </c>
      <c r="AG8">
        <v>26.53</v>
      </c>
      <c r="AI8">
        <v>50865</v>
      </c>
      <c r="AJ8">
        <v>54.92</v>
      </c>
      <c r="AL8">
        <v>37151</v>
      </c>
      <c r="AM8">
        <v>40.11</v>
      </c>
      <c r="AO8">
        <v>23973</v>
      </c>
      <c r="AP8">
        <v>25.88</v>
      </c>
    </row>
    <row r="9" spans="19:42" ht="15">
      <c r="S9" t="s">
        <v>51</v>
      </c>
      <c r="T9">
        <v>69950</v>
      </c>
      <c r="U9">
        <v>72.72</v>
      </c>
      <c r="W9">
        <v>64211</v>
      </c>
      <c r="X9">
        <v>66.76</v>
      </c>
      <c r="Z9">
        <v>52006</v>
      </c>
      <c r="AA9">
        <v>54.07</v>
      </c>
      <c r="AC9">
        <v>35413</v>
      </c>
      <c r="AD9">
        <v>36.82</v>
      </c>
      <c r="AF9">
        <v>20639</v>
      </c>
      <c r="AG9">
        <v>21.46</v>
      </c>
      <c r="AI9">
        <v>49909</v>
      </c>
      <c r="AJ9">
        <v>51.89</v>
      </c>
      <c r="AL9">
        <v>34500</v>
      </c>
      <c r="AM9">
        <v>35.87</v>
      </c>
      <c r="AO9">
        <v>20266</v>
      </c>
      <c r="AP9">
        <v>21.07</v>
      </c>
    </row>
    <row r="10" spans="3:15" ht="15">
      <c r="C10" t="s">
        <v>16</v>
      </c>
      <c r="D10" t="s">
        <v>2</v>
      </c>
      <c r="E10" t="s">
        <v>3</v>
      </c>
      <c r="H10" t="s">
        <v>16</v>
      </c>
      <c r="I10" t="s">
        <v>2</v>
      </c>
      <c r="J10" t="s">
        <v>3</v>
      </c>
      <c r="M10" t="s">
        <v>16</v>
      </c>
      <c r="N10" t="s">
        <v>2</v>
      </c>
      <c r="O10" t="s">
        <v>3</v>
      </c>
    </row>
    <row r="11" spans="3:15" ht="15">
      <c r="C11">
        <v>0</v>
      </c>
      <c r="D11">
        <v>62286</v>
      </c>
      <c r="E11">
        <v>32.99</v>
      </c>
      <c r="H11">
        <v>0</v>
      </c>
      <c r="I11">
        <v>30312</v>
      </c>
      <c r="J11">
        <v>32.73</v>
      </c>
      <c r="M11">
        <v>0</v>
      </c>
      <c r="N11">
        <v>31974</v>
      </c>
      <c r="O11">
        <v>33.24</v>
      </c>
    </row>
    <row r="12" spans="3:15" ht="15">
      <c r="C12">
        <v>1</v>
      </c>
      <c r="D12">
        <v>126523</v>
      </c>
      <c r="E12">
        <v>67.01</v>
      </c>
      <c r="H12">
        <v>1</v>
      </c>
      <c r="I12">
        <v>62312</v>
      </c>
      <c r="J12">
        <v>67.27</v>
      </c>
      <c r="M12">
        <v>1</v>
      </c>
      <c r="N12">
        <v>64211</v>
      </c>
      <c r="O12">
        <v>66.76</v>
      </c>
    </row>
    <row r="14" spans="3:15" ht="15">
      <c r="C14" t="s">
        <v>17</v>
      </c>
      <c r="D14" t="s">
        <v>2</v>
      </c>
      <c r="E14" t="s">
        <v>3</v>
      </c>
      <c r="H14" t="s">
        <v>17</v>
      </c>
      <c r="I14" t="s">
        <v>2</v>
      </c>
      <c r="J14" t="s">
        <v>3</v>
      </c>
      <c r="M14" t="s">
        <v>17</v>
      </c>
      <c r="N14" t="s">
        <v>2</v>
      </c>
      <c r="O14" t="s">
        <v>3</v>
      </c>
    </row>
    <row r="15" spans="3:15" ht="15">
      <c r="C15">
        <v>0</v>
      </c>
      <c r="D15">
        <v>83213</v>
      </c>
      <c r="E15">
        <v>44.07</v>
      </c>
      <c r="H15">
        <v>0</v>
      </c>
      <c r="I15">
        <v>39034</v>
      </c>
      <c r="J15">
        <v>42.14</v>
      </c>
      <c r="M15">
        <v>0</v>
      </c>
      <c r="N15">
        <v>44179</v>
      </c>
      <c r="O15">
        <v>45.93</v>
      </c>
    </row>
    <row r="16" spans="3:15" ht="15">
      <c r="C16">
        <v>1</v>
      </c>
      <c r="D16">
        <v>105596</v>
      </c>
      <c r="E16">
        <v>55.93</v>
      </c>
      <c r="H16">
        <v>1</v>
      </c>
      <c r="I16">
        <v>53590</v>
      </c>
      <c r="J16">
        <v>57.86</v>
      </c>
      <c r="M16">
        <v>1</v>
      </c>
      <c r="N16">
        <v>52006</v>
      </c>
      <c r="O16">
        <v>54.07</v>
      </c>
    </row>
    <row r="18" spans="3:15" ht="15">
      <c r="C18" t="s">
        <v>18</v>
      </c>
      <c r="D18" t="s">
        <v>2</v>
      </c>
      <c r="E18" t="s">
        <v>3</v>
      </c>
      <c r="H18" t="s">
        <v>18</v>
      </c>
      <c r="I18" t="s">
        <v>2</v>
      </c>
      <c r="J18" t="s">
        <v>3</v>
      </c>
      <c r="M18" t="s">
        <v>18</v>
      </c>
      <c r="N18" t="s">
        <v>2</v>
      </c>
      <c r="O18" t="s">
        <v>3</v>
      </c>
    </row>
    <row r="19" spans="3:15" ht="15">
      <c r="C19">
        <v>0</v>
      </c>
      <c r="D19">
        <v>114971</v>
      </c>
      <c r="E19">
        <v>60.89</v>
      </c>
      <c r="H19">
        <v>0</v>
      </c>
      <c r="I19">
        <v>54199</v>
      </c>
      <c r="J19">
        <v>58.52</v>
      </c>
      <c r="M19">
        <v>0</v>
      </c>
      <c r="N19">
        <v>60772</v>
      </c>
      <c r="O19">
        <v>63.18</v>
      </c>
    </row>
    <row r="20" spans="3:15" ht="15">
      <c r="C20">
        <v>1</v>
      </c>
      <c r="D20">
        <v>73838</v>
      </c>
      <c r="E20">
        <v>39.11</v>
      </c>
      <c r="H20">
        <v>1</v>
      </c>
      <c r="I20">
        <v>38425</v>
      </c>
      <c r="J20">
        <v>41.48</v>
      </c>
      <c r="M20">
        <v>1</v>
      </c>
      <c r="N20">
        <v>35413</v>
      </c>
      <c r="O20">
        <v>36.82</v>
      </c>
    </row>
    <row r="22" spans="3:15" ht="15">
      <c r="C22" t="s">
        <v>19</v>
      </c>
      <c r="D22" t="s">
        <v>2</v>
      </c>
      <c r="E22" t="s">
        <v>3</v>
      </c>
      <c r="H22" t="s">
        <v>19</v>
      </c>
      <c r="I22" t="s">
        <v>2</v>
      </c>
      <c r="J22" t="s">
        <v>3</v>
      </c>
      <c r="M22" t="s">
        <v>19</v>
      </c>
      <c r="N22" t="s">
        <v>2</v>
      </c>
      <c r="O22" t="s">
        <v>3</v>
      </c>
    </row>
    <row r="23" spans="3:15" ht="15">
      <c r="C23">
        <v>0</v>
      </c>
      <c r="D23">
        <v>143599</v>
      </c>
      <c r="E23">
        <v>76.06</v>
      </c>
      <c r="H23">
        <v>0</v>
      </c>
      <c r="I23">
        <v>68053</v>
      </c>
      <c r="J23">
        <v>73.47</v>
      </c>
      <c r="M23">
        <v>0</v>
      </c>
      <c r="N23">
        <v>75546</v>
      </c>
      <c r="O23">
        <v>78.54</v>
      </c>
    </row>
    <row r="24" spans="3:19" ht="15">
      <c r="C24">
        <v>1</v>
      </c>
      <c r="D24">
        <v>45210</v>
      </c>
      <c r="E24">
        <v>23.94</v>
      </c>
      <c r="H24">
        <v>1</v>
      </c>
      <c r="I24">
        <v>24571</v>
      </c>
      <c r="J24">
        <v>26.53</v>
      </c>
      <c r="M24">
        <v>1</v>
      </c>
      <c r="N24">
        <v>20639</v>
      </c>
      <c r="O24">
        <v>21.46</v>
      </c>
      <c r="S24" t="s">
        <v>48</v>
      </c>
    </row>
    <row r="25" spans="19:20" ht="15">
      <c r="S25" t="s">
        <v>45</v>
      </c>
      <c r="T25">
        <f>D7+D8</f>
        <v>188809</v>
      </c>
    </row>
    <row r="26" spans="3:20" ht="15">
      <c r="C26" t="s">
        <v>20</v>
      </c>
      <c r="D26" t="s">
        <v>2</v>
      </c>
      <c r="E26" t="s">
        <v>3</v>
      </c>
      <c r="H26" t="s">
        <v>20</v>
      </c>
      <c r="I26" t="s">
        <v>2</v>
      </c>
      <c r="J26" t="s">
        <v>3</v>
      </c>
      <c r="M26" t="s">
        <v>20</v>
      </c>
      <c r="N26" t="s">
        <v>2</v>
      </c>
      <c r="O26" t="s">
        <v>3</v>
      </c>
      <c r="S26" t="s">
        <v>46</v>
      </c>
      <c r="T26">
        <f>I7+I8</f>
        <v>92624</v>
      </c>
    </row>
    <row r="27" spans="3:20" ht="15">
      <c r="C27">
        <v>0</v>
      </c>
      <c r="D27">
        <v>88035</v>
      </c>
      <c r="E27">
        <v>46.63</v>
      </c>
      <c r="H27">
        <v>0</v>
      </c>
      <c r="I27">
        <v>41759</v>
      </c>
      <c r="J27">
        <v>45.08</v>
      </c>
      <c r="M27">
        <v>0</v>
      </c>
      <c r="N27">
        <v>46276</v>
      </c>
      <c r="O27">
        <v>48.11</v>
      </c>
      <c r="S27" t="s">
        <v>47</v>
      </c>
      <c r="T27">
        <f>N7+N8</f>
        <v>96185</v>
      </c>
    </row>
    <row r="28" spans="3:15" ht="15">
      <c r="C28">
        <v>1</v>
      </c>
      <c r="D28">
        <v>100774</v>
      </c>
      <c r="E28">
        <v>53.37</v>
      </c>
      <c r="H28">
        <v>1</v>
      </c>
      <c r="I28">
        <v>50865</v>
      </c>
      <c r="J28">
        <v>54.92</v>
      </c>
      <c r="M28">
        <v>1</v>
      </c>
      <c r="N28">
        <v>49909</v>
      </c>
      <c r="O28">
        <v>51.89</v>
      </c>
    </row>
    <row r="30" spans="3:15" ht="15">
      <c r="C30" t="s">
        <v>21</v>
      </c>
      <c r="D30" t="s">
        <v>2</v>
      </c>
      <c r="E30" t="s">
        <v>3</v>
      </c>
      <c r="H30" t="s">
        <v>21</v>
      </c>
      <c r="I30" t="s">
        <v>2</v>
      </c>
      <c r="J30" t="s">
        <v>3</v>
      </c>
      <c r="M30" t="s">
        <v>21</v>
      </c>
      <c r="N30" t="s">
        <v>2</v>
      </c>
      <c r="O30" t="s">
        <v>3</v>
      </c>
    </row>
    <row r="31" spans="3:15" ht="15">
      <c r="C31">
        <v>0</v>
      </c>
      <c r="D31">
        <v>117158</v>
      </c>
      <c r="E31">
        <v>62.05</v>
      </c>
      <c r="H31">
        <v>0</v>
      </c>
      <c r="I31">
        <v>55473</v>
      </c>
      <c r="J31">
        <v>59.89</v>
      </c>
      <c r="M31">
        <v>0</v>
      </c>
      <c r="N31">
        <v>61685</v>
      </c>
      <c r="O31">
        <v>64.13</v>
      </c>
    </row>
    <row r="32" spans="3:15" ht="15">
      <c r="C32">
        <v>1</v>
      </c>
      <c r="D32">
        <v>71651</v>
      </c>
      <c r="E32">
        <v>37.95</v>
      </c>
      <c r="H32">
        <v>1</v>
      </c>
      <c r="I32">
        <v>37151</v>
      </c>
      <c r="J32">
        <v>40.11</v>
      </c>
      <c r="M32">
        <v>1</v>
      </c>
      <c r="N32">
        <v>34500</v>
      </c>
      <c r="O32">
        <v>35.87</v>
      </c>
    </row>
    <row r="34" spans="3:15" ht="15">
      <c r="C34" t="s">
        <v>22</v>
      </c>
      <c r="D34" t="s">
        <v>2</v>
      </c>
      <c r="E34" t="s">
        <v>3</v>
      </c>
      <c r="H34" t="s">
        <v>22</v>
      </c>
      <c r="I34" t="s">
        <v>2</v>
      </c>
      <c r="J34" t="s">
        <v>3</v>
      </c>
      <c r="M34" t="s">
        <v>22</v>
      </c>
      <c r="N34" t="s">
        <v>2</v>
      </c>
      <c r="O34" t="s">
        <v>3</v>
      </c>
    </row>
    <row r="35" spans="3:15" ht="15">
      <c r="C35">
        <v>0</v>
      </c>
      <c r="D35">
        <v>144570</v>
      </c>
      <c r="E35">
        <v>76.57</v>
      </c>
      <c r="H35">
        <v>0</v>
      </c>
      <c r="I35">
        <v>68651</v>
      </c>
      <c r="J35">
        <v>74.12</v>
      </c>
      <c r="M35">
        <v>0</v>
      </c>
      <c r="N35">
        <v>75919</v>
      </c>
      <c r="O35">
        <v>78.93</v>
      </c>
    </row>
    <row r="36" spans="3:15" ht="15">
      <c r="C36">
        <v>1</v>
      </c>
      <c r="D36">
        <v>44239</v>
      </c>
      <c r="E36">
        <v>23.43</v>
      </c>
      <c r="H36">
        <v>1</v>
      </c>
      <c r="I36">
        <v>23973</v>
      </c>
      <c r="J36">
        <v>25.88</v>
      </c>
      <c r="M36">
        <v>1</v>
      </c>
      <c r="N36">
        <v>20266</v>
      </c>
      <c r="O36">
        <v>21.07</v>
      </c>
    </row>
  </sheetData>
  <mergeCells count="8">
    <mergeCell ref="AL5:AM5"/>
    <mergeCell ref="AO5:AP5"/>
    <mergeCell ref="T5:U5"/>
    <mergeCell ref="W5:X5"/>
    <mergeCell ref="Z5:AA5"/>
    <mergeCell ref="AC5:AD5"/>
    <mergeCell ref="AF5:AG5"/>
    <mergeCell ref="AI5:AJ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6"/>
  <sheetViews>
    <sheetView zoomScale="80" zoomScaleNormal="80" workbookViewId="0" topLeftCell="A1">
      <selection activeCell="T25" sqref="T25:T27"/>
    </sheetView>
  </sheetViews>
  <sheetFormatPr defaultColWidth="9.140625" defaultRowHeight="15"/>
  <cols>
    <col min="3" max="3" width="14.00390625" style="0" customWidth="1"/>
    <col min="4" max="4" width="10.28125" style="0" bestFit="1" customWidth="1"/>
    <col min="19" max="19" width="17.421875" style="0" customWidth="1"/>
    <col min="22" max="22" width="2.421875" style="0" customWidth="1"/>
    <col min="25" max="25" width="1.8515625" style="0" customWidth="1"/>
    <col min="28" max="28" width="2.00390625" style="0" customWidth="1"/>
    <col min="31" max="31" width="2.00390625" style="0" customWidth="1"/>
    <col min="33" max="33" width="9.140625" style="0" customWidth="1"/>
    <col min="34" max="34" width="2.57421875" style="0" customWidth="1"/>
    <col min="36" max="36" width="9.140625" style="0" customWidth="1"/>
    <col min="37" max="37" width="2.140625" style="0" customWidth="1"/>
    <col min="40" max="40" width="2.421875" style="0" customWidth="1"/>
  </cols>
  <sheetData>
    <row r="2" ht="18.75">
      <c r="A2" s="21" t="s">
        <v>23</v>
      </c>
    </row>
    <row r="4" spans="2:13" ht="15">
      <c r="B4" t="s">
        <v>24</v>
      </c>
      <c r="H4" t="s">
        <v>26</v>
      </c>
      <c r="M4" t="s">
        <v>27</v>
      </c>
    </row>
    <row r="5" spans="20:42" ht="15">
      <c r="T5" s="39" t="s">
        <v>29</v>
      </c>
      <c r="U5" s="39"/>
      <c r="W5" s="39" t="s">
        <v>33</v>
      </c>
      <c r="X5" s="39"/>
      <c r="Z5" s="39" t="s">
        <v>34</v>
      </c>
      <c r="AA5" s="39"/>
      <c r="AC5" s="39" t="s">
        <v>35</v>
      </c>
      <c r="AD5" s="39"/>
      <c r="AF5" s="39" t="s">
        <v>36</v>
      </c>
      <c r="AG5" s="39"/>
      <c r="AI5" s="39" t="s">
        <v>37</v>
      </c>
      <c r="AJ5" s="39"/>
      <c r="AL5" s="39" t="s">
        <v>38</v>
      </c>
      <c r="AM5" s="39"/>
      <c r="AO5" s="39" t="s">
        <v>39</v>
      </c>
      <c r="AP5" s="39"/>
    </row>
    <row r="6" spans="3:42" ht="15">
      <c r="C6" t="s">
        <v>15</v>
      </c>
      <c r="D6" t="s">
        <v>2</v>
      </c>
      <c r="E6" t="s">
        <v>3</v>
      </c>
      <c r="H6" t="s">
        <v>15</v>
      </c>
      <c r="I6" t="s">
        <v>2</v>
      </c>
      <c r="J6" t="s">
        <v>3</v>
      </c>
      <c r="M6" t="s">
        <v>15</v>
      </c>
      <c r="N6" t="s">
        <v>2</v>
      </c>
      <c r="O6" t="s">
        <v>3</v>
      </c>
      <c r="S6" s="22"/>
      <c r="T6" s="22" t="s">
        <v>30</v>
      </c>
      <c r="U6" s="22" t="s">
        <v>32</v>
      </c>
      <c r="V6" s="22"/>
      <c r="W6" s="22" t="s">
        <v>30</v>
      </c>
      <c r="X6" s="22" t="s">
        <v>32</v>
      </c>
      <c r="Y6" s="22"/>
      <c r="Z6" s="22" t="s">
        <v>30</v>
      </c>
      <c r="AA6" s="22" t="s">
        <v>32</v>
      </c>
      <c r="AB6" s="22"/>
      <c r="AC6" s="22" t="s">
        <v>30</v>
      </c>
      <c r="AD6" s="22" t="s">
        <v>32</v>
      </c>
      <c r="AE6" s="22"/>
      <c r="AF6" s="22" t="s">
        <v>30</v>
      </c>
      <c r="AG6" s="22" t="s">
        <v>32</v>
      </c>
      <c r="AH6" s="22"/>
      <c r="AI6" s="22" t="s">
        <v>30</v>
      </c>
      <c r="AJ6" s="22" t="s">
        <v>32</v>
      </c>
      <c r="AK6" s="22"/>
      <c r="AL6" s="22" t="s">
        <v>30</v>
      </c>
      <c r="AM6" s="22" t="s">
        <v>32</v>
      </c>
      <c r="AN6" s="22"/>
      <c r="AO6" s="22" t="s">
        <v>30</v>
      </c>
      <c r="AP6" s="22" t="s">
        <v>32</v>
      </c>
    </row>
    <row r="7" spans="3:42" ht="15">
      <c r="C7">
        <v>0</v>
      </c>
      <c r="D7">
        <v>20559</v>
      </c>
      <c r="E7">
        <v>37.18</v>
      </c>
      <c r="H7">
        <v>0</v>
      </c>
      <c r="I7">
        <v>10023</v>
      </c>
      <c r="J7">
        <v>36.89</v>
      </c>
      <c r="M7">
        <v>0</v>
      </c>
      <c r="N7">
        <v>10536</v>
      </c>
      <c r="O7">
        <v>37.46</v>
      </c>
      <c r="S7" t="s">
        <v>28</v>
      </c>
      <c r="T7">
        <v>34735</v>
      </c>
      <c r="U7">
        <v>62.82</v>
      </c>
      <c r="W7">
        <v>30669</v>
      </c>
      <c r="X7">
        <v>55.47</v>
      </c>
      <c r="Z7">
        <v>24485</v>
      </c>
      <c r="AA7">
        <v>44.28</v>
      </c>
      <c r="AC7">
        <v>8490</v>
      </c>
      <c r="AD7">
        <v>15.35</v>
      </c>
      <c r="AF7">
        <v>2399</v>
      </c>
      <c r="AG7">
        <v>4.34</v>
      </c>
      <c r="AI7">
        <v>23164</v>
      </c>
      <c r="AJ7">
        <v>41.89</v>
      </c>
      <c r="AL7">
        <v>8145</v>
      </c>
      <c r="AM7">
        <v>14.73</v>
      </c>
      <c r="AO7">
        <v>2307</v>
      </c>
      <c r="AP7">
        <v>4.17</v>
      </c>
    </row>
    <row r="8" spans="3:42" ht="15">
      <c r="C8">
        <v>1</v>
      </c>
      <c r="D8">
        <v>34735</v>
      </c>
      <c r="E8">
        <v>62.82</v>
      </c>
      <c r="H8">
        <v>1</v>
      </c>
      <c r="I8">
        <v>17146</v>
      </c>
      <c r="J8">
        <v>63.11</v>
      </c>
      <c r="M8">
        <v>1</v>
      </c>
      <c r="N8">
        <v>17589</v>
      </c>
      <c r="O8">
        <v>62.54</v>
      </c>
      <c r="S8" t="s">
        <v>42</v>
      </c>
      <c r="T8">
        <v>17146</v>
      </c>
      <c r="U8">
        <v>63.11</v>
      </c>
      <c r="W8">
        <v>15169</v>
      </c>
      <c r="X8">
        <v>55.83</v>
      </c>
      <c r="Z8">
        <v>12386</v>
      </c>
      <c r="AA8">
        <v>45.59</v>
      </c>
      <c r="AC8">
        <v>4420</v>
      </c>
      <c r="AD8">
        <v>16.27</v>
      </c>
      <c r="AF8">
        <v>1310</v>
      </c>
      <c r="AG8">
        <v>4.82</v>
      </c>
      <c r="AI8">
        <v>11643</v>
      </c>
      <c r="AJ8">
        <v>42.85</v>
      </c>
      <c r="AL8">
        <v>4237</v>
      </c>
      <c r="AM8">
        <v>15.59</v>
      </c>
      <c r="AO8">
        <v>1254</v>
      </c>
      <c r="AP8">
        <v>4.62</v>
      </c>
    </row>
    <row r="9" spans="19:42" ht="15">
      <c r="S9" t="s">
        <v>43</v>
      </c>
      <c r="T9">
        <v>17589</v>
      </c>
      <c r="U9">
        <v>62.54</v>
      </c>
      <c r="W9">
        <v>15500</v>
      </c>
      <c r="X9">
        <v>55.11</v>
      </c>
      <c r="Z9">
        <v>12099</v>
      </c>
      <c r="AA9">
        <v>43.02</v>
      </c>
      <c r="AC9">
        <v>4070</v>
      </c>
      <c r="AD9">
        <v>14.47</v>
      </c>
      <c r="AF9">
        <v>1089</v>
      </c>
      <c r="AG9">
        <v>3.87</v>
      </c>
      <c r="AI9">
        <v>11521</v>
      </c>
      <c r="AJ9">
        <v>40.96</v>
      </c>
      <c r="AL9">
        <v>3908</v>
      </c>
      <c r="AM9">
        <v>13.9</v>
      </c>
      <c r="AO9">
        <v>1053</v>
      </c>
      <c r="AP9">
        <v>3.74</v>
      </c>
    </row>
    <row r="10" spans="3:15" ht="15">
      <c r="C10" t="s">
        <v>16</v>
      </c>
      <c r="D10" t="s">
        <v>2</v>
      </c>
      <c r="E10" t="s">
        <v>3</v>
      </c>
      <c r="H10" t="s">
        <v>16</v>
      </c>
      <c r="I10" t="s">
        <v>2</v>
      </c>
      <c r="J10" t="s">
        <v>3</v>
      </c>
      <c r="M10" t="s">
        <v>16</v>
      </c>
      <c r="N10" t="s">
        <v>2</v>
      </c>
      <c r="O10" t="s">
        <v>3</v>
      </c>
    </row>
    <row r="11" spans="3:15" ht="15">
      <c r="C11">
        <v>0</v>
      </c>
      <c r="D11">
        <v>24625</v>
      </c>
      <c r="E11">
        <v>44.53</v>
      </c>
      <c r="H11">
        <v>0</v>
      </c>
      <c r="I11">
        <v>12000</v>
      </c>
      <c r="J11">
        <v>44.17</v>
      </c>
      <c r="M11">
        <v>0</v>
      </c>
      <c r="N11">
        <v>12625</v>
      </c>
      <c r="O11">
        <v>44.89</v>
      </c>
    </row>
    <row r="12" spans="3:15" ht="15">
      <c r="C12">
        <v>1</v>
      </c>
      <c r="D12">
        <v>30669</v>
      </c>
      <c r="E12">
        <v>55.47</v>
      </c>
      <c r="H12">
        <v>1</v>
      </c>
      <c r="I12">
        <v>15169</v>
      </c>
      <c r="J12">
        <v>55.83</v>
      </c>
      <c r="M12">
        <v>1</v>
      </c>
      <c r="N12">
        <v>15500</v>
      </c>
      <c r="O12">
        <v>55.11</v>
      </c>
    </row>
    <row r="14" spans="3:15" ht="15">
      <c r="C14" t="s">
        <v>17</v>
      </c>
      <c r="D14" t="s">
        <v>2</v>
      </c>
      <c r="E14" t="s">
        <v>3</v>
      </c>
      <c r="H14" t="s">
        <v>17</v>
      </c>
      <c r="I14" t="s">
        <v>2</v>
      </c>
      <c r="J14" t="s">
        <v>3</v>
      </c>
      <c r="M14" t="s">
        <v>17</v>
      </c>
      <c r="N14" t="s">
        <v>2</v>
      </c>
      <c r="O14" t="s">
        <v>3</v>
      </c>
    </row>
    <row r="15" spans="3:15" ht="15">
      <c r="C15">
        <v>0</v>
      </c>
      <c r="D15">
        <v>30809</v>
      </c>
      <c r="E15">
        <v>55.72</v>
      </c>
      <c r="H15">
        <v>0</v>
      </c>
      <c r="I15">
        <v>14783</v>
      </c>
      <c r="J15">
        <v>54.41</v>
      </c>
      <c r="M15">
        <v>0</v>
      </c>
      <c r="N15">
        <v>16026</v>
      </c>
      <c r="O15">
        <v>56.98</v>
      </c>
    </row>
    <row r="16" spans="3:15" ht="15">
      <c r="C16">
        <v>1</v>
      </c>
      <c r="D16">
        <v>24485</v>
      </c>
      <c r="E16">
        <v>44.28</v>
      </c>
      <c r="H16">
        <v>1</v>
      </c>
      <c r="I16">
        <v>12386</v>
      </c>
      <c r="J16">
        <v>45.59</v>
      </c>
      <c r="M16">
        <v>1</v>
      </c>
      <c r="N16">
        <v>12099</v>
      </c>
      <c r="O16">
        <v>43.02</v>
      </c>
    </row>
    <row r="18" spans="3:15" ht="15">
      <c r="C18" t="s">
        <v>18</v>
      </c>
      <c r="D18" t="s">
        <v>2</v>
      </c>
      <c r="E18" t="s">
        <v>3</v>
      </c>
      <c r="H18" t="s">
        <v>18</v>
      </c>
      <c r="I18" t="s">
        <v>2</v>
      </c>
      <c r="J18" t="s">
        <v>3</v>
      </c>
      <c r="M18" t="s">
        <v>18</v>
      </c>
      <c r="N18" t="s">
        <v>2</v>
      </c>
      <c r="O18" t="s">
        <v>3</v>
      </c>
    </row>
    <row r="19" spans="3:15" ht="15">
      <c r="C19">
        <v>0</v>
      </c>
      <c r="D19">
        <v>46804</v>
      </c>
      <c r="E19">
        <v>84.65</v>
      </c>
      <c r="H19">
        <v>0</v>
      </c>
      <c r="I19">
        <v>22749</v>
      </c>
      <c r="J19">
        <v>83.73</v>
      </c>
      <c r="M19">
        <v>0</v>
      </c>
      <c r="N19">
        <v>24055</v>
      </c>
      <c r="O19">
        <v>85.53</v>
      </c>
    </row>
    <row r="20" spans="3:15" ht="15">
      <c r="C20">
        <v>1</v>
      </c>
      <c r="D20">
        <v>8490</v>
      </c>
      <c r="E20">
        <v>15.35</v>
      </c>
      <c r="H20">
        <v>1</v>
      </c>
      <c r="I20">
        <v>4420</v>
      </c>
      <c r="J20">
        <v>16.27</v>
      </c>
      <c r="M20">
        <v>1</v>
      </c>
      <c r="N20">
        <v>4070</v>
      </c>
      <c r="O20">
        <v>14.47</v>
      </c>
    </row>
    <row r="22" spans="3:15" ht="15">
      <c r="C22" t="s">
        <v>19</v>
      </c>
      <c r="D22" t="s">
        <v>2</v>
      </c>
      <c r="E22" t="s">
        <v>3</v>
      </c>
      <c r="H22" t="s">
        <v>19</v>
      </c>
      <c r="I22" t="s">
        <v>2</v>
      </c>
      <c r="J22" t="s">
        <v>3</v>
      </c>
      <c r="M22" t="s">
        <v>19</v>
      </c>
      <c r="N22" t="s">
        <v>2</v>
      </c>
      <c r="O22" t="s">
        <v>3</v>
      </c>
    </row>
    <row r="23" spans="3:15" ht="15">
      <c r="C23">
        <v>0</v>
      </c>
      <c r="D23">
        <v>52895</v>
      </c>
      <c r="E23">
        <v>95.66</v>
      </c>
      <c r="H23">
        <v>0</v>
      </c>
      <c r="I23">
        <v>25859</v>
      </c>
      <c r="J23">
        <v>95.18</v>
      </c>
      <c r="M23">
        <v>0</v>
      </c>
      <c r="N23">
        <v>27036</v>
      </c>
      <c r="O23">
        <v>96.13</v>
      </c>
    </row>
    <row r="24" spans="3:19" ht="15">
      <c r="C24">
        <v>1</v>
      </c>
      <c r="D24">
        <v>2399</v>
      </c>
      <c r="E24">
        <v>4.34</v>
      </c>
      <c r="H24">
        <v>1</v>
      </c>
      <c r="I24">
        <v>1310</v>
      </c>
      <c r="J24">
        <v>4.82</v>
      </c>
      <c r="M24">
        <v>1</v>
      </c>
      <c r="N24">
        <v>1089</v>
      </c>
      <c r="O24">
        <v>3.87</v>
      </c>
      <c r="S24" t="s">
        <v>48</v>
      </c>
    </row>
    <row r="25" spans="19:20" ht="15">
      <c r="S25" t="s">
        <v>45</v>
      </c>
      <c r="T25">
        <f>D7+D8</f>
        <v>55294</v>
      </c>
    </row>
    <row r="26" spans="3:20" ht="15">
      <c r="C26" t="s">
        <v>20</v>
      </c>
      <c r="D26" t="s">
        <v>2</v>
      </c>
      <c r="E26" t="s">
        <v>3</v>
      </c>
      <c r="H26" t="s">
        <v>20</v>
      </c>
      <c r="I26" t="s">
        <v>2</v>
      </c>
      <c r="J26" t="s">
        <v>3</v>
      </c>
      <c r="M26" t="s">
        <v>20</v>
      </c>
      <c r="N26" t="s">
        <v>2</v>
      </c>
      <c r="O26" t="s">
        <v>3</v>
      </c>
      <c r="S26" t="s">
        <v>46</v>
      </c>
      <c r="T26">
        <f>I7+I8</f>
        <v>27169</v>
      </c>
    </row>
    <row r="27" spans="3:20" ht="15">
      <c r="C27">
        <v>0</v>
      </c>
      <c r="D27">
        <v>32130</v>
      </c>
      <c r="E27">
        <v>58.11</v>
      </c>
      <c r="H27">
        <v>0</v>
      </c>
      <c r="I27">
        <v>15526</v>
      </c>
      <c r="J27">
        <v>57.15</v>
      </c>
      <c r="M27">
        <v>0</v>
      </c>
      <c r="N27">
        <v>16604</v>
      </c>
      <c r="O27">
        <v>59.04</v>
      </c>
      <c r="S27" t="s">
        <v>47</v>
      </c>
      <c r="T27">
        <f>N7+N8</f>
        <v>28125</v>
      </c>
    </row>
    <row r="28" spans="3:15" ht="15">
      <c r="C28">
        <v>1</v>
      </c>
      <c r="D28">
        <v>23164</v>
      </c>
      <c r="E28">
        <v>41.89</v>
      </c>
      <c r="H28">
        <v>1</v>
      </c>
      <c r="I28">
        <v>11643</v>
      </c>
      <c r="J28">
        <v>42.85</v>
      </c>
      <c r="M28">
        <v>1</v>
      </c>
      <c r="N28">
        <v>11521</v>
      </c>
      <c r="O28">
        <v>40.96</v>
      </c>
    </row>
    <row r="30" spans="3:15" ht="15">
      <c r="C30" t="s">
        <v>21</v>
      </c>
      <c r="D30" t="s">
        <v>2</v>
      </c>
      <c r="E30" t="s">
        <v>3</v>
      </c>
      <c r="H30" t="s">
        <v>21</v>
      </c>
      <c r="I30" t="s">
        <v>2</v>
      </c>
      <c r="J30" t="s">
        <v>3</v>
      </c>
      <c r="M30" t="s">
        <v>21</v>
      </c>
      <c r="N30" t="s">
        <v>2</v>
      </c>
      <c r="O30" t="s">
        <v>3</v>
      </c>
    </row>
    <row r="31" spans="3:15" ht="15">
      <c r="C31">
        <v>0</v>
      </c>
      <c r="D31">
        <v>47149</v>
      </c>
      <c r="E31">
        <v>85.27</v>
      </c>
      <c r="H31">
        <v>0</v>
      </c>
      <c r="I31">
        <v>22932</v>
      </c>
      <c r="J31">
        <v>84.41</v>
      </c>
      <c r="M31">
        <v>0</v>
      </c>
      <c r="N31">
        <v>24217</v>
      </c>
      <c r="O31">
        <v>86.1</v>
      </c>
    </row>
    <row r="32" spans="3:15" ht="15">
      <c r="C32">
        <v>1</v>
      </c>
      <c r="D32">
        <v>8145</v>
      </c>
      <c r="E32">
        <v>14.73</v>
      </c>
      <c r="H32">
        <v>1</v>
      </c>
      <c r="I32">
        <v>4237</v>
      </c>
      <c r="J32">
        <v>15.59</v>
      </c>
      <c r="M32">
        <v>1</v>
      </c>
      <c r="N32">
        <v>3908</v>
      </c>
      <c r="O32">
        <v>13.9</v>
      </c>
    </row>
    <row r="34" spans="3:15" ht="15">
      <c r="C34" t="s">
        <v>22</v>
      </c>
      <c r="D34" t="s">
        <v>2</v>
      </c>
      <c r="E34" t="s">
        <v>3</v>
      </c>
      <c r="H34" t="s">
        <v>22</v>
      </c>
      <c r="I34" t="s">
        <v>2</v>
      </c>
      <c r="J34" t="s">
        <v>3</v>
      </c>
      <c r="M34" t="s">
        <v>22</v>
      </c>
      <c r="N34" t="s">
        <v>2</v>
      </c>
      <c r="O34" t="s">
        <v>3</v>
      </c>
    </row>
    <row r="35" spans="3:15" ht="15">
      <c r="C35">
        <v>0</v>
      </c>
      <c r="D35">
        <v>52987</v>
      </c>
      <c r="E35">
        <v>95.83</v>
      </c>
      <c r="H35">
        <v>0</v>
      </c>
      <c r="I35">
        <v>25915</v>
      </c>
      <c r="J35">
        <v>95.38</v>
      </c>
      <c r="M35">
        <v>0</v>
      </c>
      <c r="N35">
        <v>27072</v>
      </c>
      <c r="O35">
        <v>96.26</v>
      </c>
    </row>
    <row r="36" spans="3:15" ht="15">
      <c r="C36">
        <v>1</v>
      </c>
      <c r="D36">
        <v>2307</v>
      </c>
      <c r="E36">
        <v>4.17</v>
      </c>
      <c r="H36">
        <v>1</v>
      </c>
      <c r="I36">
        <v>1254</v>
      </c>
      <c r="J36">
        <v>4.62</v>
      </c>
      <c r="M36">
        <v>1</v>
      </c>
      <c r="N36">
        <v>1053</v>
      </c>
      <c r="O36">
        <v>3.74</v>
      </c>
    </row>
  </sheetData>
  <mergeCells count="8">
    <mergeCell ref="AL5:AM5"/>
    <mergeCell ref="AO5:AP5"/>
    <mergeCell ref="T5:U5"/>
    <mergeCell ref="W5:X5"/>
    <mergeCell ref="Z5:AA5"/>
    <mergeCell ref="AC5:AD5"/>
    <mergeCell ref="AF5:AG5"/>
    <mergeCell ref="AI5:A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6"/>
  <sheetViews>
    <sheetView workbookViewId="0" topLeftCell="J1">
      <selection activeCell="T25" sqref="T25:T27"/>
    </sheetView>
  </sheetViews>
  <sheetFormatPr defaultColWidth="9.140625" defaultRowHeight="15"/>
  <cols>
    <col min="3" max="3" width="11.421875" style="0" customWidth="1"/>
    <col min="4" max="4" width="10.28125" style="0" bestFit="1" customWidth="1"/>
    <col min="19" max="19" width="17.7109375" style="0" customWidth="1"/>
    <col min="22" max="22" width="3.00390625" style="0" customWidth="1"/>
    <col min="25" max="25" width="2.421875" style="0" customWidth="1"/>
    <col min="28" max="28" width="3.140625" style="0" customWidth="1"/>
    <col min="31" max="31" width="3.140625" style="0" customWidth="1"/>
    <col min="34" max="34" width="1.8515625" style="0" customWidth="1"/>
    <col min="37" max="37" width="2.421875" style="0" customWidth="1"/>
    <col min="40" max="40" width="2.28125" style="0" customWidth="1"/>
  </cols>
  <sheetData>
    <row r="2" ht="18.75">
      <c r="A2" s="21" t="s">
        <v>25</v>
      </c>
    </row>
    <row r="4" spans="2:13" ht="15">
      <c r="B4" t="s">
        <v>24</v>
      </c>
      <c r="H4" t="s">
        <v>26</v>
      </c>
      <c r="M4" t="s">
        <v>27</v>
      </c>
    </row>
    <row r="5" spans="20:42" ht="15">
      <c r="T5" s="39" t="s">
        <v>29</v>
      </c>
      <c r="U5" s="39"/>
      <c r="W5" s="39" t="s">
        <v>33</v>
      </c>
      <c r="X5" s="39"/>
      <c r="Z5" s="39" t="s">
        <v>34</v>
      </c>
      <c r="AA5" s="39"/>
      <c r="AC5" s="39" t="s">
        <v>35</v>
      </c>
      <c r="AD5" s="39"/>
      <c r="AF5" s="39" t="s">
        <v>36</v>
      </c>
      <c r="AG5" s="39"/>
      <c r="AI5" s="39" t="s">
        <v>37</v>
      </c>
      <c r="AJ5" s="39"/>
      <c r="AL5" s="39" t="s">
        <v>38</v>
      </c>
      <c r="AM5" s="39"/>
      <c r="AO5" s="39" t="s">
        <v>39</v>
      </c>
      <c r="AP5" s="39"/>
    </row>
    <row r="6" spans="3:42" ht="15">
      <c r="C6" t="s">
        <v>15</v>
      </c>
      <c r="D6" t="s">
        <v>2</v>
      </c>
      <c r="E6" t="s">
        <v>3</v>
      </c>
      <c r="H6" t="s">
        <v>15</v>
      </c>
      <c r="I6" t="s">
        <v>2</v>
      </c>
      <c r="J6" t="s">
        <v>3</v>
      </c>
      <c r="M6" t="s">
        <v>15</v>
      </c>
      <c r="N6" t="s">
        <v>2</v>
      </c>
      <c r="O6" t="s">
        <v>3</v>
      </c>
      <c r="S6" s="22"/>
      <c r="T6" s="22" t="s">
        <v>30</v>
      </c>
      <c r="U6" s="22" t="s">
        <v>32</v>
      </c>
      <c r="V6" s="22"/>
      <c r="W6" s="22" t="s">
        <v>30</v>
      </c>
      <c r="X6" s="22" t="s">
        <v>32</v>
      </c>
      <c r="Y6" s="22"/>
      <c r="Z6" s="22" t="s">
        <v>30</v>
      </c>
      <c r="AA6" s="22" t="s">
        <v>32</v>
      </c>
      <c r="AB6" s="22"/>
      <c r="AC6" s="22" t="s">
        <v>30</v>
      </c>
      <c r="AD6" s="22" t="s">
        <v>32</v>
      </c>
      <c r="AE6" s="22"/>
      <c r="AF6" s="22" t="s">
        <v>30</v>
      </c>
      <c r="AG6" s="22" t="s">
        <v>32</v>
      </c>
      <c r="AH6" s="22"/>
      <c r="AI6" s="22" t="s">
        <v>30</v>
      </c>
      <c r="AJ6" s="22" t="s">
        <v>32</v>
      </c>
      <c r="AK6" s="22"/>
      <c r="AL6" s="22" t="s">
        <v>30</v>
      </c>
      <c r="AM6" s="22" t="s">
        <v>32</v>
      </c>
      <c r="AN6" s="22"/>
      <c r="AO6" s="22" t="s">
        <v>30</v>
      </c>
      <c r="AP6" s="22" t="s">
        <v>32</v>
      </c>
    </row>
    <row r="7" spans="3:42" ht="15">
      <c r="C7">
        <v>0</v>
      </c>
      <c r="D7">
        <v>30630</v>
      </c>
      <c r="E7">
        <v>22.94</v>
      </c>
      <c r="H7">
        <v>0</v>
      </c>
      <c r="I7">
        <v>14931</v>
      </c>
      <c r="J7">
        <v>22.81</v>
      </c>
      <c r="M7">
        <v>0</v>
      </c>
      <c r="N7">
        <v>15699</v>
      </c>
      <c r="O7">
        <v>23.07</v>
      </c>
      <c r="S7" t="s">
        <v>31</v>
      </c>
      <c r="T7">
        <v>102885</v>
      </c>
      <c r="U7">
        <v>77.06</v>
      </c>
      <c r="W7">
        <v>95854</v>
      </c>
      <c r="X7">
        <v>71.79</v>
      </c>
      <c r="Z7">
        <v>81111</v>
      </c>
      <c r="AA7">
        <v>60.75</v>
      </c>
      <c r="AC7">
        <v>65348</v>
      </c>
      <c r="AD7">
        <v>48.94</v>
      </c>
      <c r="AF7">
        <v>42811</v>
      </c>
      <c r="AG7">
        <v>32.06</v>
      </c>
      <c r="AI7">
        <v>77610</v>
      </c>
      <c r="AJ7">
        <v>58.13</v>
      </c>
      <c r="AL7">
        <v>63506</v>
      </c>
      <c r="AM7">
        <v>47.56</v>
      </c>
      <c r="AO7">
        <v>41932</v>
      </c>
      <c r="AP7">
        <v>31.41</v>
      </c>
    </row>
    <row r="8" spans="3:42" ht="15">
      <c r="C8">
        <v>1</v>
      </c>
      <c r="D8">
        <v>102885</v>
      </c>
      <c r="E8">
        <v>77.06</v>
      </c>
      <c r="H8">
        <v>1</v>
      </c>
      <c r="I8">
        <v>50524</v>
      </c>
      <c r="J8">
        <v>77.19</v>
      </c>
      <c r="M8">
        <v>1</v>
      </c>
      <c r="N8">
        <v>52361</v>
      </c>
      <c r="O8">
        <v>76.93</v>
      </c>
      <c r="S8" t="s">
        <v>40</v>
      </c>
      <c r="T8">
        <v>50524</v>
      </c>
      <c r="U8">
        <v>77.19</v>
      </c>
      <c r="W8">
        <v>47143</v>
      </c>
      <c r="X8">
        <v>72.02</v>
      </c>
      <c r="Z8">
        <v>41204</v>
      </c>
      <c r="AA8">
        <v>62.95</v>
      </c>
      <c r="AC8">
        <v>34005</v>
      </c>
      <c r="AD8">
        <v>51.95</v>
      </c>
      <c r="AF8">
        <v>23261</v>
      </c>
      <c r="AG8">
        <v>35.54</v>
      </c>
      <c r="AI8">
        <v>39222</v>
      </c>
      <c r="AJ8">
        <v>59.92</v>
      </c>
      <c r="AL8">
        <v>32914</v>
      </c>
      <c r="AM8">
        <v>50.28</v>
      </c>
      <c r="AO8">
        <v>22719</v>
      </c>
      <c r="AP8">
        <v>34.71</v>
      </c>
    </row>
    <row r="9" spans="19:42" ht="15">
      <c r="S9" t="s">
        <v>41</v>
      </c>
      <c r="T9">
        <v>52361</v>
      </c>
      <c r="U9">
        <v>76.93</v>
      </c>
      <c r="W9">
        <v>48711</v>
      </c>
      <c r="X9">
        <v>71.57</v>
      </c>
      <c r="Z9">
        <v>39907</v>
      </c>
      <c r="AA9">
        <v>58.64</v>
      </c>
      <c r="AC9">
        <v>31343</v>
      </c>
      <c r="AD9">
        <v>46.05</v>
      </c>
      <c r="AF9">
        <v>19550</v>
      </c>
      <c r="AG9">
        <v>28.72</v>
      </c>
      <c r="AI9">
        <v>38388</v>
      </c>
      <c r="AJ9">
        <v>56.4</v>
      </c>
      <c r="AL9">
        <v>30592</v>
      </c>
      <c r="AM9">
        <v>44.95</v>
      </c>
      <c r="AO9">
        <v>19213</v>
      </c>
      <c r="AP9">
        <v>28.23</v>
      </c>
    </row>
    <row r="10" spans="3:15" ht="15">
      <c r="C10" t="s">
        <v>16</v>
      </c>
      <c r="D10" t="s">
        <v>2</v>
      </c>
      <c r="E10" t="s">
        <v>3</v>
      </c>
      <c r="H10" t="s">
        <v>16</v>
      </c>
      <c r="I10" t="s">
        <v>2</v>
      </c>
      <c r="J10" t="s">
        <v>3</v>
      </c>
      <c r="M10" t="s">
        <v>16</v>
      </c>
      <c r="N10" t="s">
        <v>2</v>
      </c>
      <c r="O10" t="s">
        <v>3</v>
      </c>
    </row>
    <row r="11" spans="3:15" ht="15">
      <c r="C11">
        <v>0</v>
      </c>
      <c r="D11">
        <v>37661</v>
      </c>
      <c r="E11">
        <v>28.21</v>
      </c>
      <c r="H11">
        <v>0</v>
      </c>
      <c r="I11">
        <v>18312</v>
      </c>
      <c r="J11">
        <v>27.98</v>
      </c>
      <c r="M11">
        <v>0</v>
      </c>
      <c r="N11">
        <v>19349</v>
      </c>
      <c r="O11">
        <v>28.43</v>
      </c>
    </row>
    <row r="12" spans="3:15" ht="15">
      <c r="C12">
        <v>1</v>
      </c>
      <c r="D12">
        <v>95854</v>
      </c>
      <c r="E12">
        <v>71.79</v>
      </c>
      <c r="H12">
        <v>1</v>
      </c>
      <c r="I12">
        <v>47143</v>
      </c>
      <c r="J12">
        <v>72.02</v>
      </c>
      <c r="M12">
        <v>1</v>
      </c>
      <c r="N12">
        <v>48711</v>
      </c>
      <c r="O12">
        <v>71.57</v>
      </c>
    </row>
    <row r="14" spans="3:15" ht="15">
      <c r="C14" t="s">
        <v>17</v>
      </c>
      <c r="D14" t="s">
        <v>2</v>
      </c>
      <c r="E14" t="s">
        <v>3</v>
      </c>
      <c r="H14" t="s">
        <v>17</v>
      </c>
      <c r="I14" t="s">
        <v>2</v>
      </c>
      <c r="J14" t="s">
        <v>3</v>
      </c>
      <c r="M14" t="s">
        <v>17</v>
      </c>
      <c r="N14" t="s">
        <v>2</v>
      </c>
      <c r="O14" t="s">
        <v>3</v>
      </c>
    </row>
    <row r="15" spans="3:15" ht="15">
      <c r="C15">
        <v>0</v>
      </c>
      <c r="D15">
        <v>52404</v>
      </c>
      <c r="E15">
        <v>39.25</v>
      </c>
      <c r="H15">
        <v>0</v>
      </c>
      <c r="I15">
        <v>24251</v>
      </c>
      <c r="J15">
        <v>37.05</v>
      </c>
      <c r="M15">
        <v>0</v>
      </c>
      <c r="N15">
        <v>28153</v>
      </c>
      <c r="O15">
        <v>41.36</v>
      </c>
    </row>
    <row r="16" spans="3:15" ht="15">
      <c r="C16">
        <v>1</v>
      </c>
      <c r="D16">
        <v>81111</v>
      </c>
      <c r="E16">
        <v>60.75</v>
      </c>
      <c r="H16">
        <v>1</v>
      </c>
      <c r="I16">
        <v>41204</v>
      </c>
      <c r="J16">
        <v>62.95</v>
      </c>
      <c r="M16">
        <v>1</v>
      </c>
      <c r="N16">
        <v>39907</v>
      </c>
      <c r="O16">
        <v>58.64</v>
      </c>
    </row>
    <row r="18" spans="3:15" ht="15">
      <c r="C18" t="s">
        <v>18</v>
      </c>
      <c r="D18" t="s">
        <v>2</v>
      </c>
      <c r="E18" t="s">
        <v>3</v>
      </c>
      <c r="H18" t="s">
        <v>18</v>
      </c>
      <c r="I18" t="s">
        <v>2</v>
      </c>
      <c r="J18" t="s">
        <v>3</v>
      </c>
      <c r="M18" t="s">
        <v>18</v>
      </c>
      <c r="N18" t="s">
        <v>2</v>
      </c>
      <c r="O18" t="s">
        <v>3</v>
      </c>
    </row>
    <row r="19" spans="3:15" ht="15">
      <c r="C19">
        <v>0</v>
      </c>
      <c r="D19">
        <v>68167</v>
      </c>
      <c r="E19">
        <v>51.06</v>
      </c>
      <c r="H19">
        <v>0</v>
      </c>
      <c r="I19">
        <v>31450</v>
      </c>
      <c r="J19">
        <v>48.05</v>
      </c>
      <c r="M19">
        <v>0</v>
      </c>
      <c r="N19">
        <v>36717</v>
      </c>
      <c r="O19">
        <v>53.95</v>
      </c>
    </row>
    <row r="20" spans="3:15" ht="15">
      <c r="C20">
        <v>1</v>
      </c>
      <c r="D20">
        <v>65348</v>
      </c>
      <c r="E20">
        <v>48.94</v>
      </c>
      <c r="H20">
        <v>1</v>
      </c>
      <c r="I20">
        <v>34005</v>
      </c>
      <c r="J20">
        <v>51.95</v>
      </c>
      <c r="M20">
        <v>1</v>
      </c>
      <c r="N20">
        <v>31343</v>
      </c>
      <c r="O20">
        <v>46.05</v>
      </c>
    </row>
    <row r="22" spans="3:15" ht="15">
      <c r="C22" t="s">
        <v>19</v>
      </c>
      <c r="D22" t="s">
        <v>2</v>
      </c>
      <c r="E22" t="s">
        <v>3</v>
      </c>
      <c r="H22" t="s">
        <v>19</v>
      </c>
      <c r="I22" t="s">
        <v>2</v>
      </c>
      <c r="J22" t="s">
        <v>3</v>
      </c>
      <c r="M22" t="s">
        <v>19</v>
      </c>
      <c r="N22" t="s">
        <v>2</v>
      </c>
      <c r="O22" t="s">
        <v>3</v>
      </c>
    </row>
    <row r="23" spans="3:15" ht="15">
      <c r="C23">
        <v>0</v>
      </c>
      <c r="D23">
        <v>90704</v>
      </c>
      <c r="E23">
        <v>67.94</v>
      </c>
      <c r="H23">
        <v>0</v>
      </c>
      <c r="I23">
        <v>42194</v>
      </c>
      <c r="J23">
        <v>64.46</v>
      </c>
      <c r="M23">
        <v>0</v>
      </c>
      <c r="N23">
        <v>48510</v>
      </c>
      <c r="O23">
        <v>71.28</v>
      </c>
    </row>
    <row r="24" spans="3:19" ht="15">
      <c r="C24">
        <v>1</v>
      </c>
      <c r="D24">
        <v>42811</v>
      </c>
      <c r="E24">
        <v>32.06</v>
      </c>
      <c r="H24">
        <v>1</v>
      </c>
      <c r="I24">
        <v>23261</v>
      </c>
      <c r="J24">
        <v>35.54</v>
      </c>
      <c r="M24">
        <v>1</v>
      </c>
      <c r="N24">
        <v>19550</v>
      </c>
      <c r="O24">
        <v>28.72</v>
      </c>
      <c r="S24" t="s">
        <v>48</v>
      </c>
    </row>
    <row r="25" spans="19:20" ht="15">
      <c r="S25" t="s">
        <v>45</v>
      </c>
      <c r="T25">
        <f>D7+D8</f>
        <v>133515</v>
      </c>
    </row>
    <row r="26" spans="3:20" ht="15">
      <c r="C26" t="s">
        <v>20</v>
      </c>
      <c r="D26" t="s">
        <v>2</v>
      </c>
      <c r="E26" t="s">
        <v>3</v>
      </c>
      <c r="H26" t="s">
        <v>20</v>
      </c>
      <c r="I26" t="s">
        <v>2</v>
      </c>
      <c r="J26" t="s">
        <v>3</v>
      </c>
      <c r="M26" t="s">
        <v>20</v>
      </c>
      <c r="N26" t="s">
        <v>2</v>
      </c>
      <c r="O26" t="s">
        <v>3</v>
      </c>
      <c r="S26" t="s">
        <v>46</v>
      </c>
      <c r="T26">
        <f>I7+I8</f>
        <v>65455</v>
      </c>
    </row>
    <row r="27" spans="3:20" ht="15">
      <c r="C27">
        <v>0</v>
      </c>
      <c r="D27">
        <v>55905</v>
      </c>
      <c r="E27">
        <v>41.87</v>
      </c>
      <c r="H27">
        <v>0</v>
      </c>
      <c r="I27">
        <v>26233</v>
      </c>
      <c r="J27">
        <v>40.08</v>
      </c>
      <c r="M27">
        <v>0</v>
      </c>
      <c r="N27">
        <v>29672</v>
      </c>
      <c r="O27">
        <v>43.6</v>
      </c>
      <c r="S27" t="s">
        <v>47</v>
      </c>
      <c r="T27">
        <f>N7+N8</f>
        <v>68060</v>
      </c>
    </row>
    <row r="28" spans="3:15" ht="15">
      <c r="C28">
        <v>1</v>
      </c>
      <c r="D28">
        <v>77610</v>
      </c>
      <c r="E28">
        <v>58.13</v>
      </c>
      <c r="H28">
        <v>1</v>
      </c>
      <c r="I28">
        <v>39222</v>
      </c>
      <c r="J28">
        <v>59.92</v>
      </c>
      <c r="M28">
        <v>1</v>
      </c>
      <c r="N28">
        <v>38388</v>
      </c>
      <c r="O28">
        <v>56.4</v>
      </c>
    </row>
    <row r="30" spans="3:15" ht="15">
      <c r="C30" t="s">
        <v>21</v>
      </c>
      <c r="D30" t="s">
        <v>2</v>
      </c>
      <c r="E30" t="s">
        <v>3</v>
      </c>
      <c r="H30" t="s">
        <v>21</v>
      </c>
      <c r="I30" t="s">
        <v>2</v>
      </c>
      <c r="J30" t="s">
        <v>3</v>
      </c>
      <c r="M30" t="s">
        <v>21</v>
      </c>
      <c r="N30" t="s">
        <v>2</v>
      </c>
      <c r="O30" t="s">
        <v>3</v>
      </c>
    </row>
    <row r="31" spans="3:15" ht="15">
      <c r="C31">
        <v>0</v>
      </c>
      <c r="D31">
        <v>70009</v>
      </c>
      <c r="E31">
        <v>52.44</v>
      </c>
      <c r="H31">
        <v>0</v>
      </c>
      <c r="I31">
        <v>32541</v>
      </c>
      <c r="J31">
        <v>49.72</v>
      </c>
      <c r="M31">
        <v>0</v>
      </c>
      <c r="N31">
        <v>37468</v>
      </c>
      <c r="O31">
        <v>55.05</v>
      </c>
    </row>
    <row r="32" spans="3:15" ht="15">
      <c r="C32">
        <v>1</v>
      </c>
      <c r="D32">
        <v>63506</v>
      </c>
      <c r="E32">
        <v>47.56</v>
      </c>
      <c r="H32">
        <v>1</v>
      </c>
      <c r="I32">
        <v>32914</v>
      </c>
      <c r="J32">
        <v>50.28</v>
      </c>
      <c r="M32">
        <v>1</v>
      </c>
      <c r="N32">
        <v>30592</v>
      </c>
      <c r="O32">
        <v>44.95</v>
      </c>
    </row>
    <row r="34" spans="3:15" ht="15">
      <c r="C34" t="s">
        <v>22</v>
      </c>
      <c r="D34" t="s">
        <v>2</v>
      </c>
      <c r="E34" t="s">
        <v>3</v>
      </c>
      <c r="H34" t="s">
        <v>22</v>
      </c>
      <c r="I34" t="s">
        <v>2</v>
      </c>
      <c r="J34" t="s">
        <v>3</v>
      </c>
      <c r="M34" t="s">
        <v>22</v>
      </c>
      <c r="N34" t="s">
        <v>2</v>
      </c>
      <c r="O34" t="s">
        <v>3</v>
      </c>
    </row>
    <row r="35" spans="3:15" ht="15">
      <c r="C35">
        <v>0</v>
      </c>
      <c r="D35">
        <v>91583</v>
      </c>
      <c r="E35">
        <v>68.59</v>
      </c>
      <c r="H35">
        <v>0</v>
      </c>
      <c r="I35">
        <v>42736</v>
      </c>
      <c r="J35">
        <v>65.29</v>
      </c>
      <c r="M35">
        <v>0</v>
      </c>
      <c r="N35">
        <v>48847</v>
      </c>
      <c r="O35">
        <v>71.77</v>
      </c>
    </row>
    <row r="36" spans="3:15" ht="15">
      <c r="C36">
        <v>1</v>
      </c>
      <c r="D36">
        <v>41932</v>
      </c>
      <c r="E36">
        <v>31.41</v>
      </c>
      <c r="H36">
        <v>1</v>
      </c>
      <c r="I36">
        <v>22719</v>
      </c>
      <c r="J36">
        <v>34.71</v>
      </c>
      <c r="M36">
        <v>1</v>
      </c>
      <c r="N36">
        <v>19213</v>
      </c>
      <c r="O36">
        <v>28.23</v>
      </c>
    </row>
  </sheetData>
  <mergeCells count="8">
    <mergeCell ref="T5:U5"/>
    <mergeCell ref="W5:X5"/>
    <mergeCell ref="Z5:AA5"/>
    <mergeCell ref="AO5:AP5"/>
    <mergeCell ref="AL5:AM5"/>
    <mergeCell ref="AI5:AJ5"/>
    <mergeCell ref="AC5:AD5"/>
    <mergeCell ref="AF5:A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AD30"/>
  <sheetViews>
    <sheetView tabSelected="1" workbookViewId="0" topLeftCell="A1">
      <selection activeCell="D4" sqref="D4:AD4"/>
    </sheetView>
  </sheetViews>
  <sheetFormatPr defaultColWidth="9.140625" defaultRowHeight="15"/>
  <cols>
    <col min="4" max="4" width="17.421875" style="0" customWidth="1"/>
    <col min="5" max="5" width="10.57421875" style="0" customWidth="1"/>
    <col min="6" max="6" width="2.7109375" style="0" customWidth="1"/>
    <col min="7" max="8" width="7.7109375" style="0" customWidth="1"/>
    <col min="9" max="9" width="2.7109375" style="0" customWidth="1"/>
    <col min="10" max="11" width="7.7109375" style="0" customWidth="1"/>
    <col min="12" max="12" width="2.7109375" style="0" customWidth="1"/>
    <col min="13" max="14" width="7.7109375" style="0" customWidth="1"/>
    <col min="15" max="15" width="2.7109375" style="0" customWidth="1"/>
    <col min="16" max="17" width="7.7109375" style="0" customWidth="1"/>
    <col min="18" max="18" width="2.7109375" style="0" customWidth="1"/>
    <col min="19" max="20" width="7.7109375" style="0" customWidth="1"/>
    <col min="21" max="21" width="2.7109375" style="0" customWidth="1"/>
    <col min="22" max="23" width="7.7109375" style="0" customWidth="1"/>
    <col min="24" max="24" width="2.7109375" style="0" customWidth="1"/>
    <col min="25" max="26" width="7.7109375" style="0" customWidth="1"/>
    <col min="27" max="27" width="2.7109375" style="0" customWidth="1"/>
    <col min="28" max="29" width="7.7109375" style="0" customWidth="1"/>
    <col min="30" max="30" width="2.7109375" style="0" customWidth="1"/>
  </cols>
  <sheetData>
    <row r="3" ht="15.75" thickBot="1"/>
    <row r="4" spans="4:30" ht="18.75">
      <c r="D4" s="43" t="s">
        <v>60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</row>
    <row r="5" spans="4:30" ht="15">
      <c r="D5" s="23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4"/>
    </row>
    <row r="6" spans="4:30" ht="15">
      <c r="D6" s="46" t="s">
        <v>61</v>
      </c>
      <c r="E6" s="25"/>
      <c r="F6" s="25"/>
      <c r="G6" s="42" t="s">
        <v>29</v>
      </c>
      <c r="H6" s="42"/>
      <c r="I6" s="25"/>
      <c r="J6" s="42" t="s">
        <v>33</v>
      </c>
      <c r="K6" s="42"/>
      <c r="L6" s="25"/>
      <c r="M6" s="42" t="s">
        <v>34</v>
      </c>
      <c r="N6" s="42"/>
      <c r="O6" s="25"/>
      <c r="P6" s="42" t="s">
        <v>35</v>
      </c>
      <c r="Q6" s="42"/>
      <c r="R6" s="25"/>
      <c r="S6" s="42" t="s">
        <v>36</v>
      </c>
      <c r="T6" s="42"/>
      <c r="U6" s="25"/>
      <c r="V6" s="42" t="s">
        <v>54</v>
      </c>
      <c r="W6" s="42"/>
      <c r="X6" s="25"/>
      <c r="Y6" s="42" t="s">
        <v>55</v>
      </c>
      <c r="Z6" s="42"/>
      <c r="AA6" s="25"/>
      <c r="AB6" s="42" t="s">
        <v>56</v>
      </c>
      <c r="AC6" s="42"/>
      <c r="AD6" s="26"/>
    </row>
    <row r="7" spans="4:30" ht="15">
      <c r="D7" s="47"/>
      <c r="E7" s="27" t="s">
        <v>44</v>
      </c>
      <c r="F7" s="28"/>
      <c r="G7" s="27" t="s">
        <v>30</v>
      </c>
      <c r="H7" s="27" t="s">
        <v>32</v>
      </c>
      <c r="I7" s="27"/>
      <c r="J7" s="27" t="s">
        <v>30</v>
      </c>
      <c r="K7" s="27" t="s">
        <v>32</v>
      </c>
      <c r="L7" s="27"/>
      <c r="M7" s="27" t="s">
        <v>30</v>
      </c>
      <c r="N7" s="27" t="s">
        <v>32</v>
      </c>
      <c r="O7" s="27"/>
      <c r="P7" s="27" t="s">
        <v>30</v>
      </c>
      <c r="Q7" s="27" t="s">
        <v>32</v>
      </c>
      <c r="R7" s="27"/>
      <c r="S7" s="27" t="s">
        <v>30</v>
      </c>
      <c r="T7" s="27" t="s">
        <v>32</v>
      </c>
      <c r="U7" s="27"/>
      <c r="V7" s="27" t="s">
        <v>30</v>
      </c>
      <c r="W7" s="27" t="s">
        <v>32</v>
      </c>
      <c r="X7" s="27"/>
      <c r="Y7" s="27" t="s">
        <v>30</v>
      </c>
      <c r="Z7" s="27" t="s">
        <v>32</v>
      </c>
      <c r="AA7" s="27"/>
      <c r="AB7" s="27" t="s">
        <v>30</v>
      </c>
      <c r="AC7" s="27" t="s">
        <v>32</v>
      </c>
      <c r="AD7" s="29"/>
    </row>
    <row r="8" spans="4:30" ht="15">
      <c r="D8" s="31" t="s">
        <v>62</v>
      </c>
      <c r="E8" s="30">
        <v>188809</v>
      </c>
      <c r="F8" s="30"/>
      <c r="G8" s="30">
        <v>137620</v>
      </c>
      <c r="H8" s="32">
        <v>72.89</v>
      </c>
      <c r="I8" s="30"/>
      <c r="J8" s="30">
        <v>126523</v>
      </c>
      <c r="K8" s="32">
        <v>67.01</v>
      </c>
      <c r="L8" s="30"/>
      <c r="M8" s="30">
        <v>105596</v>
      </c>
      <c r="N8" s="32">
        <v>55.93</v>
      </c>
      <c r="O8" s="30"/>
      <c r="P8" s="30">
        <v>73838</v>
      </c>
      <c r="Q8" s="32">
        <v>39.11</v>
      </c>
      <c r="R8" s="30"/>
      <c r="S8" s="30">
        <v>45210</v>
      </c>
      <c r="T8" s="32">
        <v>23.94</v>
      </c>
      <c r="U8" s="30"/>
      <c r="V8" s="30">
        <v>100774</v>
      </c>
      <c r="W8" s="32">
        <v>53.37</v>
      </c>
      <c r="X8" s="30"/>
      <c r="Y8" s="30">
        <v>71651</v>
      </c>
      <c r="Z8" s="32">
        <v>37.95</v>
      </c>
      <c r="AA8" s="30"/>
      <c r="AB8" s="30">
        <v>44239</v>
      </c>
      <c r="AC8" s="32">
        <v>23.43</v>
      </c>
      <c r="AD8" s="24"/>
    </row>
    <row r="9" spans="4:30" ht="15">
      <c r="D9" s="31" t="s">
        <v>63</v>
      </c>
      <c r="E9" s="30">
        <v>92624</v>
      </c>
      <c r="F9" s="30"/>
      <c r="G9" s="30">
        <v>67670</v>
      </c>
      <c r="H9" s="32">
        <v>73.06</v>
      </c>
      <c r="I9" s="30"/>
      <c r="J9" s="30">
        <v>62312</v>
      </c>
      <c r="K9" s="32">
        <v>67.27</v>
      </c>
      <c r="L9" s="30"/>
      <c r="M9" s="30">
        <v>53590</v>
      </c>
      <c r="N9" s="32">
        <v>57.86</v>
      </c>
      <c r="O9" s="30"/>
      <c r="P9" s="30">
        <v>38425</v>
      </c>
      <c r="Q9" s="32">
        <v>41.48</v>
      </c>
      <c r="R9" s="30"/>
      <c r="S9" s="30">
        <v>24571</v>
      </c>
      <c r="T9" s="32">
        <v>26.53</v>
      </c>
      <c r="U9" s="30"/>
      <c r="V9" s="30">
        <v>50865</v>
      </c>
      <c r="W9" s="32">
        <v>54.92</v>
      </c>
      <c r="X9" s="30"/>
      <c r="Y9" s="30">
        <v>37151</v>
      </c>
      <c r="Z9" s="32">
        <v>40.11</v>
      </c>
      <c r="AA9" s="30"/>
      <c r="AB9" s="30">
        <v>23973</v>
      </c>
      <c r="AC9" s="32">
        <v>25.88</v>
      </c>
      <c r="AD9" s="24"/>
    </row>
    <row r="10" spans="4:30" ht="15">
      <c r="D10" s="31" t="s">
        <v>64</v>
      </c>
      <c r="E10" s="30">
        <v>96185</v>
      </c>
      <c r="F10" s="30"/>
      <c r="G10" s="30">
        <v>69950</v>
      </c>
      <c r="H10" s="32">
        <v>72.72</v>
      </c>
      <c r="I10" s="30"/>
      <c r="J10" s="30">
        <v>64211</v>
      </c>
      <c r="K10" s="32">
        <v>66.76</v>
      </c>
      <c r="L10" s="30"/>
      <c r="M10" s="30">
        <v>52006</v>
      </c>
      <c r="N10" s="32">
        <v>54.07</v>
      </c>
      <c r="O10" s="30"/>
      <c r="P10" s="30">
        <v>35413</v>
      </c>
      <c r="Q10" s="32">
        <v>36.82</v>
      </c>
      <c r="R10" s="30"/>
      <c r="S10" s="30">
        <v>20639</v>
      </c>
      <c r="T10" s="32">
        <v>21.46</v>
      </c>
      <c r="U10" s="30"/>
      <c r="V10" s="30">
        <v>49909</v>
      </c>
      <c r="W10" s="32">
        <v>51.89</v>
      </c>
      <c r="X10" s="30"/>
      <c r="Y10" s="30">
        <v>34500</v>
      </c>
      <c r="Z10" s="32">
        <v>35.87</v>
      </c>
      <c r="AA10" s="30"/>
      <c r="AB10" s="30">
        <v>20266</v>
      </c>
      <c r="AC10" s="32">
        <v>21.07</v>
      </c>
      <c r="AD10" s="24"/>
    </row>
    <row r="11" spans="4:30" ht="15">
      <c r="D11" s="31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4"/>
    </row>
    <row r="12" spans="4:30" ht="15">
      <c r="D12" s="40" t="s">
        <v>65</v>
      </c>
      <c r="E12" s="25"/>
      <c r="F12" s="25"/>
      <c r="G12" s="42" t="s">
        <v>29</v>
      </c>
      <c r="H12" s="42"/>
      <c r="I12" s="25"/>
      <c r="J12" s="42" t="s">
        <v>33</v>
      </c>
      <c r="K12" s="42"/>
      <c r="L12" s="25"/>
      <c r="M12" s="42" t="s">
        <v>34</v>
      </c>
      <c r="N12" s="42"/>
      <c r="O12" s="25"/>
      <c r="P12" s="42" t="s">
        <v>35</v>
      </c>
      <c r="Q12" s="42"/>
      <c r="R12" s="25"/>
      <c r="S12" s="42" t="s">
        <v>36</v>
      </c>
      <c r="T12" s="42"/>
      <c r="U12" s="25"/>
      <c r="V12" s="42" t="s">
        <v>37</v>
      </c>
      <c r="W12" s="42"/>
      <c r="X12" s="25"/>
      <c r="Y12" s="42" t="s">
        <v>38</v>
      </c>
      <c r="Z12" s="42"/>
      <c r="AA12" s="25"/>
      <c r="AB12" s="42" t="s">
        <v>39</v>
      </c>
      <c r="AC12" s="42"/>
      <c r="AD12" s="26"/>
    </row>
    <row r="13" spans="4:30" ht="15">
      <c r="D13" s="41"/>
      <c r="E13" s="27" t="s">
        <v>44</v>
      </c>
      <c r="F13" s="28"/>
      <c r="G13" s="27" t="s">
        <v>30</v>
      </c>
      <c r="H13" s="27" t="s">
        <v>32</v>
      </c>
      <c r="I13" s="27"/>
      <c r="J13" s="27" t="s">
        <v>30</v>
      </c>
      <c r="K13" s="27" t="s">
        <v>32</v>
      </c>
      <c r="L13" s="27"/>
      <c r="M13" s="27" t="s">
        <v>30</v>
      </c>
      <c r="N13" s="27" t="s">
        <v>32</v>
      </c>
      <c r="O13" s="27"/>
      <c r="P13" s="27" t="s">
        <v>30</v>
      </c>
      <c r="Q13" s="27" t="s">
        <v>32</v>
      </c>
      <c r="R13" s="27"/>
      <c r="S13" s="27" t="s">
        <v>30</v>
      </c>
      <c r="T13" s="27" t="s">
        <v>32</v>
      </c>
      <c r="U13" s="27"/>
      <c r="V13" s="27" t="s">
        <v>30</v>
      </c>
      <c r="W13" s="27" t="s">
        <v>32</v>
      </c>
      <c r="X13" s="27"/>
      <c r="Y13" s="27" t="s">
        <v>30</v>
      </c>
      <c r="Z13" s="27" t="s">
        <v>32</v>
      </c>
      <c r="AA13" s="27"/>
      <c r="AB13" s="27" t="s">
        <v>30</v>
      </c>
      <c r="AC13" s="27" t="s">
        <v>32</v>
      </c>
      <c r="AD13" s="29"/>
    </row>
    <row r="14" spans="4:30" ht="15">
      <c r="D14" s="31" t="s">
        <v>62</v>
      </c>
      <c r="E14" s="30">
        <v>55294</v>
      </c>
      <c r="F14" s="30"/>
      <c r="G14" s="30">
        <v>34735</v>
      </c>
      <c r="H14" s="32">
        <v>62.82</v>
      </c>
      <c r="I14" s="30"/>
      <c r="J14" s="30">
        <v>30669</v>
      </c>
      <c r="K14" s="32">
        <v>55.47</v>
      </c>
      <c r="L14" s="30"/>
      <c r="M14" s="30">
        <v>24485</v>
      </c>
      <c r="N14" s="32">
        <v>44.28</v>
      </c>
      <c r="O14" s="30"/>
      <c r="P14" s="30">
        <v>8490</v>
      </c>
      <c r="Q14" s="32">
        <v>15.35</v>
      </c>
      <c r="R14" s="30"/>
      <c r="S14" s="30">
        <v>2399</v>
      </c>
      <c r="T14" s="32">
        <v>4.34</v>
      </c>
      <c r="U14" s="30"/>
      <c r="V14" s="30">
        <v>23164</v>
      </c>
      <c r="W14" s="32">
        <v>41.89</v>
      </c>
      <c r="X14" s="30"/>
      <c r="Y14" s="30">
        <v>8145</v>
      </c>
      <c r="Z14" s="32">
        <v>14.73</v>
      </c>
      <c r="AA14" s="30"/>
      <c r="AB14" s="30">
        <v>2307</v>
      </c>
      <c r="AC14" s="32">
        <v>4.17</v>
      </c>
      <c r="AD14" s="24"/>
    </row>
    <row r="15" spans="4:30" ht="15">
      <c r="D15" s="31" t="s">
        <v>63</v>
      </c>
      <c r="E15" s="30">
        <v>27169</v>
      </c>
      <c r="F15" s="30"/>
      <c r="G15" s="30">
        <v>17146</v>
      </c>
      <c r="H15" s="32">
        <v>63.11</v>
      </c>
      <c r="I15" s="30"/>
      <c r="J15" s="30">
        <v>15169</v>
      </c>
      <c r="K15" s="32">
        <v>55.83</v>
      </c>
      <c r="L15" s="30"/>
      <c r="M15" s="30">
        <v>12386</v>
      </c>
      <c r="N15" s="32">
        <v>45.59</v>
      </c>
      <c r="O15" s="30"/>
      <c r="P15" s="30">
        <v>4420</v>
      </c>
      <c r="Q15" s="32">
        <v>16.27</v>
      </c>
      <c r="R15" s="30"/>
      <c r="S15" s="30">
        <v>1310</v>
      </c>
      <c r="T15" s="32">
        <v>4.82</v>
      </c>
      <c r="U15" s="30"/>
      <c r="V15" s="30">
        <v>11643</v>
      </c>
      <c r="W15" s="32">
        <v>42.85</v>
      </c>
      <c r="X15" s="30"/>
      <c r="Y15" s="30">
        <v>4237</v>
      </c>
      <c r="Z15" s="32">
        <v>15.59</v>
      </c>
      <c r="AA15" s="30"/>
      <c r="AB15" s="30">
        <v>1254</v>
      </c>
      <c r="AC15" s="32">
        <v>4.62</v>
      </c>
      <c r="AD15" s="24"/>
    </row>
    <row r="16" spans="4:30" ht="15">
      <c r="D16" s="31" t="s">
        <v>64</v>
      </c>
      <c r="E16" s="30">
        <v>28125</v>
      </c>
      <c r="F16" s="30"/>
      <c r="G16" s="30">
        <v>17589</v>
      </c>
      <c r="H16" s="32">
        <v>62.54</v>
      </c>
      <c r="I16" s="30"/>
      <c r="J16" s="30">
        <v>15500</v>
      </c>
      <c r="K16" s="32">
        <v>55.11</v>
      </c>
      <c r="L16" s="30"/>
      <c r="M16" s="30">
        <v>12099</v>
      </c>
      <c r="N16" s="32">
        <v>43.02</v>
      </c>
      <c r="O16" s="30"/>
      <c r="P16" s="30">
        <v>4070</v>
      </c>
      <c r="Q16" s="32">
        <v>14.47</v>
      </c>
      <c r="R16" s="30"/>
      <c r="S16" s="30">
        <v>1089</v>
      </c>
      <c r="T16" s="32">
        <v>3.87</v>
      </c>
      <c r="U16" s="30"/>
      <c r="V16" s="30">
        <v>11521</v>
      </c>
      <c r="W16" s="32">
        <v>40.96</v>
      </c>
      <c r="X16" s="30"/>
      <c r="Y16" s="30">
        <v>3908</v>
      </c>
      <c r="Z16" s="32">
        <v>13.9</v>
      </c>
      <c r="AA16" s="30"/>
      <c r="AB16" s="30">
        <v>1053</v>
      </c>
      <c r="AC16" s="32">
        <v>3.74</v>
      </c>
      <c r="AD16" s="24"/>
    </row>
    <row r="17" spans="4:30" ht="15"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4"/>
    </row>
    <row r="18" spans="4:30" ht="15">
      <c r="D18" s="40" t="s">
        <v>66</v>
      </c>
      <c r="E18" s="25"/>
      <c r="F18" s="25"/>
      <c r="G18" s="42" t="s">
        <v>29</v>
      </c>
      <c r="H18" s="42"/>
      <c r="I18" s="25"/>
      <c r="J18" s="42" t="s">
        <v>33</v>
      </c>
      <c r="K18" s="42"/>
      <c r="L18" s="25"/>
      <c r="M18" s="42" t="s">
        <v>34</v>
      </c>
      <c r="N18" s="42"/>
      <c r="O18" s="25"/>
      <c r="P18" s="42" t="s">
        <v>35</v>
      </c>
      <c r="Q18" s="42"/>
      <c r="R18" s="25"/>
      <c r="S18" s="42" t="s">
        <v>36</v>
      </c>
      <c r="T18" s="42"/>
      <c r="U18" s="25"/>
      <c r="V18" s="42" t="s">
        <v>37</v>
      </c>
      <c r="W18" s="42"/>
      <c r="X18" s="25"/>
      <c r="Y18" s="42" t="s">
        <v>38</v>
      </c>
      <c r="Z18" s="42"/>
      <c r="AA18" s="25"/>
      <c r="AB18" s="42" t="s">
        <v>39</v>
      </c>
      <c r="AC18" s="42"/>
      <c r="AD18" s="26"/>
    </row>
    <row r="19" spans="4:30" ht="15">
      <c r="D19" s="41"/>
      <c r="E19" s="27" t="s">
        <v>44</v>
      </c>
      <c r="F19" s="28"/>
      <c r="G19" s="27" t="s">
        <v>30</v>
      </c>
      <c r="H19" s="27" t="s">
        <v>32</v>
      </c>
      <c r="I19" s="27"/>
      <c r="J19" s="27" t="s">
        <v>30</v>
      </c>
      <c r="K19" s="27" t="s">
        <v>32</v>
      </c>
      <c r="L19" s="27"/>
      <c r="M19" s="27" t="s">
        <v>30</v>
      </c>
      <c r="N19" s="27" t="s">
        <v>32</v>
      </c>
      <c r="O19" s="27"/>
      <c r="P19" s="27" t="s">
        <v>30</v>
      </c>
      <c r="Q19" s="27" t="s">
        <v>32</v>
      </c>
      <c r="R19" s="27"/>
      <c r="S19" s="27" t="s">
        <v>30</v>
      </c>
      <c r="T19" s="27" t="s">
        <v>32</v>
      </c>
      <c r="U19" s="27"/>
      <c r="V19" s="27" t="s">
        <v>30</v>
      </c>
      <c r="W19" s="27" t="s">
        <v>32</v>
      </c>
      <c r="X19" s="27"/>
      <c r="Y19" s="27" t="s">
        <v>30</v>
      </c>
      <c r="Z19" s="27" t="s">
        <v>32</v>
      </c>
      <c r="AA19" s="27"/>
      <c r="AB19" s="27" t="s">
        <v>30</v>
      </c>
      <c r="AC19" s="27" t="s">
        <v>32</v>
      </c>
      <c r="AD19" s="29"/>
    </row>
    <row r="20" spans="4:30" ht="15">
      <c r="D20" s="31" t="s">
        <v>62</v>
      </c>
      <c r="E20" s="30">
        <v>133515</v>
      </c>
      <c r="F20" s="30"/>
      <c r="G20" s="30">
        <v>102885</v>
      </c>
      <c r="H20" s="32">
        <v>77.06</v>
      </c>
      <c r="I20" s="30"/>
      <c r="J20" s="30">
        <v>95854</v>
      </c>
      <c r="K20" s="32">
        <v>71.79</v>
      </c>
      <c r="L20" s="30"/>
      <c r="M20" s="30">
        <v>81111</v>
      </c>
      <c r="N20" s="32">
        <v>60.75</v>
      </c>
      <c r="O20" s="30"/>
      <c r="P20" s="30">
        <v>65348</v>
      </c>
      <c r="Q20" s="32">
        <v>48.94</v>
      </c>
      <c r="R20" s="30"/>
      <c r="S20" s="30">
        <v>42811</v>
      </c>
      <c r="T20" s="32">
        <v>32.06</v>
      </c>
      <c r="U20" s="30"/>
      <c r="V20" s="30">
        <v>77610</v>
      </c>
      <c r="W20" s="32">
        <v>58.13</v>
      </c>
      <c r="X20" s="30"/>
      <c r="Y20" s="30">
        <v>63506</v>
      </c>
      <c r="Z20" s="32">
        <v>47.56</v>
      </c>
      <c r="AA20" s="30"/>
      <c r="AB20" s="30">
        <v>41932</v>
      </c>
      <c r="AC20" s="32">
        <v>31.41</v>
      </c>
      <c r="AD20" s="24"/>
    </row>
    <row r="21" spans="4:30" ht="15">
      <c r="D21" s="31" t="s">
        <v>63</v>
      </c>
      <c r="E21" s="30">
        <v>65455</v>
      </c>
      <c r="F21" s="30"/>
      <c r="G21" s="30">
        <v>50524</v>
      </c>
      <c r="H21" s="32">
        <v>77.19</v>
      </c>
      <c r="I21" s="30"/>
      <c r="J21" s="30">
        <v>47143</v>
      </c>
      <c r="K21" s="32">
        <v>72.02</v>
      </c>
      <c r="L21" s="30"/>
      <c r="M21" s="30">
        <v>41204</v>
      </c>
      <c r="N21" s="32">
        <v>62.95</v>
      </c>
      <c r="O21" s="30"/>
      <c r="P21" s="30">
        <v>34005</v>
      </c>
      <c r="Q21" s="32">
        <v>51.95</v>
      </c>
      <c r="R21" s="30"/>
      <c r="S21" s="30">
        <v>23261</v>
      </c>
      <c r="T21" s="32">
        <v>35.54</v>
      </c>
      <c r="U21" s="30"/>
      <c r="V21" s="30">
        <v>39222</v>
      </c>
      <c r="W21" s="32">
        <v>59.92</v>
      </c>
      <c r="X21" s="30"/>
      <c r="Y21" s="30">
        <v>32914</v>
      </c>
      <c r="Z21" s="32">
        <v>50.28</v>
      </c>
      <c r="AA21" s="30"/>
      <c r="AB21" s="30">
        <v>22719</v>
      </c>
      <c r="AC21" s="32">
        <v>34.71</v>
      </c>
      <c r="AD21" s="24"/>
    </row>
    <row r="22" spans="4:30" ht="15">
      <c r="D22" s="31" t="s">
        <v>64</v>
      </c>
      <c r="E22" s="30">
        <v>68060</v>
      </c>
      <c r="F22" s="30"/>
      <c r="G22" s="30">
        <v>52361</v>
      </c>
      <c r="H22" s="32">
        <v>76.93</v>
      </c>
      <c r="I22" s="30"/>
      <c r="J22" s="30">
        <v>48711</v>
      </c>
      <c r="K22" s="32">
        <v>71.57</v>
      </c>
      <c r="L22" s="30"/>
      <c r="M22" s="30">
        <v>39907</v>
      </c>
      <c r="N22" s="32">
        <v>58.64</v>
      </c>
      <c r="O22" s="30"/>
      <c r="P22" s="30">
        <v>31343</v>
      </c>
      <c r="Q22" s="32">
        <v>46.05</v>
      </c>
      <c r="R22" s="30"/>
      <c r="S22" s="30">
        <v>19550</v>
      </c>
      <c r="T22" s="32">
        <v>28.72</v>
      </c>
      <c r="U22" s="30"/>
      <c r="V22" s="30">
        <v>38388</v>
      </c>
      <c r="W22" s="32">
        <v>56.4</v>
      </c>
      <c r="X22" s="30"/>
      <c r="Y22" s="30">
        <v>30592</v>
      </c>
      <c r="Z22" s="32">
        <v>44.95</v>
      </c>
      <c r="AA22" s="30"/>
      <c r="AB22" s="30">
        <v>19213</v>
      </c>
      <c r="AC22" s="32">
        <v>28.23</v>
      </c>
      <c r="AD22" s="24"/>
    </row>
    <row r="23" spans="4:30" ht="15.75" thickBot="1"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</row>
    <row r="24" spans="4:30" ht="15"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4:30" ht="15">
      <c r="D25" s="37" t="s">
        <v>53</v>
      </c>
      <c r="E25" s="38"/>
      <c r="F25" s="3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4:30" ht="15">
      <c r="D26" s="38"/>
      <c r="E26" s="37" t="s">
        <v>57</v>
      </c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4:30" ht="15">
      <c r="D27" s="38"/>
      <c r="E27" s="37" t="s">
        <v>58</v>
      </c>
      <c r="F27" s="3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4:30" ht="15">
      <c r="D28" s="38"/>
      <c r="E28" s="37" t="s">
        <v>59</v>
      </c>
      <c r="F28" s="3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4:30" ht="15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4:30" ht="1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</sheetData>
  <mergeCells count="28">
    <mergeCell ref="D4:AD4"/>
    <mergeCell ref="G6:H6"/>
    <mergeCell ref="J6:K6"/>
    <mergeCell ref="M6:N6"/>
    <mergeCell ref="P6:Q6"/>
    <mergeCell ref="S6:T6"/>
    <mergeCell ref="D6:D7"/>
    <mergeCell ref="S12:T12"/>
    <mergeCell ref="V12:W12"/>
    <mergeCell ref="V6:W6"/>
    <mergeCell ref="Y6:Z6"/>
    <mergeCell ref="AB6:AC6"/>
    <mergeCell ref="D12:D13"/>
    <mergeCell ref="D18:D19"/>
    <mergeCell ref="Y12:Z12"/>
    <mergeCell ref="AB12:AC12"/>
    <mergeCell ref="G18:H18"/>
    <mergeCell ref="J18:K18"/>
    <mergeCell ref="M18:N18"/>
    <mergeCell ref="P18:Q18"/>
    <mergeCell ref="S18:T18"/>
    <mergeCell ref="V18:W18"/>
    <mergeCell ref="Y18:Z18"/>
    <mergeCell ref="AB18:AC18"/>
    <mergeCell ref="G12:H12"/>
    <mergeCell ref="J12:K12"/>
    <mergeCell ref="M12:N12"/>
    <mergeCell ref="P12:Q12"/>
  </mergeCells>
  <printOptions/>
  <pageMargins left="0.25" right="0.25" top="0.75" bottom="0.75" header="0.3" footer="0.3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Munn, Meaghan</dc:creator>
  <cp:keywords/>
  <dc:description/>
  <cp:lastModifiedBy>Kim, Andrew</cp:lastModifiedBy>
  <cp:lastPrinted>2018-10-16T18:43:04Z</cp:lastPrinted>
  <dcterms:created xsi:type="dcterms:W3CDTF">2018-08-30T21:21:18Z</dcterms:created>
  <dcterms:modified xsi:type="dcterms:W3CDTF">2018-10-16T19:21:44Z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