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Note'!$A$1:$G$40</definedName>
  </definedNames>
  <calcPr fullCalcOnLoad="1"/>
</workbook>
</file>

<file path=xl/sharedStrings.xml><?xml version="1.0" encoding="utf-8"?>
<sst xmlns="http://schemas.openxmlformats.org/spreadsheetml/2006/main" count="31" uniqueCount="28">
  <si>
    <t xml:space="preserve">Note Reviewed By:   </t>
  </si>
  <si>
    <t>Revenue to:</t>
  </si>
  <si>
    <t xml:space="preserve">TOTAL </t>
  </si>
  <si>
    <t>Expenditures from:</t>
  </si>
  <si>
    <t>Department</t>
  </si>
  <si>
    <t>TOTAL</t>
  </si>
  <si>
    <t>Fund Code</t>
  </si>
  <si>
    <t>Revenue Source</t>
  </si>
  <si>
    <t>Description of request:</t>
  </si>
  <si>
    <t>2019/2020</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</si>
  <si>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</si>
  <si>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</si>
  <si>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</si>
  <si>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</si>
  <si>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</si>
  <si>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2017/2018 FISCAL NOTE</t>
  </si>
  <si>
    <t>2021/2022</t>
  </si>
  <si>
    <t>Ordinance/Motion:    2018-XXXX</t>
  </si>
  <si>
    <t>Title:   2019-2020 Solid Waste Rate Proposal</t>
  </si>
  <si>
    <t>Solid Waste Division</t>
  </si>
  <si>
    <t>34371 - Disposal Fees</t>
  </si>
  <si>
    <t>No</t>
  </si>
  <si>
    <t>2023/2024</t>
  </si>
  <si>
    <t>This proposal would allow the Solid Waste Division to increase disposal fees for the two-year period from 2019 to 2020. The Solid Waste Division's last rate increase went into effect on January 1, 2017. All proposed rate increases would be implemented on January 1, 2019 if adopted. The rates are comparable with waste providers in the region.</t>
  </si>
  <si>
    <t>Notes and Assumptions:
Increment is based on comparing rates to the 2017-2018 Total Adopted Revenues for Solid Waste (not including DNRP Admin):  $252,633,695
Revenues: Under the proposal, the Basic Fee for disposal of municipal solid waste would increase from $134.59 to $140.82 per ton, the Regional Direct Fee would increase from $114.00 to $120.00 per ton, the Yard Waste Fee would remain at $75.00 per ton, the Special Waste Fee would increase from $162.00 to $169.00 per ton, and the Special Waste Extra Handling Fee would increase from $188.00 to $197.00 per ton effective January 1, 2019. 
Tonnage:  Tonnage is based on the April 2018 Tonnage Forecast</t>
  </si>
  <si>
    <t>Date Prepared:  May 7, 2018</t>
  </si>
  <si>
    <t>Note Prepared By:  Meg Moorehead, Strategy, Communications, &amp; Performance Manager, SWD, DNRP</t>
  </si>
  <si>
    <t>Affected Agency and/or Agencies: Solid Waste Division (SWD), Department of Natural Resources and Parks (DNRP)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</si>
</sst>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3" fontId="4" fillId="0" borderId="19" xfId="0" applyNumberFormat="1" applyFont="1" applyFill="1" applyBorder="1" applyAlignment="1">
      <alignment/>
    </xf>
    <xf numFmtId="3" fontId="4" fillId="0" borderId="38" xfId="0" applyNumberFormat="1" applyFont="1" applyFill="1" applyBorder="1" applyAlignment="1">
      <alignment/>
    </xf>
    <xf numFmtId="4" fontId="4" fillId="0" borderId="0" xfId="0" applyNumberFormat="1" applyFont="1" applyAlignment="1">
      <alignment/>
    </xf>
    <xf numFmtId="0" fontId="4" fillId="0" borderId="0" xfId="0" applyFont="1" applyFill="1"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1"/>
  <sheetViews>
    <sheetView tabSelected="1" workbookViewId="0" topLeftCell="A1">
      <selection activeCell="H7" sqref="H7"/>
    </sheetView>
  </sheetViews>
  <sheetFormatPr defaultColWidth="9.140625" defaultRowHeight="12.75"/>
  <cols>
    <col min="1" max="1" width="16.7109375" style="0" customWidth="1"/>
    <col min="2" max="2" width="12.28125" style="0" customWidth="1"/>
    <col min="3" max="7" width="15.7109375" style="0" customWidth="1"/>
    <col min="9" max="9" width="12.7109375" style="0" bestFit="1" customWidth="1"/>
  </cols>
  <sheetData>
    <row r="1" spans="1:9" ht="17.25" customHeight="1">
      <c r="A1" s="72" t="s">
        <v>15</v>
      </c>
      <c r="B1" s="2"/>
      <c r="C1" s="2"/>
      <c r="D1" s="2"/>
      <c r="E1" s="2"/>
      <c r="F1" s="2"/>
      <c r="G1" s="2"/>
      <c r="H1" s="1"/>
      <c r="I1" s="1"/>
    </row>
    <row r="2" spans="1:8" ht="14.25" thickBot="1">
      <c r="A2" s="29"/>
      <c r="B2" s="2"/>
      <c r="C2" s="2"/>
      <c r="D2" s="2"/>
      <c r="E2" s="2"/>
      <c r="F2" s="2"/>
      <c r="G2" s="2"/>
      <c r="H2" s="3"/>
    </row>
    <row r="3" spans="1:8" ht="18" customHeight="1" thickTop="1">
      <c r="A3" s="4" t="s">
        <v>17</v>
      </c>
      <c r="B3" s="5"/>
      <c r="C3" s="6"/>
      <c r="D3" s="6"/>
      <c r="E3" s="6"/>
      <c r="F3" s="6"/>
      <c r="G3" s="7"/>
      <c r="H3" s="3"/>
    </row>
    <row r="4" spans="1:8" ht="18" customHeight="1">
      <c r="A4" s="8" t="s">
        <v>18</v>
      </c>
      <c r="B4" s="9"/>
      <c r="C4" s="10"/>
      <c r="D4" s="10"/>
      <c r="E4" s="10"/>
      <c r="F4" s="10"/>
      <c r="G4" s="11"/>
      <c r="H4" s="3"/>
    </row>
    <row r="5" spans="1:7" ht="18" customHeight="1">
      <c r="A5" s="12" t="s">
        <v>27</v>
      </c>
      <c r="B5" s="13"/>
      <c r="C5" s="13"/>
      <c r="D5" s="13"/>
      <c r="E5" s="13"/>
      <c r="F5" s="13"/>
      <c r="G5" s="14"/>
    </row>
    <row r="6" spans="1:7" ht="18" customHeight="1">
      <c r="A6" s="12" t="s">
        <v>26</v>
      </c>
      <c r="B6" s="13"/>
      <c r="C6" s="13"/>
      <c r="D6" s="13"/>
      <c r="E6" s="13"/>
      <c r="F6" s="13"/>
      <c r="G6" s="14"/>
    </row>
    <row r="7" spans="1:7" ht="18" customHeight="1">
      <c r="A7" s="12" t="s">
        <v>25</v>
      </c>
      <c r="B7" s="13"/>
      <c r="C7" s="13"/>
      <c r="D7" s="13"/>
      <c r="E7" s="13"/>
      <c r="F7" s="13"/>
      <c r="G7" s="14"/>
    </row>
    <row r="8" spans="1:7" ht="18" customHeight="1">
      <c r="A8" s="12" t="s">
        <v>0</v>
      </c>
      <c r="B8" s="76"/>
      <c r="C8" s="13"/>
      <c r="D8" s="13"/>
      <c r="E8" s="13"/>
      <c r="F8" s="13"/>
      <c r="G8" s="14"/>
    </row>
    <row r="9" spans="1:7" ht="18" customHeight="1" thickBot="1">
      <c r="A9" s="15" t="s">
        <v>10</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7" t="s">
        <v>23</v>
      </c>
      <c r="B12" s="78"/>
      <c r="C12" s="78"/>
      <c r="D12" s="78"/>
      <c r="E12" s="78"/>
      <c r="F12" s="78"/>
      <c r="G12" s="79"/>
      <c r="I12" s="53"/>
    </row>
    <row r="13" spans="1:7" ht="27.75" customHeight="1" thickBot="1">
      <c r="A13" s="80"/>
      <c r="B13" s="81"/>
      <c r="C13" s="81"/>
      <c r="D13" s="81"/>
      <c r="E13" s="81"/>
      <c r="F13" s="81"/>
      <c r="G13" s="82"/>
    </row>
    <row r="14" spans="1:7" ht="18" customHeight="1">
      <c r="A14" s="69"/>
      <c r="B14" s="69"/>
      <c r="C14" s="69"/>
      <c r="D14" s="69"/>
      <c r="E14" s="69"/>
      <c r="F14" s="69"/>
      <c r="G14" s="69"/>
    </row>
    <row r="15" spans="1:7" ht="18" customHeight="1" thickBot="1">
      <c r="A15" s="40" t="s">
        <v>1</v>
      </c>
      <c r="B15" s="13"/>
      <c r="C15" s="18"/>
      <c r="D15" s="18"/>
      <c r="E15" s="18"/>
      <c r="F15" s="18"/>
      <c r="G15" s="18"/>
    </row>
    <row r="16" spans="1:9" ht="27">
      <c r="A16" s="30" t="s">
        <v>11</v>
      </c>
      <c r="B16" s="31"/>
      <c r="C16" s="49" t="s">
        <v>6</v>
      </c>
      <c r="D16" s="49" t="s">
        <v>7</v>
      </c>
      <c r="E16" s="49" t="s">
        <v>9</v>
      </c>
      <c r="F16" s="50" t="s">
        <v>16</v>
      </c>
      <c r="G16" s="55" t="s">
        <v>22</v>
      </c>
      <c r="I16" s="52"/>
    </row>
    <row r="17" spans="1:7" ht="27">
      <c r="A17" s="33" t="s">
        <v>19</v>
      </c>
      <c r="B17" s="19"/>
      <c r="C17" s="56">
        <v>4040</v>
      </c>
      <c r="D17" s="56" t="s">
        <v>20</v>
      </c>
      <c r="E17" s="73">
        <f>137611483+143923834-252633695</f>
        <v>28901622</v>
      </c>
      <c r="F17" s="73">
        <f>154137771+160117229-252633695</f>
        <v>61621305</v>
      </c>
      <c r="G17" s="74">
        <f>170697073+177255063-252633695</f>
        <v>95318441</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9" ht="18" customHeight="1" thickBot="1">
      <c r="A21" s="34"/>
      <c r="B21" s="35" t="s">
        <v>2</v>
      </c>
      <c r="C21" s="59"/>
      <c r="D21" s="59"/>
      <c r="E21" s="48">
        <f>SUM(E17:E20)</f>
        <v>28901622</v>
      </c>
      <c r="F21" s="48">
        <f>SUM(F17:F20)</f>
        <v>61621305</v>
      </c>
      <c r="G21" s="63">
        <f>SUM(G17:G20)</f>
        <v>95318441</v>
      </c>
      <c r="I21" s="28"/>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11</v>
      </c>
      <c r="B24" s="31"/>
      <c r="C24" s="49" t="s">
        <v>6</v>
      </c>
      <c r="D24" s="32" t="s">
        <v>4</v>
      </c>
      <c r="E24" s="49" t="str">
        <f>E16</f>
        <v>2019/2020</v>
      </c>
      <c r="F24" s="49" t="str">
        <f>F16</f>
        <v>2021/2022</v>
      </c>
      <c r="G24" s="62" t="str">
        <f>G16</f>
        <v>2023/2024</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9" ht="18" customHeight="1" thickBot="1">
      <c r="A29" s="34"/>
      <c r="B29" s="35" t="s">
        <v>5</v>
      </c>
      <c r="C29" s="59"/>
      <c r="D29" s="59"/>
      <c r="E29" s="48">
        <f>SUM(E25:E28)</f>
        <v>0</v>
      </c>
      <c r="F29" s="48">
        <f>SUM(F25:F28)</f>
        <v>0</v>
      </c>
      <c r="G29" s="63">
        <f>SUM(G25:G28)</f>
        <v>0</v>
      </c>
      <c r="H29" s="47"/>
      <c r="I29" s="28"/>
    </row>
    <row r="30" spans="1:7" ht="18" customHeight="1">
      <c r="A30" s="18"/>
      <c r="B30" s="18"/>
      <c r="C30" s="18"/>
      <c r="D30" s="18"/>
      <c r="E30" s="75"/>
      <c r="F30" s="75"/>
      <c r="G30" s="75"/>
    </row>
    <row r="31" spans="1:7" ht="18" customHeight="1" thickBot="1">
      <c r="A31" s="39" t="s">
        <v>12</v>
      </c>
      <c r="B31" s="13"/>
      <c r="C31" s="13"/>
      <c r="D31" s="13"/>
      <c r="E31" s="18"/>
      <c r="F31" s="18"/>
      <c r="G31" s="18"/>
    </row>
    <row r="32" spans="1:9" ht="36" customHeight="1">
      <c r="A32" s="30"/>
      <c r="B32" s="31"/>
      <c r="C32" s="36"/>
      <c r="D32" s="37"/>
      <c r="E32" s="49" t="str">
        <f>E16</f>
        <v>2019/2020</v>
      </c>
      <c r="F32" s="32" t="str">
        <f>F16</f>
        <v>2021/2022</v>
      </c>
      <c r="G32" s="67" t="str">
        <f>G16</f>
        <v>2023/2024</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7" ht="18" customHeight="1">
      <c r="A35" s="33"/>
      <c r="B35" s="19"/>
      <c r="C35" s="19"/>
      <c r="D35" s="23"/>
      <c r="E35" s="46"/>
      <c r="F35" s="20"/>
      <c r="G35" s="64"/>
    </row>
    <row r="36" spans="1:7" ht="18" customHeight="1">
      <c r="A36" s="41"/>
      <c r="B36" s="42"/>
      <c r="C36" s="42"/>
      <c r="D36" s="43"/>
      <c r="E36" s="44"/>
      <c r="F36" s="44"/>
      <c r="G36" s="45"/>
    </row>
    <row r="37" spans="1:9" ht="18" customHeight="1" thickBot="1">
      <c r="A37" s="34" t="s">
        <v>5</v>
      </c>
      <c r="B37" s="35"/>
      <c r="C37" s="35"/>
      <c r="D37" s="38"/>
      <c r="E37" s="48">
        <f>SUM(E33:E36)</f>
        <v>0</v>
      </c>
      <c r="F37" s="48">
        <f>SUM(F33:F36)</f>
        <v>0</v>
      </c>
      <c r="G37" s="63">
        <f>SUM(G33:G36)</f>
        <v>0</v>
      </c>
      <c r="H37" s="28"/>
      <c r="I37" s="28"/>
    </row>
    <row r="38" spans="1:9" ht="18" customHeight="1">
      <c r="A38" s="39" t="s">
        <v>13</v>
      </c>
      <c r="B38" s="13"/>
      <c r="C38" s="13"/>
      <c r="D38" s="13"/>
      <c r="E38" s="68" t="s">
        <v>21</v>
      </c>
      <c r="F38" s="68"/>
      <c r="G38" s="68"/>
      <c r="H38" s="28"/>
      <c r="I38" s="28"/>
    </row>
    <row r="39" spans="1:9" ht="114.75" customHeight="1">
      <c r="A39" s="88" t="s">
        <v>24</v>
      </c>
      <c r="B39" s="88"/>
      <c r="C39" s="88"/>
      <c r="D39" s="88"/>
      <c r="E39" s="88"/>
      <c r="F39" s="88"/>
      <c r="G39" s="88"/>
      <c r="H39" s="28"/>
      <c r="I39" s="28"/>
    </row>
    <row r="40" spans="1:9" ht="18" customHeight="1">
      <c r="A40" s="13"/>
      <c r="B40" s="13"/>
      <c r="C40" s="13"/>
      <c r="D40" s="13"/>
      <c r="E40" s="68"/>
      <c r="F40" s="68"/>
      <c r="G40" s="68"/>
      <c r="H40" s="28"/>
      <c r="I40" s="28"/>
    </row>
    <row r="41" spans="1:9" ht="18" customHeight="1">
      <c r="A41" s="70"/>
      <c r="B41" s="70"/>
      <c r="C41" s="70"/>
      <c r="D41" s="70"/>
      <c r="E41" s="71"/>
      <c r="F41" s="71"/>
      <c r="G41" s="71"/>
      <c r="H41" s="28"/>
      <c r="I41" s="28"/>
    </row>
    <row r="42" spans="1:9" ht="136.5" customHeight="1">
      <c r="A42" s="86" t="s">
        <v>14</v>
      </c>
      <c r="B42" s="86"/>
      <c r="C42" s="86"/>
      <c r="D42" s="86"/>
      <c r="E42" s="86"/>
      <c r="F42" s="86"/>
      <c r="G42" s="86"/>
      <c r="H42" s="28"/>
      <c r="I42" s="28"/>
    </row>
    <row r="43" spans="1:9" ht="14.25" customHeight="1">
      <c r="A43" s="83"/>
      <c r="B43" s="84"/>
      <c r="C43" s="84"/>
      <c r="D43" s="84"/>
      <c r="E43" s="84"/>
      <c r="F43" s="84"/>
      <c r="G43" s="84"/>
      <c r="H43" s="28"/>
      <c r="I43" s="28"/>
    </row>
    <row r="44" spans="1:7" ht="13.5">
      <c r="A44" s="87"/>
      <c r="B44" s="87"/>
      <c r="C44" s="87"/>
      <c r="D44" s="87"/>
      <c r="E44" s="87"/>
      <c r="F44" s="87"/>
      <c r="G44" s="87"/>
    </row>
    <row r="45" spans="1:7" ht="14.25" customHeight="1">
      <c r="A45" s="85"/>
      <c r="B45" s="85"/>
      <c r="C45" s="85"/>
      <c r="D45" s="85"/>
      <c r="E45" s="85"/>
      <c r="F45" s="85"/>
      <c r="G45" s="85"/>
    </row>
    <row r="46" spans="1:9" ht="13.5">
      <c r="A46" s="87"/>
      <c r="B46" s="87"/>
      <c r="C46" s="87"/>
      <c r="D46" s="87"/>
      <c r="E46" s="87"/>
      <c r="F46" s="87"/>
      <c r="G46" s="87"/>
      <c r="H46" s="28"/>
      <c r="I46" s="54"/>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sheetData>
  <sheetProtection/>
  <mergeCells count="7">
    <mergeCell ref="A12:G13"/>
    <mergeCell ref="A43:G43"/>
    <mergeCell ref="A45:G45"/>
    <mergeCell ref="A42:G42"/>
    <mergeCell ref="A44:G44"/>
    <mergeCell ref="A46:G46"/>
    <mergeCell ref="A39:G39"/>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2018-05-25T15:17:02Z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