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800" windowHeight="5715" activeTab="0"/>
  </bookViews>
  <sheets>
    <sheet name="Attachment 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Budget_Carryover_Requested?">'[1]Open Encumbrance Report'!$AC$3:$AC$4</definedName>
    <definedName name="CFT">#REF!</definedName>
    <definedName name="EBS">'[2]1st Q Appropriations'!$D$3:$K$179</definedName>
    <definedName name="Essbase">'[3]Exec Final Appro'!$B$11:$P$30</definedName>
    <definedName name="Excel">#REF!</definedName>
    <definedName name="Metadata">'[4]01REFMETADATA'!$B$11:$W$139</definedName>
    <definedName name="_xlnm.Print_Area" localSheetId="0">'Attachment A'!$A$1:$L$415</definedName>
    <definedName name="PROJECT">#REF!</definedName>
    <definedName name="Revenues">'[5]Essbase_Revenues'!$B$11:$D$105</definedName>
    <definedName name="Year15">#REF!</definedName>
    <definedName name="Year16">#REF!</definedName>
    <definedName name="_xlnm.Print_Titles" localSheetId="0">'Attachment A'!$1:$3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<sst xmlns="http://schemas.openxmlformats.org/spreadsheetml/2006/main" count="475" uniqueCount="283">
  <si>
    <t>2017 3rd Omnibus - Executive Proposed</t>
  </si>
  <si>
    <t>Project
Number</t>
  </si>
  <si>
    <t>Project Name
Class Code</t>
  </si>
  <si>
    <t>Tech
Adj</t>
  </si>
  <si>
    <t>IT
Proj</t>
  </si>
  <si>
    <t>FY17-18 PROPOSED</t>
  </si>
  <si>
    <t>FY19-20 PLANNED</t>
  </si>
  <si>
    <t>FY21-22 PLANNED</t>
  </si>
  <si>
    <t>TOTAL 6-YEAR BUDGET</t>
  </si>
  <si>
    <t>3151 CONSERV FUTURES SUB-FUND</t>
  </si>
  <si>
    <t>1047186</t>
  </si>
  <si>
    <r>
      <rPr>
        <b/>
        <sz val="10"/>
        <color rgb="FF000000"/>
        <rFont val="Calibri"/>
        <family val="2"/>
      </rPr>
      <t xml:space="preserve">WLCF KC TOLT RVR NATRL AREA
</t>
    </r>
    <r>
      <rPr>
        <sz val="8"/>
        <color rgb="FF000000"/>
        <rFont val="Calibri"/>
        <family val="2"/>
      </rPr>
      <t>STANDALONE</t>
    </r>
  </si>
  <si>
    <t>1047241</t>
  </si>
  <si>
    <r>
      <rPr>
        <b/>
        <sz val="10"/>
        <color rgb="FF000000"/>
        <rFont val="Calibri"/>
        <family val="2"/>
      </rPr>
      <t xml:space="preserve">WLCF PAC MORGANS TROUT LK
</t>
    </r>
    <r>
      <rPr>
        <sz val="8"/>
        <color rgb="FF000000"/>
        <rFont val="Calibri"/>
        <family val="2"/>
      </rPr>
      <t>STANDALONE</t>
    </r>
  </si>
  <si>
    <t>1047245</t>
  </si>
  <si>
    <r>
      <rPr>
        <b/>
        <sz val="10"/>
        <color rgb="FF000000"/>
        <rFont val="Calibri"/>
        <family val="2"/>
      </rPr>
      <t xml:space="preserve">WLCF KNT ANDERSON PROPERTY
</t>
    </r>
    <r>
      <rPr>
        <sz val="8"/>
        <color rgb="FF000000"/>
        <rFont val="Calibri"/>
        <family val="2"/>
      </rPr>
      <t>STANDALONE</t>
    </r>
  </si>
  <si>
    <t>1112176</t>
  </si>
  <si>
    <r>
      <rPr>
        <b/>
        <sz val="10"/>
        <color rgb="FF000000"/>
        <rFont val="Calibri"/>
        <family val="2"/>
      </rPr>
      <t xml:space="preserve">WLCF KC BASS/BEAVER PLUM CREEK
</t>
    </r>
    <r>
      <rPr>
        <sz val="8"/>
        <color rgb="FF000000"/>
        <rFont val="Calibri"/>
        <family val="2"/>
      </rPr>
      <t>STANDALONE</t>
    </r>
  </si>
  <si>
    <t>1112181</t>
  </si>
  <si>
    <r>
      <rPr>
        <b/>
        <sz val="10"/>
        <color rgb="FF000000"/>
        <rFont val="Calibri"/>
        <family val="2"/>
      </rPr>
      <t xml:space="preserve">WLCF KNT GREEN RIVER PARCEL
</t>
    </r>
    <r>
      <rPr>
        <sz val="8"/>
        <color rgb="FF000000"/>
        <rFont val="Calibri"/>
        <family val="2"/>
      </rPr>
      <t>STANDALONE</t>
    </r>
  </si>
  <si>
    <t>1113919</t>
  </si>
  <si>
    <r>
      <rPr>
        <b/>
        <sz val="10"/>
        <color rgb="FF000000"/>
        <rFont val="Calibri"/>
        <family val="2"/>
      </rPr>
      <t xml:space="preserve">WLCF KC PATTERSON CREEK
</t>
    </r>
    <r>
      <rPr>
        <sz val="8"/>
        <color rgb="FF000000"/>
        <rFont val="Calibri"/>
        <family val="2"/>
      </rPr>
      <t>STANDALONE</t>
    </r>
  </si>
  <si>
    <t>1116226</t>
  </si>
  <si>
    <r>
      <rPr>
        <b/>
        <sz val="10"/>
        <color rgb="FF000000"/>
        <rFont val="Calibri"/>
        <family val="2"/>
      </rPr>
      <t xml:space="preserve">WLCF KC Mid Fork Snoq NA
</t>
    </r>
    <r>
      <rPr>
        <sz val="8"/>
        <color rgb="FF000000"/>
        <rFont val="Calibri"/>
        <family val="2"/>
      </rPr>
      <t>STANDALONE</t>
    </r>
  </si>
  <si>
    <t>1116231</t>
  </si>
  <si>
    <r>
      <rPr>
        <b/>
        <sz val="10"/>
        <color rgb="FF000000"/>
        <rFont val="Calibri"/>
        <family val="2"/>
      </rPr>
      <t xml:space="preserve">WLCF KC BEAR CK WATERWAYS
</t>
    </r>
    <r>
      <rPr>
        <sz val="8"/>
        <color rgb="FF000000"/>
        <rFont val="Calibri"/>
        <family val="2"/>
      </rPr>
      <t>STANDALONE</t>
    </r>
  </si>
  <si>
    <t>1116249</t>
  </si>
  <si>
    <r>
      <rPr>
        <b/>
        <sz val="10"/>
        <color rgb="FF000000"/>
        <rFont val="Calibri"/>
        <family val="2"/>
      </rPr>
      <t xml:space="preserve">WLCF KC Maury Island Trail
</t>
    </r>
    <r>
      <rPr>
        <sz val="8"/>
        <color rgb="FF000000"/>
        <rFont val="Calibri"/>
        <family val="2"/>
      </rPr>
      <t>STANDALONE</t>
    </r>
  </si>
  <si>
    <t>1116251</t>
  </si>
  <si>
    <r>
      <rPr>
        <b/>
        <sz val="10"/>
        <color rgb="FF000000"/>
        <rFont val="Calibri"/>
        <family val="2"/>
      </rPr>
      <t xml:space="preserve">WLCF SEA No Rainier Urban Vil
</t>
    </r>
    <r>
      <rPr>
        <sz val="8"/>
        <color rgb="FF000000"/>
        <rFont val="Calibri"/>
        <family val="2"/>
      </rPr>
      <t>STANDALONE</t>
    </r>
  </si>
  <si>
    <t>1116259</t>
  </si>
  <si>
    <r>
      <rPr>
        <b/>
        <sz val="10"/>
        <color rgb="FF000000"/>
        <rFont val="Calibri"/>
        <family val="2"/>
      </rPr>
      <t xml:space="preserve">WLCF SEA Kubota Green Add
</t>
    </r>
    <r>
      <rPr>
        <sz val="8"/>
        <color rgb="FF000000"/>
        <rFont val="Calibri"/>
        <family val="2"/>
      </rPr>
      <t>STANDALONE</t>
    </r>
  </si>
  <si>
    <t>1116260</t>
  </si>
  <si>
    <r>
      <rPr>
        <b/>
        <sz val="10"/>
        <color rgb="FF000000"/>
        <rFont val="Calibri"/>
        <family val="2"/>
      </rPr>
      <t xml:space="preserve">WLCF SEA Puget Cr Green Add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</si>
  <si>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</si>
  <si>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</si>
  <si>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1121020</t>
  </si>
  <si>
    <r>
      <rPr>
        <b/>
        <sz val="10"/>
        <color rgb="FF000000"/>
        <rFont val="Calibri"/>
        <family val="2"/>
      </rPr>
      <t xml:space="preserve">WLCF KC JUDD CRK-PARADISE
</t>
    </r>
    <r>
      <rPr>
        <sz val="8"/>
        <color rgb="FF000000"/>
        <rFont val="Calibri"/>
        <family val="2"/>
      </rPr>
      <t>STANDALONE</t>
    </r>
  </si>
  <si>
    <t>1122036</t>
  </si>
  <si>
    <r>
      <rPr>
        <b/>
        <sz val="10"/>
        <color rgb="FF000000"/>
        <rFont val="Calibri"/>
        <family val="2"/>
      </rPr>
      <t xml:space="preserve">WLCF NOR Normandy Park
</t>
    </r>
    <r>
      <rPr>
        <sz val="8"/>
        <color rgb="FF000000"/>
        <rFont val="Calibri"/>
        <family val="2"/>
      </rPr>
      <t>STANDALONE</t>
    </r>
  </si>
  <si>
    <t>1122316</t>
  </si>
  <si>
    <r>
      <rPr>
        <b/>
        <sz val="10"/>
        <color rgb="FF000000"/>
        <rFont val="Calibri"/>
        <family val="2"/>
      </rPr>
      <t xml:space="preserve">WLCF KC TALL CHIEF GOLF COURSE
</t>
    </r>
    <r>
      <rPr>
        <sz val="8"/>
        <color rgb="FF000000"/>
        <rFont val="Calibri"/>
        <family val="2"/>
      </rPr>
      <t>STANDALONE</t>
    </r>
  </si>
  <si>
    <t>1123817</t>
  </si>
  <si>
    <r>
      <rPr>
        <b/>
        <sz val="10"/>
        <color rgb="FF000000"/>
        <rFont val="Calibri"/>
        <family val="2"/>
      </rPr>
      <t xml:space="preserve">WLCF KNT HOLIDAY KENNEL
</t>
    </r>
    <r>
      <rPr>
        <sz val="8"/>
        <color rgb="FF000000"/>
        <rFont val="Calibri"/>
        <family val="2"/>
      </rPr>
      <t>WLCF CONSRVTN FUTURES BDGT</t>
    </r>
  </si>
  <si>
    <t>1123818</t>
  </si>
  <si>
    <r>
      <rPr>
        <b/>
        <sz val="10"/>
        <color rgb="FF000000"/>
        <rFont val="Calibri"/>
        <family val="2"/>
      </rPr>
      <t xml:space="preserve">WLCF NEW LAKE BOREN / MAY CK T
</t>
    </r>
    <r>
      <rPr>
        <sz val="8"/>
        <color rgb="FF000000"/>
        <rFont val="Calibri"/>
        <family val="2"/>
      </rPr>
      <t>STANDALONE</t>
    </r>
  </si>
  <si>
    <t>1123819</t>
  </si>
  <si>
    <r>
      <rPr>
        <b/>
        <sz val="10"/>
        <color rgb="FF000000"/>
        <rFont val="Calibri"/>
        <family val="2"/>
      </rPr>
      <t xml:space="preserve">WLCF RTN MAY CREEK
</t>
    </r>
    <r>
      <rPr>
        <sz val="8"/>
        <color rgb="FF000000"/>
        <rFont val="Calibri"/>
        <family val="2"/>
      </rPr>
      <t>WLCF CONSRVTN FUTURES BDGT</t>
    </r>
  </si>
  <si>
    <t>1123830</t>
  </si>
  <si>
    <r>
      <rPr>
        <b/>
        <sz val="10"/>
        <color rgb="FF000000"/>
        <rFont val="Calibri"/>
        <family val="2"/>
      </rPr>
      <t xml:space="preserve">WLCF KC SOUTH FORK SKYKOMISH
</t>
    </r>
    <r>
      <rPr>
        <sz val="8"/>
        <color rgb="FF000000"/>
        <rFont val="Calibri"/>
        <family val="2"/>
      </rPr>
      <t>WLCF CONSRVTN FUTURES BDGT</t>
    </r>
  </si>
  <si>
    <t>1123831</t>
  </si>
  <si>
    <r>
      <rPr>
        <b/>
        <sz val="10"/>
        <color rgb="FF000000"/>
        <rFont val="Calibri"/>
        <family val="2"/>
      </rPr>
      <t xml:space="preserve">WLCF KC ENUMCLAW FOOTHILL TR
</t>
    </r>
    <r>
      <rPr>
        <sz val="8"/>
        <color rgb="FF000000"/>
        <rFont val="Calibri"/>
        <family val="2"/>
      </rPr>
      <t>WLCF CONSRVTN FUTURES BDGT</t>
    </r>
  </si>
  <si>
    <t>1126724</t>
  </si>
  <si>
    <r>
      <rPr>
        <b/>
        <sz val="10"/>
        <color rgb="FF000000"/>
        <rFont val="Calibri"/>
        <family val="2"/>
      </rPr>
      <t xml:space="preserve">WLCF BTH WAYNE GC FRONT NINE
</t>
    </r>
    <r>
      <rPr>
        <sz val="8"/>
        <color rgb="FF000000"/>
        <rFont val="Calibri"/>
        <family val="2"/>
      </rPr>
      <t>STANDALONE</t>
    </r>
  </si>
  <si>
    <t>1126725</t>
  </si>
  <si>
    <r>
      <rPr>
        <b/>
        <sz val="10"/>
        <color rgb="FF000000"/>
        <rFont val="Calibri"/>
        <family val="2"/>
      </rPr>
      <t xml:space="preserve">WLCF KC WAYNE GC BACK NINE
</t>
    </r>
    <r>
      <rPr>
        <sz val="8"/>
        <color rgb="FF000000"/>
        <rFont val="Calibri"/>
        <family val="2"/>
      </rPr>
      <t>STANDALONE</t>
    </r>
  </si>
  <si>
    <t>1126727</t>
  </si>
  <si>
    <r>
      <rPr>
        <b/>
        <sz val="10"/>
        <color rgb="FF000000"/>
        <rFont val="Calibri"/>
        <family val="2"/>
      </rPr>
      <t xml:space="preserve">WLCF KNT CLARK LAKE
</t>
    </r>
    <r>
      <rPr>
        <sz val="8"/>
        <color rgb="FF000000"/>
        <rFont val="Calibri"/>
        <family val="2"/>
      </rPr>
      <t>STANDALONE</t>
    </r>
  </si>
  <si>
    <t>1126728</t>
  </si>
  <si>
    <r>
      <rPr>
        <b/>
        <sz val="10"/>
        <color rgb="FF000000"/>
        <rFont val="Calibri"/>
        <family val="2"/>
      </rPr>
      <t xml:space="preserve">WLCF KRK JUANITA HGTS PK/CK
</t>
    </r>
    <r>
      <rPr>
        <sz val="8"/>
        <color rgb="FF000000"/>
        <rFont val="Calibri"/>
        <family val="2"/>
      </rPr>
      <t>STANDALONE</t>
    </r>
  </si>
  <si>
    <t>1126729</t>
  </si>
  <si>
    <r>
      <rPr>
        <b/>
        <sz val="10"/>
        <color rgb="FF000000"/>
        <rFont val="Calibri"/>
        <family val="2"/>
      </rPr>
      <t xml:space="preserve">WLCF LFP PFINGST ANIMAL PK
</t>
    </r>
    <r>
      <rPr>
        <sz val="8"/>
        <color rgb="FF000000"/>
        <rFont val="Calibri"/>
        <family val="2"/>
      </rPr>
      <t>STANDALONE</t>
    </r>
  </si>
  <si>
    <t>1126730</t>
  </si>
  <si>
    <r>
      <rPr>
        <b/>
        <sz val="10"/>
        <color rgb="FF000000"/>
        <rFont val="Calibri"/>
        <family val="2"/>
      </rPr>
      <t xml:space="preserve">WLCF PAC MILWAUKEE CREEK AT TB
</t>
    </r>
    <r>
      <rPr>
        <sz val="8"/>
        <color rgb="FF000000"/>
        <rFont val="Calibri"/>
        <family val="2"/>
      </rPr>
      <t>STANDALONE</t>
    </r>
  </si>
  <si>
    <t>1126735</t>
  </si>
  <si>
    <r>
      <rPr>
        <b/>
        <sz val="10"/>
        <color rgb="FF000000"/>
        <rFont val="Calibri"/>
        <family val="2"/>
      </rPr>
      <t xml:space="preserve">WLCF SEA FIRST HILL UCV
</t>
    </r>
    <r>
      <rPr>
        <sz val="8"/>
        <color rgb="FF000000"/>
        <rFont val="Calibri"/>
        <family val="2"/>
      </rPr>
      <t>STANDALONE</t>
    </r>
  </si>
  <si>
    <t>1126739</t>
  </si>
  <si>
    <r>
      <rPr>
        <b/>
        <sz val="10"/>
        <color rgb="FF000000"/>
        <rFont val="Calibri"/>
        <family val="2"/>
      </rPr>
      <t xml:space="preserve">WLCF SEA N RAINIER UV TST ST
</t>
    </r>
    <r>
      <rPr>
        <sz val="8"/>
        <color rgb="FF000000"/>
        <rFont val="Calibri"/>
        <family val="2"/>
      </rPr>
      <t>STANDALONE</t>
    </r>
  </si>
  <si>
    <t>1126744</t>
  </si>
  <si>
    <r>
      <rPr>
        <b/>
        <sz val="10"/>
        <color rgb="FF000000"/>
        <rFont val="Calibri"/>
        <family val="2"/>
      </rPr>
      <t xml:space="preserve">WLCF KC GR MID NEWAUKUM SP CK
</t>
    </r>
    <r>
      <rPr>
        <sz val="8"/>
        <color rgb="FF000000"/>
        <rFont val="Calibri"/>
        <family val="2"/>
      </rPr>
      <t>STANDALONE</t>
    </r>
  </si>
  <si>
    <t>1126748</t>
  </si>
  <si>
    <r>
      <rPr>
        <b/>
        <sz val="10"/>
        <color rgb="FF000000"/>
        <rFont val="Calibri"/>
        <family val="2"/>
      </rPr>
      <t xml:space="preserve">WLCF KC WINTERBROOK FARM
</t>
    </r>
    <r>
      <rPr>
        <sz val="8"/>
        <color rgb="FF000000"/>
        <rFont val="Calibri"/>
        <family val="2"/>
      </rPr>
      <t>WLCF TDR PARTNERSHIP</t>
    </r>
  </si>
  <si>
    <t>1129220</t>
  </si>
  <si>
    <r>
      <rPr>
        <b/>
        <sz val="10"/>
        <color rgb="FF000000"/>
        <rFont val="Calibri"/>
        <family val="2"/>
      </rPr>
      <t xml:space="preserve">WLCF FED HYLEBOS CK CONS
</t>
    </r>
    <r>
      <rPr>
        <sz val="8"/>
        <color rgb="FF000000"/>
        <rFont val="Calibri"/>
        <family val="2"/>
      </rPr>
      <t>STANDALONE</t>
    </r>
  </si>
  <si>
    <t>1129232</t>
  </si>
  <si>
    <r>
      <rPr>
        <b/>
        <sz val="10"/>
        <color rgb="FF000000"/>
        <rFont val="Calibri"/>
        <family val="2"/>
      </rPr>
      <t xml:space="preserve">WLCF SEA LK CITY URB VILL ADD
</t>
    </r>
    <r>
      <rPr>
        <sz val="8"/>
        <color rgb="FF000000"/>
        <rFont val="Calibri"/>
        <family val="2"/>
      </rPr>
      <t>STANDALONE</t>
    </r>
  </si>
  <si>
    <t>1129256</t>
  </si>
  <si>
    <r>
      <rPr>
        <b/>
        <sz val="10"/>
        <color rgb="FF000000"/>
        <rFont val="Calibri"/>
        <family val="2"/>
      </rPr>
      <t xml:space="preserve">WLCF KC LOWER SOOS CREEK
</t>
    </r>
    <r>
      <rPr>
        <sz val="8"/>
        <color rgb="FF000000"/>
        <rFont val="Calibri"/>
        <family val="2"/>
      </rPr>
      <t>STANDALONE</t>
    </r>
  </si>
  <si>
    <t>1129264</t>
  </si>
  <si>
    <r>
      <rPr>
        <b/>
        <sz val="10"/>
        <color rgb="FF000000"/>
        <rFont val="Calibri"/>
        <family val="2"/>
      </rPr>
      <t xml:space="preserve">WLCF KC BIG BEACH
</t>
    </r>
    <r>
      <rPr>
        <sz val="8"/>
        <color rgb="FF000000"/>
        <rFont val="Calibri"/>
        <family val="2"/>
      </rPr>
      <t>STANDALONE</t>
    </r>
  </si>
  <si>
    <t>1132072</t>
  </si>
  <si>
    <r>
      <rPr>
        <b/>
        <sz val="10"/>
        <color rgb="FF000000"/>
        <rFont val="Calibri"/>
        <family val="2"/>
      </rPr>
      <t xml:space="preserve">WLCF SEA DAKOTA HOMESTEAD
</t>
    </r>
    <r>
      <rPr>
        <sz val="8"/>
        <color rgb="FF000000"/>
        <rFont val="Calibri"/>
        <family val="2"/>
      </rPr>
      <t>STANDALONE</t>
    </r>
  </si>
  <si>
    <t>1133541</t>
  </si>
  <si>
    <r>
      <rPr>
        <b/>
        <sz val="10"/>
        <color rgb="FF000000"/>
        <rFont val="Calibri"/>
        <family val="2"/>
      </rPr>
      <t xml:space="preserve">WLCF KC HOLIDAY KEN/VAND/RR
</t>
    </r>
    <r>
      <rPr>
        <sz val="8"/>
        <color rgb="FF000000"/>
        <rFont val="Calibri"/>
        <family val="2"/>
      </rPr>
      <t>STANDALONE</t>
    </r>
  </si>
  <si>
    <t>3151 - CONSERV FUTURES SUB-FUND</t>
  </si>
  <si>
    <t>Total</t>
  </si>
  <si>
    <t/>
  </si>
  <si>
    <t>3160 FMD-PARKS,REC,OPEN SPACE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</si>
  <si>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</si>
  <si>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</si>
  <si>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</si>
  <si>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</si>
  <si>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FY17-18</t>
  </si>
  <si>
    <t>FY19-20</t>
  </si>
  <si>
    <t>FY21-22</t>
  </si>
  <si>
    <t>Total 6-Year Budget</t>
  </si>
  <si>
    <t>1046212</t>
  </si>
  <si>
    <r>
      <rPr>
        <b/>
        <sz val="10"/>
        <color rgb="FF000000"/>
        <rFont val="Calibri"/>
        <family val="2"/>
      </rPr>
      <t xml:space="preserve">PKS PARKS BUDGET DEV
</t>
    </r>
    <r>
      <rPr>
        <sz val="8"/>
        <color rgb="FF000000"/>
        <rFont val="Calibri"/>
        <family val="2"/>
      </rPr>
      <t>ADMIN</t>
    </r>
  </si>
  <si>
    <t>1123000</t>
  </si>
  <si>
    <r>
      <rPr>
        <b/>
        <sz val="10"/>
        <color rgb="FF000000"/>
        <rFont val="Calibri"/>
        <family val="2"/>
      </rPr>
      <t xml:space="preserve">PKS: M Mukai House and Garden
</t>
    </r>
    <r>
      <rPr>
        <sz val="8"/>
        <color rgb="FF000000"/>
        <rFont val="Calibri"/>
        <family val="2"/>
      </rPr>
      <t>PROGRAMMATIC</t>
    </r>
  </si>
  <si>
    <t>3160 - FMD-PARKS,REC,OPEN SPACE</t>
  </si>
  <si>
    <t>3170 E 911 CAPITAL</t>
  </si>
  <si>
    <t>1133685</t>
  </si>
  <si>
    <r>
      <rPr>
        <b/>
        <sz val="10"/>
        <color rgb="FF000000"/>
        <rFont val="Calibri"/>
        <family val="2"/>
      </rPr>
      <t xml:space="preserve">E911 Pltfrm Mdrnztn Plan
</t>
    </r>
    <r>
      <rPr>
        <sz val="8"/>
        <color rgb="FF000000"/>
        <rFont val="Calibri"/>
        <family val="2"/>
      </rPr>
      <t>STANDALONE</t>
    </r>
  </si>
  <si>
    <t>1133686</t>
  </si>
  <si>
    <r>
      <rPr>
        <b/>
        <sz val="10"/>
        <color rgb="FF000000"/>
        <rFont val="Calibri"/>
        <family val="2"/>
      </rPr>
      <t xml:space="preserve">E911 Map Modernization
</t>
    </r>
    <r>
      <rPr>
        <sz val="8"/>
        <color rgb="FF000000"/>
        <rFont val="Calibri"/>
        <family val="2"/>
      </rPr>
      <t>STANDALONE</t>
    </r>
  </si>
  <si>
    <t>3170 - E 911 CAPITAL</t>
  </si>
  <si>
    <t>3280 PSB GENERAL TECHNOLOGY CAPITAL</t>
  </si>
  <si>
    <t>1133724</t>
  </si>
  <si>
    <t>1133726</t>
  </si>
  <si>
    <t>3280 - PSB GENERAL TECHNOLOGY CAPITAL</t>
  </si>
  <si>
    <t>3292 SWM CIP NON-BOND SUBFUND</t>
  </si>
  <si>
    <t>1133734</t>
  </si>
  <si>
    <r>
      <rPr>
        <b/>
        <sz val="10"/>
        <color rgb="FF000000"/>
        <rFont val="Calibri"/>
        <family val="2"/>
      </rPr>
      <t xml:space="preserve">WLER Carbon Sequestration Prog
</t>
    </r>
    <r>
      <rPr>
        <sz val="8"/>
        <color rgb="FF000000"/>
        <rFont val="Calibri"/>
        <family val="2"/>
      </rPr>
      <t>STANDALONE</t>
    </r>
  </si>
  <si>
    <t>3292 - SWM CIP NON-BOND SUBFUND</t>
  </si>
  <si>
    <t>3421 MJR MNTNCE RSRV SUB-FUND</t>
  </si>
  <si>
    <t>1039688</t>
  </si>
  <si>
    <r>
      <rPr>
        <b/>
        <sz val="10"/>
        <color rgb="FF000000"/>
        <rFont val="Calibri"/>
        <family val="2"/>
      </rPr>
      <t xml:space="preserve">DES FMD MMRF CONTINGENCY
</t>
    </r>
    <r>
      <rPr>
        <sz val="8"/>
        <color rgb="FF000000"/>
        <rFont val="Calibri"/>
        <family val="2"/>
      </rPr>
      <t>PROGRAMMATIC</t>
    </r>
  </si>
  <si>
    <t>1046299</t>
  </si>
  <si>
    <r>
      <rPr>
        <b/>
        <sz val="10"/>
        <color rgb="FF000000"/>
        <rFont val="Calibri"/>
        <family val="2"/>
      </rPr>
      <t xml:space="preserve">DES FMD KCCF TERML &amp; PKG UNITS
</t>
    </r>
    <r>
      <rPr>
        <sz val="8"/>
        <color rgb="FF000000"/>
        <rFont val="Calibri"/>
        <family val="2"/>
      </rPr>
      <t>DES FMD MMRF KCCF TERML&amp;PACKNG</t>
    </r>
  </si>
  <si>
    <t>1046366</t>
  </si>
  <si>
    <r>
      <rPr>
        <b/>
        <sz val="10"/>
        <color rgb="FF000000"/>
        <rFont val="Calibri"/>
        <family val="2"/>
      </rPr>
      <t xml:space="preserve">DES FMD PRCT 4 TEST N BAL
</t>
    </r>
    <r>
      <rPr>
        <sz val="8"/>
        <color rgb="FF000000"/>
        <rFont val="Calibri"/>
        <family val="2"/>
      </rPr>
      <t>STANDALONE</t>
    </r>
  </si>
  <si>
    <t>1114365</t>
  </si>
  <si>
    <r>
      <rPr>
        <b/>
        <sz val="10"/>
        <color rgb="FF000000"/>
        <rFont val="Calibri"/>
        <family val="2"/>
      </rPr>
      <t xml:space="preserve">DES FMD PRCT 4 TERM &amp; PKG UNT
</t>
    </r>
    <r>
      <rPr>
        <sz val="8"/>
        <color rgb="FF000000"/>
        <rFont val="Calibri"/>
        <family val="2"/>
      </rPr>
      <t>DES FMD PRCT 4 TERM &amp; PKG</t>
    </r>
  </si>
  <si>
    <t>1116715</t>
  </si>
  <si>
    <r>
      <rPr>
        <b/>
        <sz val="10"/>
        <color rgb="FF000000"/>
        <rFont val="Calibri"/>
        <family val="2"/>
      </rPr>
      <t xml:space="preserve">DES FMD MRJC CRTS BLDG CONTRLS
</t>
    </r>
    <r>
      <rPr>
        <sz val="8"/>
        <color rgb="FF000000"/>
        <rFont val="Calibri"/>
        <family val="2"/>
      </rPr>
      <t>STANDALONE</t>
    </r>
  </si>
  <si>
    <t>1116872</t>
  </si>
  <si>
    <r>
      <rPr>
        <b/>
        <sz val="10"/>
        <color rgb="FF000000"/>
        <rFont val="Calibri"/>
        <family val="2"/>
      </rPr>
      <t xml:space="preserve">DES FMD KCCF SEC CAM RENEW
</t>
    </r>
    <r>
      <rPr>
        <sz val="8"/>
        <color rgb="FF000000"/>
        <rFont val="Calibri"/>
        <family val="2"/>
      </rPr>
      <t>STANDALONE</t>
    </r>
  </si>
  <si>
    <t>1121223</t>
  </si>
  <si>
    <r>
      <rPr>
        <b/>
        <sz val="10"/>
        <color rgb="FF000000"/>
        <rFont val="Calibri"/>
        <family val="2"/>
      </rPr>
      <t xml:space="preserve">DES FMD KCCH PANEL REPLACE
</t>
    </r>
    <r>
      <rPr>
        <sz val="8"/>
        <color rgb="FF000000"/>
        <rFont val="Calibri"/>
        <family val="2"/>
      </rPr>
      <t>STANDALONE</t>
    </r>
  </si>
  <si>
    <t>1121998</t>
  </si>
  <si>
    <r>
      <rPr>
        <b/>
        <sz val="10"/>
        <color rgb="FF000000"/>
        <rFont val="Calibri"/>
        <family val="2"/>
      </rPr>
      <t xml:space="preserve">DES FMD AD TERM AND PKG UNITS
</t>
    </r>
    <r>
      <rPr>
        <sz val="8"/>
        <color rgb="FF000000"/>
        <rFont val="Calibri"/>
        <family val="2"/>
      </rPr>
      <t>STANDALONE</t>
    </r>
  </si>
  <si>
    <t>1124141</t>
  </si>
  <si>
    <r>
      <rPr>
        <b/>
        <sz val="10"/>
        <color rgb="FF000000"/>
        <rFont val="Calibri"/>
        <family val="2"/>
      </rPr>
      <t xml:space="preserve">DES FMD KAS TST &amp; BLNCG
</t>
    </r>
    <r>
      <rPr>
        <sz val="8"/>
        <color rgb="FF000000"/>
        <rFont val="Calibri"/>
        <family val="2"/>
      </rPr>
      <t>STANDALONE</t>
    </r>
  </si>
  <si>
    <t>1124142</t>
  </si>
  <si>
    <r>
      <rPr>
        <b/>
        <sz val="10"/>
        <color rgb="FF000000"/>
        <rFont val="Calibri"/>
        <family val="2"/>
      </rPr>
      <t xml:space="preserve">DES FMD KSC CONS PHS2
</t>
    </r>
    <r>
      <rPr>
        <sz val="8"/>
        <color rgb="FF000000"/>
        <rFont val="Calibri"/>
        <family val="2"/>
      </rPr>
      <t>STANDALONE</t>
    </r>
  </si>
  <si>
    <t>1124163</t>
  </si>
  <si>
    <r>
      <rPr>
        <b/>
        <sz val="10"/>
        <color rgb="FF000000"/>
        <rFont val="Calibri"/>
        <family val="2"/>
      </rPr>
      <t xml:space="preserve">DES FMD KCCF DOM WTR DIST
</t>
    </r>
    <r>
      <rPr>
        <sz val="8"/>
        <color rgb="FF000000"/>
        <rFont val="Calibri"/>
        <family val="2"/>
      </rPr>
      <t>STANDALONE</t>
    </r>
  </si>
  <si>
    <t>1124213</t>
  </si>
  <si>
    <r>
      <rPr>
        <b/>
        <sz val="10"/>
        <color rgb="FF000000"/>
        <rFont val="Calibri"/>
        <family val="2"/>
      </rPr>
      <t xml:space="preserve">DES FMD BD EVID WHSE ROOF CON
</t>
    </r>
    <r>
      <rPr>
        <sz val="8"/>
        <color rgb="FF000000"/>
        <rFont val="Calibri"/>
        <family val="2"/>
      </rPr>
      <t>STANDALONE</t>
    </r>
  </si>
  <si>
    <t>1124214</t>
  </si>
  <si>
    <r>
      <rPr>
        <b/>
        <sz val="10"/>
        <color rgb="FF000000"/>
        <rFont val="Calibri"/>
        <family val="2"/>
      </rPr>
      <t xml:space="preserve">DES FMD KAS OFFC CNTRLS &amp; INST
</t>
    </r>
    <r>
      <rPr>
        <sz val="8"/>
        <color rgb="FF000000"/>
        <rFont val="Calibri"/>
        <family val="2"/>
      </rPr>
      <t>STANDALONE</t>
    </r>
  </si>
  <si>
    <t>1124606</t>
  </si>
  <si>
    <r>
      <rPr>
        <b/>
        <sz val="10"/>
        <color rgb="FF000000"/>
        <rFont val="Calibri"/>
        <family val="2"/>
      </rPr>
      <t xml:space="preserve">DES FMD MMRF QUICK RESPONSE
</t>
    </r>
    <r>
      <rPr>
        <sz val="8"/>
        <color rgb="FF000000"/>
        <rFont val="Calibri"/>
        <family val="2"/>
      </rPr>
      <t>DES FMD MMRF CONTINGENCY</t>
    </r>
  </si>
  <si>
    <t>1127247</t>
  </si>
  <si>
    <r>
      <rPr>
        <b/>
        <sz val="10"/>
        <color rgb="FF000000"/>
        <rFont val="Calibri"/>
        <family val="2"/>
      </rPr>
      <t xml:space="preserve">DES FMD KCCF REPL U POWER SUP
</t>
    </r>
    <r>
      <rPr>
        <sz val="8"/>
        <color rgb="FF000000"/>
        <rFont val="Calibri"/>
        <family val="2"/>
      </rPr>
      <t>STANDALONE</t>
    </r>
  </si>
  <si>
    <t>1127248</t>
  </si>
  <si>
    <r>
      <rPr>
        <b/>
        <sz val="10"/>
        <color rgb="FF000000"/>
        <rFont val="Calibri"/>
        <family val="2"/>
      </rPr>
      <t xml:space="preserve">DES FMD AB REPL CHILLER CTRLS
</t>
    </r>
    <r>
      <rPr>
        <sz val="8"/>
        <color rgb="FF000000"/>
        <rFont val="Calibri"/>
        <family val="2"/>
      </rPr>
      <t>STANDALONE</t>
    </r>
  </si>
  <si>
    <t>1127284</t>
  </si>
  <si>
    <r>
      <rPr>
        <b/>
        <sz val="10"/>
        <color rgb="FF000000"/>
        <rFont val="Calibri"/>
        <family val="2"/>
      </rPr>
      <t xml:space="preserve">DES FMD MRJC HVAC LAUNDRY RM
</t>
    </r>
    <r>
      <rPr>
        <sz val="8"/>
        <color rgb="FF000000"/>
        <rFont val="Calibri"/>
        <family val="2"/>
      </rPr>
      <t>STANDALONE</t>
    </r>
  </si>
  <si>
    <t>1129710</t>
  </si>
  <si>
    <r>
      <rPr>
        <b/>
        <sz val="10"/>
        <color rgb="FF000000"/>
        <rFont val="Calibri"/>
        <family val="2"/>
      </rPr>
      <t xml:space="preserve">DES FMD MMRF 24/7 FACILITY GRP
</t>
    </r>
    <r>
      <rPr>
        <sz val="8"/>
        <color rgb="FF000000"/>
        <rFont val="Calibri"/>
        <family val="2"/>
      </rPr>
      <t>DES FMD 24/7 FACILITY GROUP</t>
    </r>
  </si>
  <si>
    <t>1129786</t>
  </si>
  <si>
    <r>
      <rPr>
        <b/>
        <sz val="10"/>
        <color rgb="FF000000"/>
        <rFont val="Calibri"/>
        <family val="2"/>
      </rPr>
      <t xml:space="preserve">DES FMD ADMIN BLDG D5031 FIRE
</t>
    </r>
    <r>
      <rPr>
        <sz val="8"/>
        <color rgb="FF000000"/>
        <rFont val="Calibri"/>
        <family val="2"/>
      </rPr>
      <t>STANDALONE</t>
    </r>
  </si>
  <si>
    <t>1129789</t>
  </si>
  <si>
    <r>
      <rPr>
        <b/>
        <sz val="10"/>
        <color rgb="FF000000"/>
        <rFont val="Calibri"/>
        <family val="2"/>
      </rPr>
      <t xml:space="preserve">DES FMD ADMIN BLDG D3060 CI
</t>
    </r>
    <r>
      <rPr>
        <sz val="8"/>
        <color rgb="FF000000"/>
        <rFont val="Calibri"/>
        <family val="2"/>
      </rPr>
      <t>STANDALONE</t>
    </r>
  </si>
  <si>
    <t>1129790</t>
  </si>
  <si>
    <r>
      <rPr>
        <b/>
        <sz val="10"/>
        <color rgb="FF000000"/>
        <rFont val="Calibri"/>
        <family val="2"/>
      </rPr>
      <t xml:space="preserve">DES FMD ADMIN BLDG D3050 TPU
</t>
    </r>
    <r>
      <rPr>
        <sz val="8"/>
        <color rgb="FF000000"/>
        <rFont val="Calibri"/>
        <family val="2"/>
      </rPr>
      <t>STANDALONE</t>
    </r>
  </si>
  <si>
    <t>1132356</t>
  </si>
  <si>
    <r>
      <rPr>
        <b/>
        <sz val="10"/>
        <color rgb="FF000000"/>
        <rFont val="Calibri"/>
        <family val="2"/>
      </rPr>
      <t xml:space="preserve">DES FMD EARLINGTON FL REPAIR
</t>
    </r>
    <r>
      <rPr>
        <sz val="8"/>
        <color rgb="FF000000"/>
        <rFont val="Calibri"/>
        <family val="2"/>
      </rPr>
      <t>STANDALONE</t>
    </r>
  </si>
  <si>
    <t>1133652</t>
  </si>
  <si>
    <r>
      <rPr>
        <b/>
        <sz val="10"/>
        <color rgb="FF000000"/>
        <rFont val="Calibri"/>
        <family val="2"/>
      </rPr>
      <t xml:space="preserve">DES FMD EARTON SKYLIGHT REPAR
</t>
    </r>
    <r>
      <rPr>
        <sz val="8"/>
        <color rgb="FF000000"/>
        <rFont val="Calibri"/>
        <family val="2"/>
      </rPr>
      <t>STANDALONE</t>
    </r>
  </si>
  <si>
    <t>1133654</t>
  </si>
  <si>
    <r>
      <rPr>
        <b/>
        <sz val="10"/>
        <color rgb="FF000000"/>
        <rFont val="Calibri"/>
        <family val="2"/>
      </rPr>
      <t xml:space="preserve">DES FMD MRJC SEWAGE LIFT STN
</t>
    </r>
    <r>
      <rPr>
        <sz val="8"/>
        <color rgb="FF000000"/>
        <rFont val="Calibri"/>
        <family val="2"/>
      </rPr>
      <t>STANDALONE</t>
    </r>
  </si>
  <si>
    <t>1133655</t>
  </si>
  <si>
    <r>
      <rPr>
        <b/>
        <sz val="10"/>
        <color rgb="FF000000"/>
        <rFont val="Calibri"/>
        <family val="2"/>
      </rPr>
      <t xml:space="preserve">DES FMD CHINOOK HVAC REPAIRS
</t>
    </r>
    <r>
      <rPr>
        <sz val="8"/>
        <color rgb="FF000000"/>
        <rFont val="Calibri"/>
        <family val="2"/>
      </rPr>
      <t>STANDALONE</t>
    </r>
  </si>
  <si>
    <t>3421 - MJR MNTNCE RSRV SUB-FUND</t>
  </si>
  <si>
    <t>3473 RADIO COMM SRVS CIP</t>
  </si>
  <si>
    <t>1133711</t>
  </si>
  <si>
    <r>
      <rPr>
        <b/>
        <sz val="10"/>
        <color rgb="FF000000"/>
        <rFont val="Calibri"/>
        <family val="2"/>
      </rPr>
      <t xml:space="preserve">KCIT Radio Infra Risk Mitig
</t>
    </r>
    <r>
      <rPr>
        <sz val="8"/>
        <color rgb="FF000000"/>
        <rFont val="Calibri"/>
        <family val="2"/>
      </rPr>
      <t>STANDALONE</t>
    </r>
  </si>
  <si>
    <t>3473 - RADIO COMM SRVS CIP</t>
  </si>
  <si>
    <t>3521 OS KC BONDED SUBFUND</t>
  </si>
  <si>
    <t>1048391</t>
  </si>
  <si>
    <r>
      <rPr>
        <b/>
        <sz val="10"/>
        <color rgb="FF000000"/>
        <rFont val="Calibri"/>
        <family val="2"/>
      </rPr>
      <t xml:space="preserve">WLOS RDMND/RDMND WTRSHD TR
</t>
    </r>
    <r>
      <rPr>
        <sz val="8"/>
        <color rgb="FF000000"/>
        <rFont val="Calibri"/>
        <family val="2"/>
      </rPr>
      <t>STANDALONE</t>
    </r>
  </si>
  <si>
    <t>1048393</t>
  </si>
  <si>
    <r>
      <rPr>
        <b/>
        <sz val="10"/>
        <color rgb="FF000000"/>
        <rFont val="Calibri"/>
        <family val="2"/>
      </rPr>
      <t xml:space="preserve">WLOS COUNTY PROJCT DEFAULT
</t>
    </r>
    <r>
      <rPr>
        <sz val="8"/>
        <color rgb="FF000000"/>
        <rFont val="Calibri"/>
        <family val="2"/>
      </rPr>
      <t>ADMIN</t>
    </r>
  </si>
  <si>
    <t>1116340</t>
  </si>
  <si>
    <r>
      <rPr>
        <b/>
        <sz val="10"/>
        <color rgb="FF000000"/>
        <rFont val="Calibri"/>
        <family val="2"/>
      </rPr>
      <t xml:space="preserve">WLOS Bond Soos Cr Trail
</t>
    </r>
    <r>
      <rPr>
        <sz val="8"/>
        <color rgb="FF000000"/>
        <rFont val="Calibri"/>
        <family val="2"/>
      </rPr>
      <t>STANDALONE</t>
    </r>
  </si>
  <si>
    <t>3521 - OS KC BONDED SUBFUND</t>
  </si>
  <si>
    <t>3581 PARKS CAPITAL</t>
  </si>
  <si>
    <t>1044588</t>
  </si>
  <si>
    <r>
      <rPr>
        <b/>
        <sz val="10"/>
        <color rgb="FF000000"/>
        <rFont val="Calibri"/>
        <family val="2"/>
      </rPr>
      <t xml:space="preserve">PKS BASS/BEAVER/DANDY LK-PEL
</t>
    </r>
    <r>
      <rPr>
        <sz val="8"/>
        <color rgb="FF000000"/>
        <rFont val="Calibri"/>
        <family val="2"/>
      </rPr>
      <t>STANDALONE</t>
    </r>
  </si>
  <si>
    <t>1044598</t>
  </si>
  <si>
    <r>
      <rPr>
        <b/>
        <sz val="10"/>
        <color rgb="FF000000"/>
        <rFont val="Calibri"/>
        <family val="2"/>
      </rPr>
      <t xml:space="preserve">PKS COUGAR-SQUAK CORRIDOR PEL
</t>
    </r>
    <r>
      <rPr>
        <sz val="8"/>
        <color rgb="FF000000"/>
        <rFont val="Calibri"/>
        <family val="2"/>
      </rPr>
      <t>STANDALONE</t>
    </r>
  </si>
  <si>
    <t>1044600</t>
  </si>
  <si>
    <r>
      <rPr>
        <b/>
        <sz val="10"/>
        <color rgb="FF000000"/>
        <rFont val="Calibri"/>
        <family val="2"/>
      </rPr>
      <t xml:space="preserve">PKS M:E Lake Samm Trail
</t>
    </r>
    <r>
      <rPr>
        <sz val="8"/>
        <color rgb="FF000000"/>
        <rFont val="Calibri"/>
        <family val="2"/>
      </rPr>
      <t>PROGRAMMATIC</t>
    </r>
  </si>
  <si>
    <t>1047004</t>
  </si>
  <si>
    <r>
      <rPr>
        <b/>
        <sz val="10"/>
        <color rgb="FF000000"/>
        <rFont val="Calibri"/>
        <family val="2"/>
      </rPr>
      <t xml:space="preserve">PKS PARADISE-JUDD CK (VI)-PEL
</t>
    </r>
    <r>
      <rPr>
        <sz val="8"/>
        <color rgb="FF000000"/>
        <rFont val="Calibri"/>
        <family val="2"/>
      </rPr>
      <t>STANDALONE</t>
    </r>
  </si>
  <si>
    <t>1047185</t>
  </si>
  <si>
    <r>
      <rPr>
        <b/>
        <sz val="10"/>
        <color rgb="FF000000"/>
        <rFont val="Calibri"/>
        <family val="2"/>
      </rPr>
      <t xml:space="preserve">PKS ENUMCLAW FORESTED FOOTHIL
</t>
    </r>
    <r>
      <rPr>
        <sz val="8"/>
        <color rgb="FF000000"/>
        <rFont val="Calibri"/>
        <family val="2"/>
      </rPr>
      <t>STANDALONE</t>
    </r>
  </si>
  <si>
    <t>1112621</t>
  </si>
  <si>
    <r>
      <rPr>
        <b/>
        <sz val="10"/>
        <color rgb="FF000000"/>
        <rFont val="Calibri"/>
        <family val="2"/>
      </rPr>
      <t xml:space="preserve">PKS South County Regional Tra
</t>
    </r>
    <r>
      <rPr>
        <sz val="8"/>
        <color rgb="FF000000"/>
        <rFont val="Calibri"/>
        <family val="2"/>
      </rPr>
      <t>PROGRAMMATIC</t>
    </r>
  </si>
  <si>
    <t>1114770</t>
  </si>
  <si>
    <r>
      <rPr>
        <b/>
        <sz val="10"/>
        <color rgb="FF000000"/>
        <rFont val="Calibri"/>
        <family val="2"/>
      </rPr>
      <t xml:space="preserve">PKS SOOS CREEK REGIONAL PARK
</t>
    </r>
    <r>
      <rPr>
        <sz val="8"/>
        <color rgb="FF000000"/>
        <rFont val="Calibri"/>
        <family val="2"/>
      </rPr>
      <t>STANDALONE</t>
    </r>
  </si>
  <si>
    <t>1116947</t>
  </si>
  <si>
    <r>
      <rPr>
        <b/>
        <sz val="10"/>
        <color rgb="FF000000"/>
        <rFont val="Calibri"/>
        <family val="2"/>
      </rPr>
      <t xml:space="preserve">PKS MIDDLE FORK SNOQ NA ADD
</t>
    </r>
    <r>
      <rPr>
        <sz val="8"/>
        <color rgb="FF000000"/>
        <rFont val="Calibri"/>
        <family val="2"/>
      </rPr>
      <t>STANDALONE</t>
    </r>
  </si>
  <si>
    <t>1121155</t>
  </si>
  <si>
    <r>
      <rPr>
        <b/>
        <sz val="10"/>
        <color rgb="FF000000"/>
        <rFont val="Calibri"/>
        <family val="2"/>
      </rPr>
      <t xml:space="preserve">PKS M:EASTSIDE RAIL CORR (ERC)
</t>
    </r>
    <r>
      <rPr>
        <sz val="8"/>
        <color rgb="FF000000"/>
        <rFont val="Calibri"/>
        <family val="2"/>
      </rPr>
      <t>PROGRAMMATIC</t>
    </r>
  </si>
  <si>
    <t>1123926</t>
  </si>
  <si>
    <r>
      <rPr>
        <b/>
        <sz val="10"/>
        <color rgb="FF000000"/>
        <rFont val="Calibri"/>
        <family val="2"/>
      </rPr>
      <t xml:space="preserve">PKS M:S FRK SKYKMSH CORR CONSV
</t>
    </r>
    <r>
      <rPr>
        <sz val="8"/>
        <color rgb="FF000000"/>
        <rFont val="Calibri"/>
        <family val="2"/>
      </rPr>
      <t>STANDALONE</t>
    </r>
  </si>
  <si>
    <t>1127079</t>
  </si>
  <si>
    <r>
      <rPr>
        <b/>
        <sz val="10"/>
        <color rgb="FF000000"/>
        <rFont val="Calibri"/>
        <family val="2"/>
      </rPr>
      <t xml:space="preserve">PKS WINTERBROOK FARM
</t>
    </r>
    <r>
      <rPr>
        <sz val="8"/>
        <color rgb="FF000000"/>
        <rFont val="Calibri"/>
        <family val="2"/>
      </rPr>
      <t>STANDALONE</t>
    </r>
  </si>
  <si>
    <t>1129473</t>
  </si>
  <si>
    <r>
      <rPr>
        <b/>
        <sz val="10"/>
        <color rgb="FF000000"/>
        <rFont val="Calibri"/>
        <family val="2"/>
      </rPr>
      <t xml:space="preserve">PKS BURTON PIT
</t>
    </r>
    <r>
      <rPr>
        <sz val="8"/>
        <color rgb="FF000000"/>
        <rFont val="Calibri"/>
        <family val="2"/>
      </rPr>
      <t>STANDALONE</t>
    </r>
  </si>
  <si>
    <t>1129476</t>
  </si>
  <si>
    <r>
      <rPr>
        <b/>
        <sz val="10"/>
        <color rgb="FF000000"/>
        <rFont val="Calibri"/>
        <family val="2"/>
      </rPr>
      <t xml:space="preserve">PKS VASHON ISLND S UPLAND FRST
</t>
    </r>
    <r>
      <rPr>
        <sz val="8"/>
        <color rgb="FF000000"/>
        <rFont val="Calibri"/>
        <family val="2"/>
      </rPr>
      <t>STANDALONE</t>
    </r>
  </si>
  <si>
    <t>3581 - PARKS CAPITAL</t>
  </si>
  <si>
    <t>3611 WATER QUALITY CONST-UNRES</t>
  </si>
  <si>
    <t>1038448</t>
  </si>
  <si>
    <r>
      <rPr>
        <b/>
        <sz val="10"/>
        <color rgb="FF000000"/>
        <rFont val="Calibri"/>
        <family val="2"/>
      </rPr>
      <t xml:space="preserve">WTC MAGNOLIA CSO
</t>
    </r>
    <r>
      <rPr>
        <sz val="8"/>
        <color rgb="FF000000"/>
        <rFont val="Calibri"/>
        <family val="2"/>
      </rPr>
      <t>STANDALONE</t>
    </r>
  </si>
  <si>
    <t>1133242</t>
  </si>
  <si>
    <r>
      <rPr>
        <b/>
        <sz val="10"/>
        <color rgb="FF000000"/>
        <rFont val="Calibri"/>
        <family val="2"/>
      </rPr>
      <t xml:space="preserve">WTC WP FLOOD CAPITAL RECOVERY
</t>
    </r>
    <r>
      <rPr>
        <sz val="8"/>
        <color rgb="FF000000"/>
        <rFont val="Calibri"/>
        <family val="2"/>
      </rPr>
      <t>PROGRAMMATIC</t>
    </r>
  </si>
  <si>
    <t>3611 - WATER QUALITY CONST-UNRES</t>
  </si>
  <si>
    <t>3641 PUBLIC TRANS CONST-UNREST</t>
  </si>
  <si>
    <t>1028718</t>
  </si>
  <si>
    <r>
      <rPr>
        <b/>
        <sz val="10"/>
        <color rgb="FF000000"/>
        <rFont val="Calibri"/>
        <family val="2"/>
      </rPr>
      <t xml:space="preserve">TDC NON REV VEHICLE REPL
</t>
    </r>
    <r>
      <rPr>
        <sz val="8"/>
        <color rgb="FF000000"/>
        <rFont val="Calibri"/>
        <family val="2"/>
      </rPr>
      <t>STANDALONE</t>
    </r>
  </si>
  <si>
    <t>1111770</t>
  </si>
  <si>
    <r>
      <rPr>
        <b/>
        <sz val="10"/>
        <color rgb="FF000000"/>
        <rFont val="Calibri"/>
        <family val="2"/>
      </rPr>
      <t xml:space="preserve">TD CIP CONTINGENCY
</t>
    </r>
    <r>
      <rPr>
        <sz val="8"/>
        <color rgb="FF000000"/>
        <rFont val="Calibri"/>
        <family val="2"/>
      </rPr>
      <t>ADMIN</t>
    </r>
  </si>
  <si>
    <t>3641 - PUBLIC TRANS CONST-UNREST</t>
  </si>
  <si>
    <t>3672 ENVIRONMENTAL RESOURCE</t>
  </si>
  <si>
    <t>1047264</t>
  </si>
  <si>
    <r>
      <rPr>
        <b/>
        <sz val="10"/>
        <color rgb="FF000000"/>
        <rFont val="Calibri"/>
        <family val="2"/>
      </rPr>
      <t xml:space="preserve">WLTP TACOMA PIPELIN MITGTN
</t>
    </r>
    <r>
      <rPr>
        <sz val="8"/>
        <color rgb="FF000000"/>
        <rFont val="Calibri"/>
        <family val="2"/>
      </rPr>
      <t>PROGRAMMATIC</t>
    </r>
  </si>
  <si>
    <t>3672 - ENVIRONMENTAL RESOURCE</t>
  </si>
  <si>
    <t>3771 OIRM CAPITAL PROJECTS</t>
  </si>
  <si>
    <t>1111936</t>
  </si>
  <si>
    <r>
      <rPr>
        <b/>
        <sz val="10"/>
        <color rgb="FF000000"/>
        <rFont val="Calibri"/>
        <family val="2"/>
      </rPr>
      <t xml:space="preserve">KCIT CAPITAL PROJECT DFLT
</t>
    </r>
    <r>
      <rPr>
        <sz val="8"/>
        <color rgb="FF000000"/>
        <rFont val="Calibri"/>
        <family val="2"/>
      </rPr>
      <t>ADMIN</t>
    </r>
  </si>
  <si>
    <t>1122182</t>
  </si>
  <si>
    <r>
      <rPr>
        <b/>
        <sz val="10"/>
        <color rgb="FF000000"/>
        <rFont val="Calibri"/>
        <family val="2"/>
      </rPr>
      <t xml:space="preserve">DAJD DAN Phase II
</t>
    </r>
    <r>
      <rPr>
        <sz val="8"/>
        <color rgb="FF000000"/>
        <rFont val="Calibri"/>
        <family val="2"/>
      </rPr>
      <t>STANDALONE</t>
    </r>
  </si>
  <si>
    <t>1129763</t>
  </si>
  <si>
    <r>
      <rPr>
        <b/>
        <sz val="10"/>
        <color rgb="FF000000"/>
        <rFont val="Calibri"/>
        <family val="2"/>
      </rPr>
      <t xml:space="preserve">DAJD Jail Management System
</t>
    </r>
    <r>
      <rPr>
        <sz val="8"/>
        <color rgb="FF000000"/>
        <rFont val="Calibri"/>
        <family val="2"/>
      </rPr>
      <t>STANDALONE</t>
    </r>
  </si>
  <si>
    <t>3771 - OIRM CAPITAL PROJECTS</t>
  </si>
  <si>
    <t>3781 ITS CAPITAL</t>
  </si>
  <si>
    <t>1132334</t>
  </si>
  <si>
    <r>
      <rPr>
        <b/>
        <sz val="10"/>
        <color rgb="FF000000"/>
        <rFont val="Calibri"/>
        <family val="2"/>
      </rPr>
      <t xml:space="preserve">KCIT Enh Wireless Phase II
</t>
    </r>
    <r>
      <rPr>
        <sz val="8"/>
        <color rgb="FF000000"/>
        <rFont val="Calibri"/>
        <family val="2"/>
      </rPr>
      <t>STANDALONE</t>
    </r>
  </si>
  <si>
    <t>3781 - ITS CAPITAL</t>
  </si>
  <si>
    <t>3791 HMC/MEI 2000 PROJECTS</t>
  </si>
  <si>
    <t>1039540</t>
  </si>
  <si>
    <r>
      <rPr>
        <b/>
        <sz val="10"/>
        <color rgb="FF000000"/>
        <rFont val="Calibri"/>
        <family val="2"/>
      </rPr>
      <t xml:space="preserve">DES FMD HMC CONSTRUCTION MGMT
</t>
    </r>
    <r>
      <rPr>
        <sz val="8"/>
        <color rgb="FF000000"/>
        <rFont val="Calibri"/>
        <family val="2"/>
      </rPr>
      <t>ADMIN</t>
    </r>
  </si>
  <si>
    <t>1039559</t>
  </si>
  <si>
    <r>
      <rPr>
        <b/>
        <sz val="10"/>
        <color rgb="FF000000"/>
        <rFont val="Calibri"/>
        <family val="2"/>
      </rPr>
      <t xml:space="preserve">DES FMD HMC BND PRJ OVERSIGHT
</t>
    </r>
    <r>
      <rPr>
        <sz val="8"/>
        <color rgb="FF000000"/>
        <rFont val="Calibri"/>
        <family val="2"/>
      </rPr>
      <t>ADMIN</t>
    </r>
  </si>
  <si>
    <t>1039563</t>
  </si>
  <si>
    <r>
      <rPr>
        <b/>
        <sz val="10"/>
        <color rgb="FF000000"/>
        <rFont val="Calibri"/>
        <family val="2"/>
      </rPr>
      <t xml:space="preserve">DES FMD HMC KING CTY FIN CHARG
</t>
    </r>
    <r>
      <rPr>
        <sz val="8"/>
        <color rgb="FF000000"/>
        <rFont val="Calibri"/>
        <family val="2"/>
      </rPr>
      <t>ADMIN</t>
    </r>
  </si>
  <si>
    <t>1039588</t>
  </si>
  <si>
    <r>
      <rPr>
        <b/>
        <sz val="10"/>
        <color rgb="FF000000"/>
        <rFont val="Calibri"/>
        <family val="2"/>
      </rPr>
      <t xml:space="preserve">DES FMD HMC FUND 3791 DEFAULT
</t>
    </r>
    <r>
      <rPr>
        <sz val="8"/>
        <color rgb="FF000000"/>
        <rFont val="Calibri"/>
        <family val="2"/>
      </rPr>
      <t>ADMIN</t>
    </r>
  </si>
  <si>
    <t>1046079</t>
  </si>
  <si>
    <r>
      <rPr>
        <b/>
        <sz val="10"/>
        <color rgb="FF000000"/>
        <rFont val="Calibri"/>
        <family val="2"/>
      </rPr>
      <t xml:space="preserve">DES FMD HMC ME PROG &amp; PRE DSGN
</t>
    </r>
    <r>
      <rPr>
        <sz val="8"/>
        <color rgb="FF000000"/>
        <rFont val="Calibri"/>
        <family val="2"/>
      </rPr>
      <t>STANDALONE</t>
    </r>
  </si>
  <si>
    <t>1133833</t>
  </si>
  <si>
    <r>
      <rPr>
        <b/>
        <sz val="10"/>
        <color rgb="FF000000"/>
        <rFont val="Calibri"/>
        <family val="2"/>
      </rPr>
      <t xml:space="preserve">DES FMD HMC VAULT REPAIR
</t>
    </r>
    <r>
      <rPr>
        <sz val="8"/>
        <color rgb="FF000000"/>
        <rFont val="Calibri"/>
        <family val="2"/>
      </rPr>
      <t>STANDALONE</t>
    </r>
  </si>
  <si>
    <t>1133834</t>
  </si>
  <si>
    <r>
      <rPr>
        <b/>
        <sz val="10"/>
        <color rgb="FF000000"/>
        <rFont val="Calibri"/>
        <family val="2"/>
      </rPr>
      <t xml:space="preserve">DES FMD HMC DAMAGE REPAIR
</t>
    </r>
    <r>
      <rPr>
        <sz val="8"/>
        <color rgb="FF000000"/>
        <rFont val="Calibri"/>
        <family val="2"/>
      </rPr>
      <t>STANDALONE</t>
    </r>
  </si>
  <si>
    <t>1133835</t>
  </si>
  <si>
    <r>
      <rPr>
        <b/>
        <sz val="10"/>
        <color rgb="FF000000"/>
        <rFont val="Calibri"/>
        <family val="2"/>
      </rPr>
      <t xml:space="preserve">DES FMD 2019-20 LEVY PLAN
</t>
    </r>
    <r>
      <rPr>
        <sz val="8"/>
        <color rgb="FF000000"/>
        <rFont val="Calibri"/>
        <family val="2"/>
      </rPr>
      <t>STANDALONE</t>
    </r>
  </si>
  <si>
    <t>3791 - HMC/MEI 2000 PROJECTS</t>
  </si>
  <si>
    <t>3840 FARMLAND &amp; OPEN SPACE ACQ</t>
  </si>
  <si>
    <t>1034867</t>
  </si>
  <si>
    <r>
      <rPr>
        <b/>
        <sz val="10"/>
        <color rgb="FF000000"/>
        <rFont val="Calibri"/>
        <family val="2"/>
      </rPr>
      <t xml:space="preserve">WLR LOWER GREEN APD
</t>
    </r>
    <r>
      <rPr>
        <sz val="8"/>
        <color rgb="FF000000"/>
        <rFont val="Calibri"/>
        <family val="2"/>
      </rPr>
      <t>STANDALONE</t>
    </r>
  </si>
  <si>
    <t>1116281</t>
  </si>
  <si>
    <r>
      <rPr>
        <b/>
        <sz val="10"/>
        <color rgb="FF000000"/>
        <rFont val="Calibri"/>
        <family val="2"/>
      </rPr>
      <t xml:space="preserve">WLR Farmland Acquisition
</t>
    </r>
    <r>
      <rPr>
        <sz val="8"/>
        <color rgb="FF000000"/>
        <rFont val="Calibri"/>
        <family val="2"/>
      </rPr>
      <t>PROGRAMMATIC</t>
    </r>
  </si>
  <si>
    <t>3840 - FARMLAND &amp; OPEN SPACE ACQ</t>
  </si>
  <si>
    <t>3850 RENTON MAINTENANCE FACIL</t>
  </si>
  <si>
    <t>1114791</t>
  </si>
  <si>
    <r>
      <rPr>
        <b/>
        <sz val="10"/>
        <color rgb="FF000000"/>
        <rFont val="Calibri"/>
        <family val="2"/>
      </rPr>
      <t xml:space="preserve">RSD ROADS-RENTON FACILITY
</t>
    </r>
    <r>
      <rPr>
        <sz val="8"/>
        <color rgb="FF000000"/>
        <rFont val="Calibri"/>
        <family val="2"/>
      </rPr>
      <t>ADMIN</t>
    </r>
  </si>
  <si>
    <t>3850 - RENTON MAINTENANCE FACIL</t>
  </si>
  <si>
    <t>3860 COUNTY ROAD CONSTRUCTION</t>
  </si>
  <si>
    <t>1114792</t>
  </si>
  <si>
    <r>
      <rPr>
        <b/>
        <sz val="10"/>
        <color rgb="FF000000"/>
        <rFont val="Calibri"/>
        <family val="2"/>
      </rPr>
      <t xml:space="preserve">RSD ROADS-COUNTY ROAD CONST
</t>
    </r>
    <r>
      <rPr>
        <sz val="8"/>
        <color rgb="FF000000"/>
        <rFont val="Calibri"/>
        <family val="2"/>
      </rPr>
      <t>ADMIN</t>
    </r>
  </si>
  <si>
    <t>3860 - COUNTY ROAD CONSTRUCTION</t>
  </si>
  <si>
    <t>3951 BLDG REPAIR/REPL SUBFUND</t>
  </si>
  <si>
    <t>1124156</t>
  </si>
  <si>
    <r>
      <rPr>
        <b/>
        <sz val="10"/>
        <color rgb="FF000000"/>
        <rFont val="Calibri"/>
        <family val="2"/>
      </rPr>
      <t xml:space="preserve">DES FMD KSC CONSOLDT PH2 7-8FL
</t>
    </r>
    <r>
      <rPr>
        <sz val="8"/>
        <color rgb="FF000000"/>
        <rFont val="Calibri"/>
        <family val="2"/>
      </rPr>
      <t>STANDALONE</t>
    </r>
  </si>
  <si>
    <t>1126343</t>
  </si>
  <si>
    <r>
      <rPr>
        <b/>
        <sz val="10"/>
        <color rgb="FF000000"/>
        <rFont val="Calibri"/>
        <family val="2"/>
      </rPr>
      <t xml:space="preserve">DES FMD KSC 3,4,8 SPACE CONSOL
</t>
    </r>
    <r>
      <rPr>
        <sz val="8"/>
        <color rgb="FF000000"/>
        <rFont val="Calibri"/>
        <family val="2"/>
      </rPr>
      <t>STANDALONE</t>
    </r>
  </si>
  <si>
    <t>1133704</t>
  </si>
  <si>
    <r>
      <rPr>
        <b/>
        <sz val="10"/>
        <color rgb="FF000000"/>
        <rFont val="Calibri"/>
        <family val="2"/>
      </rPr>
      <t xml:space="preserve">DES FMD GH GARAGE SEC CAMERAS
</t>
    </r>
    <r>
      <rPr>
        <sz val="8"/>
        <color rgb="FF000000"/>
        <rFont val="Calibri"/>
        <family val="2"/>
      </rPr>
      <t>STANDALONE</t>
    </r>
  </si>
  <si>
    <t>1133705</t>
  </si>
  <si>
    <r>
      <rPr>
        <b/>
        <sz val="10"/>
        <color rgb="FF000000"/>
        <rFont val="Calibri"/>
        <family val="2"/>
      </rPr>
      <t xml:space="preserve">DES FMD KSC GARAGE SEC CAMERAS
</t>
    </r>
    <r>
      <rPr>
        <sz val="8"/>
        <color rgb="FF000000"/>
        <rFont val="Calibri"/>
        <family val="2"/>
      </rPr>
      <t>STANDALONE</t>
    </r>
  </si>
  <si>
    <t>1133706</t>
  </si>
  <si>
    <r>
      <rPr>
        <b/>
        <sz val="10"/>
        <color rgb="FF000000"/>
        <rFont val="Calibri"/>
        <family val="2"/>
      </rPr>
      <t xml:space="preserve">DES FMD AFIS KCCH TO BLCKRIVER
</t>
    </r>
    <r>
      <rPr>
        <sz val="8"/>
        <color rgb="FF000000"/>
        <rFont val="Calibri"/>
        <family val="2"/>
      </rPr>
      <t>STANDALONE</t>
    </r>
  </si>
  <si>
    <t>3951 - BLDG REPAIR/REPL SUBFUND</t>
  </si>
  <si>
    <t>Grand Total</t>
  </si>
  <si>
    <r>
      <t xml:space="preserve">DPD CASE MGMT SYS REPLACMENT                                   </t>
    </r>
    <r>
      <rPr>
        <sz val="8"/>
        <color rgb="FF000000"/>
        <rFont val="Calibri"/>
        <family val="2"/>
      </rPr>
      <t xml:space="preserve"> STANDALONE</t>
    </r>
    <r>
      <rPr>
        <b/>
        <sz val="10"/>
        <color rgb="FF000000"/>
        <rFont val="Calibri"/>
        <family val="2"/>
      </rPr>
      <t xml:space="preserve">
</t>
    </r>
  </si>
  <si>
    <r>
      <t xml:space="preserve">KCSO AFIS REPLACEMENT           </t>
    </r>
    <r>
      <rPr>
        <sz val="8"/>
        <color rgb="FF000000"/>
        <rFont val="Calibri"/>
        <family val="2"/>
      </rPr>
      <t>STANDALONE</t>
    </r>
    <r>
      <rPr>
        <b/>
        <sz val="10"/>
        <color rgb="FF000000"/>
        <rFont val="Calibri"/>
        <family val="2"/>
      </rPr>
      <t xml:space="preserve">
</t>
    </r>
  </si>
  <si>
    <t>ATTACHMENT A 2017-2018 CAPITAL IMPROVEMENT PROGRAM, DATED 5.24.2018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</si>
</sst>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>
      <alignment/>
      <protection/>
    </xf>
  </cellStyleXfs>
  <cellXfs count="66">
    <xf numFmtId="0" fontId="0" fillId="0" borderId="0" xfId="0"/>
    <xf numFmtId="0" fontId="3" fillId="0" borderId="0" xfId="0" applyFont="1" applyFill="1" applyBorder="1"/>
    <xf numFmtId="0" fontId="4" fillId="2" borderId="1" xfId="20" applyNumberFormat="1" applyBorder="1" applyAlignment="1">
      <alignment horizontal="left" vertical="top" wrapText="1" readingOrder="1"/>
    </xf>
    <xf numFmtId="0" fontId="4" fillId="2" borderId="0" xfId="20" applyNumberFormat="1" applyBorder="1" applyAlignment="1">
      <alignment horizontal="left" vertical="top" wrapText="1" readingOrder="1"/>
    </xf>
    <xf numFmtId="164" fontId="4" fillId="2" borderId="0" xfId="20" applyNumberFormat="1" applyBorder="1" applyAlignment="1">
      <alignment horizontal="right" vertical="top" wrapText="1" readingOrder="1"/>
    </xf>
    <xf numFmtId="164" fontId="4" fillId="2" borderId="2" xfId="20" applyNumberFormat="1" applyBorder="1" applyAlignment="1">
      <alignment horizontal="right" vertical="top" wrapText="1" readingOrder="1"/>
    </xf>
    <xf numFmtId="0" fontId="3" fillId="0" borderId="0" xfId="21" applyFont="1" applyFill="1" applyBorder="1">
      <alignment/>
      <protection/>
    </xf>
    <xf numFmtId="0" fontId="3" fillId="3" borderId="3" xfId="21" applyNumberFormat="1" applyFont="1" applyFill="1" applyBorder="1" applyAlignment="1">
      <alignment vertical="top" wrapText="1"/>
      <protection/>
    </xf>
    <xf numFmtId="0" fontId="3" fillId="3" borderId="4" xfId="21" applyNumberFormat="1" applyFont="1" applyFill="1" applyBorder="1" applyAlignment="1">
      <alignment vertical="top" wrapText="1"/>
      <protection/>
    </xf>
    <xf numFmtId="0" fontId="3" fillId="3" borderId="5" xfId="21" applyNumberFormat="1" applyFont="1" applyFill="1" applyBorder="1" applyAlignment="1">
      <alignment vertical="top" wrapText="1"/>
      <protection/>
    </xf>
    <xf numFmtId="0" fontId="3" fillId="3" borderId="6" xfId="21" applyNumberFormat="1" applyFont="1" applyFill="1" applyBorder="1" applyAlignment="1">
      <alignment vertical="top" wrapText="1"/>
      <protection/>
    </xf>
    <xf numFmtId="0" fontId="3" fillId="4" borderId="0" xfId="21" applyNumberFormat="1" applyFont="1" applyFill="1" applyBorder="1" applyAlignment="1">
      <alignment vertical="top" wrapText="1"/>
      <protection/>
    </xf>
    <xf numFmtId="0" fontId="3" fillId="3" borderId="7" xfId="21" applyNumberFormat="1" applyFont="1" applyFill="1" applyBorder="1" applyAlignment="1">
      <alignment vertical="top" wrapText="1"/>
      <protection/>
    </xf>
    <xf numFmtId="0" fontId="3" fillId="3" borderId="8" xfId="21" applyNumberFormat="1" applyFont="1" applyFill="1" applyBorder="1" applyAlignment="1">
      <alignment vertical="top" wrapText="1"/>
      <protection/>
    </xf>
    <xf numFmtId="0" fontId="3" fillId="3" borderId="9" xfId="21" applyNumberFormat="1" applyFont="1" applyFill="1" applyBorder="1" applyAlignment="1">
      <alignment vertical="top" wrapText="1"/>
      <protection/>
    </xf>
    <xf numFmtId="0" fontId="3" fillId="3" borderId="10" xfId="21" applyNumberFormat="1" applyFont="1" applyFill="1" applyBorder="1" applyAlignment="1">
      <alignment vertical="top" wrapText="1"/>
      <protection/>
    </xf>
    <xf numFmtId="44" fontId="8" fillId="5" borderId="11" xfId="16" applyFont="1" applyFill="1" applyBorder="1" applyAlignment="1">
      <alignment horizontal="right" vertical="top" wrapText="1" readingOrder="1"/>
    </xf>
    <xf numFmtId="0" fontId="7" fillId="5" borderId="1" xfId="21" applyNumberFormat="1" applyFont="1" applyFill="1" applyBorder="1" applyAlignment="1">
      <alignment horizontal="left" vertical="top" wrapText="1" readingOrder="1"/>
      <protection/>
    </xf>
    <xf numFmtId="0" fontId="7" fillId="5" borderId="0" xfId="21" applyNumberFormat="1" applyFont="1" applyFill="1" applyBorder="1" applyAlignment="1">
      <alignment horizontal="left" vertical="top" wrapText="1" readingOrder="1"/>
      <protection/>
    </xf>
    <xf numFmtId="164" fontId="7" fillId="5" borderId="0" xfId="18" applyNumberFormat="1" applyFont="1" applyFill="1" applyBorder="1" applyAlignment="1">
      <alignment horizontal="center" vertical="top" wrapText="1" readingOrder="1"/>
    </xf>
    <xf numFmtId="164" fontId="7" fillId="5" borderId="2" xfId="18" applyNumberFormat="1" applyFont="1" applyFill="1" applyBorder="1" applyAlignment="1">
      <alignment horizontal="center" vertical="top" wrapText="1" readingOrder="1"/>
    </xf>
    <xf numFmtId="164" fontId="8" fillId="5" borderId="11" xfId="18" applyNumberFormat="1" applyFont="1" applyFill="1" applyBorder="1" applyAlignment="1">
      <alignment horizontal="right" vertical="top" wrapText="1" readingOrder="1"/>
    </xf>
    <xf numFmtId="164" fontId="8" fillId="5" borderId="12" xfId="18" applyNumberFormat="1" applyFont="1" applyFill="1" applyBorder="1" applyAlignment="1">
      <alignment horizontal="right" vertical="top" wrapText="1" readingOrder="1"/>
    </xf>
    <xf numFmtId="165" fontId="8" fillId="5" borderId="13" xfId="16" applyNumberFormat="1" applyFont="1" applyFill="1" applyBorder="1" applyAlignment="1">
      <alignment horizontal="right" vertical="top" wrapText="1" readingOrder="1"/>
    </xf>
    <xf numFmtId="165" fontId="8" fillId="5" borderId="14" xfId="16" applyNumberFormat="1" applyFont="1" applyFill="1" applyBorder="1" applyAlignment="1">
      <alignment horizontal="right" vertical="top" wrapText="1" readingOrder="1"/>
    </xf>
    <xf numFmtId="164" fontId="3" fillId="0" borderId="0" xfId="18" applyNumberFormat="1" applyFont="1" applyFill="1" applyBorder="1"/>
    <xf numFmtId="0" fontId="8" fillId="5" borderId="1" xfId="21" applyNumberFormat="1" applyFont="1" applyFill="1" applyBorder="1" applyAlignment="1">
      <alignment horizontal="left" vertical="top" wrapText="1" readingOrder="1"/>
      <protection/>
    </xf>
    <xf numFmtId="0" fontId="3" fillId="3" borderId="0" xfId="21" applyFont="1" applyFill="1" applyBorder="1">
      <alignment/>
      <protection/>
    </xf>
    <xf numFmtId="0" fontId="8" fillId="5" borderId="11" xfId="21" applyNumberFormat="1" applyFont="1" applyFill="1" applyBorder="1" applyAlignment="1">
      <alignment horizontal="center" vertical="top" wrapText="1" readingOrder="1"/>
      <protection/>
    </xf>
    <xf numFmtId="0" fontId="3" fillId="3" borderId="15" xfId="21" applyNumberFormat="1" applyFont="1" applyFill="1" applyBorder="1" applyAlignment="1">
      <alignment vertical="top" wrapText="1"/>
      <protection/>
    </xf>
    <xf numFmtId="0" fontId="3" fillId="3" borderId="16" xfId="21" applyNumberFormat="1" applyFont="1" applyFill="1" applyBorder="1" applyAlignment="1">
      <alignment vertical="top" wrapText="1"/>
      <protection/>
    </xf>
    <xf numFmtId="0" fontId="10" fillId="3" borderId="1" xfId="21" applyNumberFormat="1" applyFont="1" applyFill="1" applyBorder="1" applyAlignment="1">
      <alignment horizontal="center" vertical="top" wrapText="1" readingOrder="1"/>
      <protection/>
    </xf>
    <xf numFmtId="0" fontId="3" fillId="3" borderId="2" xfId="21" applyNumberFormat="1" applyFont="1" applyFill="1" applyBorder="1" applyAlignment="1">
      <alignment vertical="top" wrapText="1"/>
      <protection/>
    </xf>
    <xf numFmtId="0" fontId="6" fillId="5" borderId="17" xfId="21" applyNumberFormat="1" applyFont="1" applyFill="1" applyBorder="1" applyAlignment="1">
      <alignment horizontal="center" vertical="top" wrapText="1" readingOrder="1"/>
      <protection/>
    </xf>
    <xf numFmtId="0" fontId="3" fillId="3" borderId="18" xfId="21" applyNumberFormat="1" applyFont="1" applyFill="1" applyBorder="1" applyAlignment="1">
      <alignment vertical="top" wrapText="1"/>
      <protection/>
    </xf>
    <xf numFmtId="0" fontId="3" fillId="3" borderId="19" xfId="21" applyNumberFormat="1" applyFont="1" applyFill="1" applyBorder="1" applyAlignment="1">
      <alignment vertical="top" wrapText="1"/>
      <protection/>
    </xf>
    <xf numFmtId="0" fontId="6" fillId="5" borderId="13" xfId="21" applyNumberFormat="1" applyFont="1" applyFill="1" applyBorder="1" applyAlignment="1">
      <alignment horizontal="center" vertical="top" wrapText="1" readingOrder="1"/>
      <protection/>
    </xf>
    <xf numFmtId="0" fontId="7" fillId="3" borderId="20" xfId="21" applyNumberFormat="1" applyFont="1" applyFill="1" applyBorder="1" applyAlignment="1">
      <alignment horizontal="left" vertical="top" wrapText="1" readingOrder="1"/>
      <protection/>
    </xf>
    <xf numFmtId="0" fontId="3" fillId="3" borderId="21" xfId="21" applyNumberFormat="1" applyFont="1" applyFill="1" applyBorder="1" applyAlignment="1">
      <alignment vertical="top" wrapText="1"/>
      <protection/>
    </xf>
    <xf numFmtId="0" fontId="3" fillId="3" borderId="22" xfId="21" applyNumberFormat="1" applyFont="1" applyFill="1" applyBorder="1" applyAlignment="1">
      <alignment vertical="top" wrapText="1"/>
      <protection/>
    </xf>
    <xf numFmtId="0" fontId="8" fillId="3" borderId="11" xfId="21" applyNumberFormat="1" applyFont="1" applyFill="1" applyBorder="1" applyAlignment="1">
      <alignment horizontal="left" vertical="top" wrapText="1" readingOrder="1"/>
      <protection/>
    </xf>
    <xf numFmtId="0" fontId="3" fillId="3" borderId="23" xfId="21" applyNumberFormat="1" applyFont="1" applyFill="1" applyBorder="1" applyAlignment="1">
      <alignment vertical="top" wrapText="1"/>
      <protection/>
    </xf>
    <xf numFmtId="0" fontId="3" fillId="3" borderId="24" xfId="21" applyNumberFormat="1" applyFont="1" applyFill="1" applyBorder="1" applyAlignment="1">
      <alignment vertical="top" wrapText="1"/>
      <protection/>
    </xf>
    <xf numFmtId="164" fontId="7" fillId="3" borderId="11" xfId="18" applyNumberFormat="1" applyFont="1" applyFill="1" applyBorder="1" applyAlignment="1">
      <alignment horizontal="right" vertical="top" wrapText="1" readingOrder="1"/>
    </xf>
    <xf numFmtId="164" fontId="3" fillId="3" borderId="23" xfId="18" applyNumberFormat="1" applyFont="1" applyFill="1" applyBorder="1" applyAlignment="1">
      <alignment vertical="top" wrapText="1"/>
    </xf>
    <xf numFmtId="164" fontId="3" fillId="3" borderId="24" xfId="18" applyNumberFormat="1" applyFont="1" applyFill="1" applyBorder="1" applyAlignment="1">
      <alignment vertical="top" wrapText="1"/>
    </xf>
    <xf numFmtId="164" fontId="7" fillId="6" borderId="12" xfId="18" applyNumberFormat="1" applyFont="1" applyFill="1" applyBorder="1" applyAlignment="1">
      <alignment horizontal="right" vertical="top" wrapText="1" readingOrder="1"/>
    </xf>
    <xf numFmtId="164" fontId="3" fillId="6" borderId="25" xfId="18" applyNumberFormat="1" applyFont="1" applyFill="1" applyBorder="1" applyAlignment="1">
      <alignment vertical="top" wrapText="1"/>
    </xf>
    <xf numFmtId="164" fontId="3" fillId="6" borderId="26" xfId="18" applyNumberFormat="1" applyFont="1" applyFill="1" applyBorder="1" applyAlignment="1">
      <alignment vertical="top" wrapText="1"/>
    </xf>
    <xf numFmtId="0" fontId="6" fillId="3" borderId="27" xfId="21" applyNumberFormat="1" applyFont="1" applyFill="1" applyBorder="1" applyAlignment="1">
      <alignment vertical="top" wrapText="1" readingOrder="1"/>
      <protection/>
    </xf>
    <xf numFmtId="0" fontId="3" fillId="3" borderId="28" xfId="21" applyNumberFormat="1" applyFont="1" applyFill="1" applyBorder="1" applyAlignment="1">
      <alignment vertical="top" wrapText="1"/>
      <protection/>
    </xf>
    <xf numFmtId="0" fontId="3" fillId="3" borderId="29" xfId="21" applyNumberFormat="1" applyFont="1" applyFill="1" applyBorder="1" applyAlignment="1">
      <alignment vertical="top" wrapText="1"/>
      <protection/>
    </xf>
    <xf numFmtId="0" fontId="7" fillId="5" borderId="0" xfId="21" applyNumberFormat="1" applyFont="1" applyFill="1" applyBorder="1" applyAlignment="1">
      <alignment horizontal="center" vertical="top" wrapText="1" readingOrder="1"/>
      <protection/>
    </xf>
    <xf numFmtId="165" fontId="7" fillId="6" borderId="12" xfId="16" applyNumberFormat="1" applyFont="1" applyFill="1" applyBorder="1" applyAlignment="1">
      <alignment horizontal="right" vertical="top" wrapText="1" readingOrder="1"/>
    </xf>
    <xf numFmtId="165" fontId="3" fillId="6" borderId="25" xfId="16" applyNumberFormat="1" applyFont="1" applyFill="1" applyBorder="1" applyAlignment="1">
      <alignment vertical="top" wrapText="1"/>
    </xf>
    <xf numFmtId="165" fontId="3" fillId="6" borderId="26" xfId="16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4" fillId="2" borderId="0" xfId="20" applyNumberFormat="1" applyBorder="1" applyAlignment="1">
      <alignment horizontal="center" vertical="top" wrapText="1" readingOrder="1"/>
    </xf>
    <xf numFmtId="0" fontId="4" fillId="2" borderId="0" xfId="20" applyBorder="1"/>
    <xf numFmtId="0" fontId="6" fillId="0" borderId="27" xfId="21" applyNumberFormat="1" applyFont="1" applyFill="1" applyBorder="1" applyAlignment="1">
      <alignment vertical="top" wrapText="1" readingOrder="1"/>
      <protection/>
    </xf>
    <xf numFmtId="0" fontId="3" fillId="0" borderId="30" xfId="21" applyNumberFormat="1" applyFont="1" applyFill="1" applyBorder="1" applyAlignment="1">
      <alignment vertical="top" wrapText="1"/>
      <protection/>
    </xf>
    <xf numFmtId="0" fontId="3" fillId="0" borderId="31" xfId="21" applyNumberFormat="1" applyFont="1" applyFill="1" applyBorder="1" applyAlignment="1">
      <alignment vertical="top" wrapText="1"/>
      <protection/>
    </xf>
    <xf numFmtId="165" fontId="7" fillId="3" borderId="11" xfId="16" applyNumberFormat="1" applyFont="1" applyFill="1" applyBorder="1" applyAlignment="1">
      <alignment horizontal="right" vertical="top" wrapText="1" readingOrder="1"/>
    </xf>
    <xf numFmtId="165" fontId="3" fillId="3" borderId="23" xfId="16" applyNumberFormat="1" applyFont="1" applyFill="1" applyBorder="1" applyAlignment="1">
      <alignment vertical="top" wrapText="1"/>
    </xf>
    <xf numFmtId="165" fontId="3" fillId="3" borderId="24" xfId="16" applyNumberFormat="1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 3" xfId="20"/>
    <cellStyle name="Normal 1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228600</xdr:colOff>
      <xdr:row>5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0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228600</xdr:colOff>
      <xdr:row>5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0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01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1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62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11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2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23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228600</xdr:colOff>
      <xdr:row>14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3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4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228600</xdr:colOff>
      <xdr:row>17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4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45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228600</xdr:colOff>
      <xdr:row>20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5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067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228600</xdr:colOff>
      <xdr:row>23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67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76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228600</xdr:colOff>
      <xdr:row>26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76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286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228600</xdr:colOff>
      <xdr:row>29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286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9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228600</xdr:colOff>
      <xdr:row>32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89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05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05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115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115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724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228600</xdr:colOff>
      <xdr:row>41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724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33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228600</xdr:colOff>
      <xdr:row>44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33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9944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228600</xdr:colOff>
      <xdr:row>47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944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228600</xdr:colOff>
      <xdr:row>50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0553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228600</xdr:colOff>
      <xdr:row>50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0553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228600</xdr:colOff>
      <xdr:row>53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163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228600</xdr:colOff>
      <xdr:row>53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163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228600</xdr:colOff>
      <xdr:row>56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1772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228600</xdr:colOff>
      <xdr:row>56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772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228600</xdr:colOff>
      <xdr:row>59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2382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228600</xdr:colOff>
      <xdr:row>59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382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228600</xdr:colOff>
      <xdr:row>62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2992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228600</xdr:colOff>
      <xdr:row>62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2992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228600</xdr:colOff>
      <xdr:row>65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601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228600</xdr:colOff>
      <xdr:row>65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3601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68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211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228600</xdr:colOff>
      <xdr:row>68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211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228600</xdr:colOff>
      <xdr:row>71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482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228600</xdr:colOff>
      <xdr:row>71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82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228600</xdr:colOff>
      <xdr:row>74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43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228600</xdr:colOff>
      <xdr:row>74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43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228600</xdr:colOff>
      <xdr:row>77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040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228600</xdr:colOff>
      <xdr:row>77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040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664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228600</xdr:colOff>
      <xdr:row>80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664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228600</xdr:colOff>
      <xdr:row>83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25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228600</xdr:colOff>
      <xdr:row>83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25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3</xdr:col>
      <xdr:colOff>228600</xdr:colOff>
      <xdr:row>86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786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228600</xdr:colOff>
      <xdr:row>86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786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228600</xdr:colOff>
      <xdr:row>89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47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228600</xdr:colOff>
      <xdr:row>89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847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3</xdr:col>
      <xdr:colOff>228600</xdr:colOff>
      <xdr:row>92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8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228600</xdr:colOff>
      <xdr:row>92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08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228600</xdr:colOff>
      <xdr:row>95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969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228600</xdr:colOff>
      <xdr:row>95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969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228600</xdr:colOff>
      <xdr:row>98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0307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228600</xdr:colOff>
      <xdr:row>98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307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228600</xdr:colOff>
      <xdr:row>101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0916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228600</xdr:colOff>
      <xdr:row>101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0916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228600</xdr:colOff>
      <xdr:row>104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1526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228600</xdr:colOff>
      <xdr:row>104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1526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228600</xdr:colOff>
      <xdr:row>107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13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228600</xdr:colOff>
      <xdr:row>107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13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228600</xdr:colOff>
      <xdr:row>110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2745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228600</xdr:colOff>
      <xdr:row>110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2745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228600</xdr:colOff>
      <xdr:row>113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3355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228600</xdr:colOff>
      <xdr:row>113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3355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484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484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228600</xdr:colOff>
      <xdr:row>123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2545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228600</xdr:colOff>
      <xdr:row>123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545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228600</xdr:colOff>
      <xdr:row>130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93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228600</xdr:colOff>
      <xdr:row>130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6936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228600</xdr:colOff>
      <xdr:row>133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54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228600</xdr:colOff>
      <xdr:row>133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7546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228600</xdr:colOff>
      <xdr:row>140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03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228600</xdr:colOff>
      <xdr:row>140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903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</xdr:row>
      <xdr:rowOff>0</xdr:rowOff>
    </xdr:from>
    <xdr:to>
      <xdr:col>3</xdr:col>
      <xdr:colOff>228600</xdr:colOff>
      <xdr:row>143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964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228600</xdr:colOff>
      <xdr:row>143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2964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228600</xdr:colOff>
      <xdr:row>150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12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228600</xdr:colOff>
      <xdr:row>150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112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228600</xdr:colOff>
      <xdr:row>157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261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228600</xdr:colOff>
      <xdr:row>157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2613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228600</xdr:colOff>
      <xdr:row>160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322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228600</xdr:colOff>
      <xdr:row>160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3223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228600</xdr:colOff>
      <xdr:row>163</xdr:row>
      <xdr:rowOff>228600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383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228600</xdr:colOff>
      <xdr:row>163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3832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166</xdr:row>
      <xdr:rowOff>0</xdr:rowOff>
    </xdr:from>
    <xdr:to>
      <xdr:col>3</xdr:col>
      <xdr:colOff>228600</xdr:colOff>
      <xdr:row>166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444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228600</xdr:colOff>
      <xdr:row>166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4442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228600</xdr:colOff>
      <xdr:row>169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505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228600</xdr:colOff>
      <xdr:row>169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505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228600</xdr:colOff>
      <xdr:row>172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566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228600</xdr:colOff>
      <xdr:row>172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566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</xdr:row>
      <xdr:rowOff>0</xdr:rowOff>
    </xdr:from>
    <xdr:to>
      <xdr:col>3</xdr:col>
      <xdr:colOff>228600</xdr:colOff>
      <xdr:row>175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627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228600</xdr:colOff>
      <xdr:row>175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271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228600</xdr:colOff>
      <xdr:row>178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688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228600</xdr:colOff>
      <xdr:row>178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88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228600</xdr:colOff>
      <xdr:row>181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749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228600</xdr:colOff>
      <xdr:row>181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749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228600</xdr:colOff>
      <xdr:row>184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10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228600</xdr:colOff>
      <xdr:row>184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100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228600</xdr:colOff>
      <xdr:row>187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870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228600</xdr:colOff>
      <xdr:row>187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8709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228600</xdr:colOff>
      <xdr:row>190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931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228600</xdr:colOff>
      <xdr:row>190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9319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228600</xdr:colOff>
      <xdr:row>193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992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228600</xdr:colOff>
      <xdr:row>193</xdr:row>
      <xdr:rowOff>228600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9928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228600</xdr:colOff>
      <xdr:row>196</xdr:row>
      <xdr:rowOff>228600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053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228600</xdr:colOff>
      <xdr:row>196</xdr:row>
      <xdr:rowOff>228600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0538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199</xdr:row>
      <xdr:rowOff>0</xdr:rowOff>
    </xdr:from>
    <xdr:to>
      <xdr:col>3</xdr:col>
      <xdr:colOff>228600</xdr:colOff>
      <xdr:row>199</xdr:row>
      <xdr:rowOff>228600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114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228600</xdr:colOff>
      <xdr:row>199</xdr:row>
      <xdr:rowOff>228600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1148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228600</xdr:colOff>
      <xdr:row>202</xdr:row>
      <xdr:rowOff>228600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175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228600</xdr:colOff>
      <xdr:row>202</xdr:row>
      <xdr:rowOff>228600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1757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205</xdr:row>
      <xdr:rowOff>0</xdr:rowOff>
    </xdr:from>
    <xdr:to>
      <xdr:col>3</xdr:col>
      <xdr:colOff>228600</xdr:colOff>
      <xdr:row>205</xdr:row>
      <xdr:rowOff>228600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236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228600</xdr:colOff>
      <xdr:row>205</xdr:row>
      <xdr:rowOff>228600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2367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208</xdr:row>
      <xdr:rowOff>0</xdr:rowOff>
    </xdr:from>
    <xdr:to>
      <xdr:col>3</xdr:col>
      <xdr:colOff>228600</xdr:colOff>
      <xdr:row>208</xdr:row>
      <xdr:rowOff>228600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297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228600</xdr:colOff>
      <xdr:row>208</xdr:row>
      <xdr:rowOff>228600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2976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211</xdr:row>
      <xdr:rowOff>0</xdr:rowOff>
    </xdr:from>
    <xdr:to>
      <xdr:col>3</xdr:col>
      <xdr:colOff>228600</xdr:colOff>
      <xdr:row>211</xdr:row>
      <xdr:rowOff>228600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358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228600</xdr:colOff>
      <xdr:row>211</xdr:row>
      <xdr:rowOff>228600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3586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214</xdr:row>
      <xdr:rowOff>0</xdr:rowOff>
    </xdr:from>
    <xdr:to>
      <xdr:col>3</xdr:col>
      <xdr:colOff>228600</xdr:colOff>
      <xdr:row>214</xdr:row>
      <xdr:rowOff>228600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419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228600</xdr:colOff>
      <xdr:row>214</xdr:row>
      <xdr:rowOff>228600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196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217</xdr:row>
      <xdr:rowOff>0</xdr:rowOff>
    </xdr:from>
    <xdr:to>
      <xdr:col>3</xdr:col>
      <xdr:colOff>228600</xdr:colOff>
      <xdr:row>217</xdr:row>
      <xdr:rowOff>228600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4480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228600</xdr:colOff>
      <xdr:row>217</xdr:row>
      <xdr:rowOff>228600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4805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220</xdr:row>
      <xdr:rowOff>0</xdr:rowOff>
    </xdr:from>
    <xdr:to>
      <xdr:col>3</xdr:col>
      <xdr:colOff>228600</xdr:colOff>
      <xdr:row>220</xdr:row>
      <xdr:rowOff>228600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541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228600</xdr:colOff>
      <xdr:row>220</xdr:row>
      <xdr:rowOff>228600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5415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223</xdr:row>
      <xdr:rowOff>0</xdr:rowOff>
    </xdr:from>
    <xdr:to>
      <xdr:col>3</xdr:col>
      <xdr:colOff>228600</xdr:colOff>
      <xdr:row>223</xdr:row>
      <xdr:rowOff>228600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602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228600</xdr:colOff>
      <xdr:row>223</xdr:row>
      <xdr:rowOff>228600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6024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226</xdr:row>
      <xdr:rowOff>0</xdr:rowOff>
    </xdr:from>
    <xdr:to>
      <xdr:col>3</xdr:col>
      <xdr:colOff>228600</xdr:colOff>
      <xdr:row>226</xdr:row>
      <xdr:rowOff>228600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663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228600</xdr:colOff>
      <xdr:row>226</xdr:row>
      <xdr:rowOff>228600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663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229</xdr:row>
      <xdr:rowOff>0</xdr:rowOff>
    </xdr:from>
    <xdr:to>
      <xdr:col>3</xdr:col>
      <xdr:colOff>228600</xdr:colOff>
      <xdr:row>229</xdr:row>
      <xdr:rowOff>228600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724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228600</xdr:colOff>
      <xdr:row>229</xdr:row>
      <xdr:rowOff>228600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724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236</xdr:row>
      <xdr:rowOff>0</xdr:rowOff>
    </xdr:from>
    <xdr:to>
      <xdr:col>3</xdr:col>
      <xdr:colOff>228600</xdr:colOff>
      <xdr:row>236</xdr:row>
      <xdr:rowOff>228600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4872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228600</xdr:colOff>
      <xdr:row>236</xdr:row>
      <xdr:rowOff>228600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4872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243</xdr:row>
      <xdr:rowOff>0</xdr:rowOff>
    </xdr:from>
    <xdr:to>
      <xdr:col>3</xdr:col>
      <xdr:colOff>228600</xdr:colOff>
      <xdr:row>243</xdr:row>
      <xdr:rowOff>228600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021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228600</xdr:colOff>
      <xdr:row>243</xdr:row>
      <xdr:rowOff>228600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21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246</xdr:row>
      <xdr:rowOff>0</xdr:rowOff>
    </xdr:from>
    <xdr:to>
      <xdr:col>3</xdr:col>
      <xdr:colOff>228600</xdr:colOff>
      <xdr:row>246</xdr:row>
      <xdr:rowOff>228600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082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228600</xdr:colOff>
      <xdr:row>246</xdr:row>
      <xdr:rowOff>228600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082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3</xdr:col>
      <xdr:colOff>228600</xdr:colOff>
      <xdr:row>249</xdr:row>
      <xdr:rowOff>228600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143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228600</xdr:colOff>
      <xdr:row>249</xdr:row>
      <xdr:rowOff>228600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143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228600</xdr:colOff>
      <xdr:row>256</xdr:row>
      <xdr:rowOff>228600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292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228600</xdr:colOff>
      <xdr:row>256</xdr:row>
      <xdr:rowOff>228600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292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228600</xdr:colOff>
      <xdr:row>259</xdr:row>
      <xdr:rowOff>228600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353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228600</xdr:colOff>
      <xdr:row>259</xdr:row>
      <xdr:rowOff>228600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353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262</xdr:row>
      <xdr:rowOff>0</xdr:rowOff>
    </xdr:from>
    <xdr:to>
      <xdr:col>3</xdr:col>
      <xdr:colOff>228600</xdr:colOff>
      <xdr:row>262</xdr:row>
      <xdr:rowOff>228600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4140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228600</xdr:colOff>
      <xdr:row>262</xdr:row>
      <xdr:rowOff>228600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4140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228600</xdr:colOff>
      <xdr:row>265</xdr:row>
      <xdr:rowOff>228600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474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228600</xdr:colOff>
      <xdr:row>265</xdr:row>
      <xdr:rowOff>228600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474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268</xdr:row>
      <xdr:rowOff>0</xdr:rowOff>
    </xdr:from>
    <xdr:to>
      <xdr:col>3</xdr:col>
      <xdr:colOff>228600</xdr:colOff>
      <xdr:row>268</xdr:row>
      <xdr:rowOff>228600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535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228600</xdr:colOff>
      <xdr:row>268</xdr:row>
      <xdr:rowOff>228600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5359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228600</xdr:colOff>
      <xdr:row>271</xdr:row>
      <xdr:rowOff>228600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596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228600</xdr:colOff>
      <xdr:row>271</xdr:row>
      <xdr:rowOff>228600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596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228600</xdr:colOff>
      <xdr:row>274</xdr:row>
      <xdr:rowOff>228600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657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228600</xdr:colOff>
      <xdr:row>274</xdr:row>
      <xdr:rowOff>228600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657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228600</xdr:colOff>
      <xdr:row>277</xdr:row>
      <xdr:rowOff>228600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718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228600</xdr:colOff>
      <xdr:row>277</xdr:row>
      <xdr:rowOff>228600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8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228600</xdr:colOff>
      <xdr:row>280</xdr:row>
      <xdr:rowOff>228600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779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228600</xdr:colOff>
      <xdr:row>280</xdr:row>
      <xdr:rowOff>228600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797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228600</xdr:colOff>
      <xdr:row>283</xdr:row>
      <xdr:rowOff>228600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8407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228600</xdr:colOff>
      <xdr:row>283</xdr:row>
      <xdr:rowOff>228600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8407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286</xdr:row>
      <xdr:rowOff>0</xdr:rowOff>
    </xdr:from>
    <xdr:to>
      <xdr:col>3</xdr:col>
      <xdr:colOff>228600</xdr:colOff>
      <xdr:row>286</xdr:row>
      <xdr:rowOff>228600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9016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228600</xdr:colOff>
      <xdr:row>286</xdr:row>
      <xdr:rowOff>228600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9016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289</xdr:row>
      <xdr:rowOff>0</xdr:rowOff>
    </xdr:from>
    <xdr:to>
      <xdr:col>3</xdr:col>
      <xdr:colOff>228600</xdr:colOff>
      <xdr:row>289</xdr:row>
      <xdr:rowOff>228600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59626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228600</xdr:colOff>
      <xdr:row>289</xdr:row>
      <xdr:rowOff>228600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9626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292</xdr:row>
      <xdr:rowOff>0</xdr:rowOff>
    </xdr:from>
    <xdr:to>
      <xdr:col>3</xdr:col>
      <xdr:colOff>228600</xdr:colOff>
      <xdr:row>292</xdr:row>
      <xdr:rowOff>228600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023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228600</xdr:colOff>
      <xdr:row>292</xdr:row>
      <xdr:rowOff>228600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0236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299</xdr:row>
      <xdr:rowOff>0</xdr:rowOff>
    </xdr:from>
    <xdr:to>
      <xdr:col>3</xdr:col>
      <xdr:colOff>228600</xdr:colOff>
      <xdr:row>299</xdr:row>
      <xdr:rowOff>228600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172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228600</xdr:colOff>
      <xdr:row>299</xdr:row>
      <xdr:rowOff>228600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1722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302</xdr:row>
      <xdr:rowOff>0</xdr:rowOff>
    </xdr:from>
    <xdr:to>
      <xdr:col>3</xdr:col>
      <xdr:colOff>228600</xdr:colOff>
      <xdr:row>302</xdr:row>
      <xdr:rowOff>228600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233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228600</xdr:colOff>
      <xdr:row>302</xdr:row>
      <xdr:rowOff>228600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2331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309</xdr:row>
      <xdr:rowOff>0</xdr:rowOff>
    </xdr:from>
    <xdr:to>
      <xdr:col>3</xdr:col>
      <xdr:colOff>228600</xdr:colOff>
      <xdr:row>309</xdr:row>
      <xdr:rowOff>228600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381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228600</xdr:colOff>
      <xdr:row>309</xdr:row>
      <xdr:rowOff>228600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381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312</xdr:row>
      <xdr:rowOff>0</xdr:rowOff>
    </xdr:from>
    <xdr:to>
      <xdr:col>3</xdr:col>
      <xdr:colOff>228600</xdr:colOff>
      <xdr:row>312</xdr:row>
      <xdr:rowOff>228600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442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228600</xdr:colOff>
      <xdr:row>312</xdr:row>
      <xdr:rowOff>228600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442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319</xdr:row>
      <xdr:rowOff>0</xdr:rowOff>
    </xdr:from>
    <xdr:to>
      <xdr:col>3</xdr:col>
      <xdr:colOff>228600</xdr:colOff>
      <xdr:row>319</xdr:row>
      <xdr:rowOff>228600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591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228600</xdr:colOff>
      <xdr:row>319</xdr:row>
      <xdr:rowOff>228600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591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326</xdr:row>
      <xdr:rowOff>0</xdr:rowOff>
    </xdr:from>
    <xdr:to>
      <xdr:col>3</xdr:col>
      <xdr:colOff>228600</xdr:colOff>
      <xdr:row>326</xdr:row>
      <xdr:rowOff>228600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6739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228600</xdr:colOff>
      <xdr:row>326</xdr:row>
      <xdr:rowOff>228600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67398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329</xdr:row>
      <xdr:rowOff>0</xdr:rowOff>
    </xdr:from>
    <xdr:to>
      <xdr:col>3</xdr:col>
      <xdr:colOff>228600</xdr:colOff>
      <xdr:row>329</xdr:row>
      <xdr:rowOff>228600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6800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228600</xdr:colOff>
      <xdr:row>329</xdr:row>
      <xdr:rowOff>228600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800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332</xdr:row>
      <xdr:rowOff>0</xdr:rowOff>
    </xdr:from>
    <xdr:to>
      <xdr:col>3</xdr:col>
      <xdr:colOff>228600</xdr:colOff>
      <xdr:row>332</xdr:row>
      <xdr:rowOff>228600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861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228600</xdr:colOff>
      <xdr:row>332</xdr:row>
      <xdr:rowOff>228600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8618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339</xdr:row>
      <xdr:rowOff>0</xdr:rowOff>
    </xdr:from>
    <xdr:to>
      <xdr:col>3</xdr:col>
      <xdr:colOff>228600</xdr:colOff>
      <xdr:row>339</xdr:row>
      <xdr:rowOff>228600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010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228600</xdr:colOff>
      <xdr:row>339</xdr:row>
      <xdr:rowOff>228600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70104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346</xdr:row>
      <xdr:rowOff>0</xdr:rowOff>
    </xdr:from>
    <xdr:to>
      <xdr:col>3</xdr:col>
      <xdr:colOff>228600</xdr:colOff>
      <xdr:row>346</xdr:row>
      <xdr:rowOff>228600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158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228600</xdr:colOff>
      <xdr:row>346</xdr:row>
      <xdr:rowOff>228600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158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349</xdr:row>
      <xdr:rowOff>0</xdr:rowOff>
    </xdr:from>
    <xdr:to>
      <xdr:col>3</xdr:col>
      <xdr:colOff>228600</xdr:colOff>
      <xdr:row>349</xdr:row>
      <xdr:rowOff>228600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219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228600</xdr:colOff>
      <xdr:row>349</xdr:row>
      <xdr:rowOff>228600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219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352</xdr:row>
      <xdr:rowOff>0</xdr:rowOff>
    </xdr:from>
    <xdr:to>
      <xdr:col>3</xdr:col>
      <xdr:colOff>228600</xdr:colOff>
      <xdr:row>352</xdr:row>
      <xdr:rowOff>228600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280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228600</xdr:colOff>
      <xdr:row>352</xdr:row>
      <xdr:rowOff>228600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280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355</xdr:row>
      <xdr:rowOff>0</xdr:rowOff>
    </xdr:from>
    <xdr:to>
      <xdr:col>3</xdr:col>
      <xdr:colOff>228600</xdr:colOff>
      <xdr:row>355</xdr:row>
      <xdr:rowOff>228600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341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228600</xdr:colOff>
      <xdr:row>355</xdr:row>
      <xdr:rowOff>228600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341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358</xdr:row>
      <xdr:rowOff>0</xdr:rowOff>
    </xdr:from>
    <xdr:to>
      <xdr:col>3</xdr:col>
      <xdr:colOff>228600</xdr:colOff>
      <xdr:row>358</xdr:row>
      <xdr:rowOff>228600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402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228600</xdr:colOff>
      <xdr:row>358</xdr:row>
      <xdr:rowOff>228600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4028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361</xdr:row>
      <xdr:rowOff>0</xdr:rowOff>
    </xdr:from>
    <xdr:to>
      <xdr:col>3</xdr:col>
      <xdr:colOff>228600</xdr:colOff>
      <xdr:row>361</xdr:row>
      <xdr:rowOff>228600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463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228600</xdr:colOff>
      <xdr:row>361</xdr:row>
      <xdr:rowOff>228600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4637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364</xdr:row>
      <xdr:rowOff>0</xdr:rowOff>
    </xdr:from>
    <xdr:to>
      <xdr:col>3</xdr:col>
      <xdr:colOff>228600</xdr:colOff>
      <xdr:row>364</xdr:row>
      <xdr:rowOff>228600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24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228600</xdr:colOff>
      <xdr:row>364</xdr:row>
      <xdr:rowOff>228600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247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367</xdr:row>
      <xdr:rowOff>0</xdr:rowOff>
    </xdr:from>
    <xdr:to>
      <xdr:col>3</xdr:col>
      <xdr:colOff>228600</xdr:colOff>
      <xdr:row>367</xdr:row>
      <xdr:rowOff>228600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85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228600</xdr:colOff>
      <xdr:row>367</xdr:row>
      <xdr:rowOff>228600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5857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374</xdr:row>
      <xdr:rowOff>0</xdr:rowOff>
    </xdr:from>
    <xdr:to>
      <xdr:col>3</xdr:col>
      <xdr:colOff>228600</xdr:colOff>
      <xdr:row>374</xdr:row>
      <xdr:rowOff>228600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7734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228600</xdr:colOff>
      <xdr:row>374</xdr:row>
      <xdr:rowOff>228600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734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377</xdr:row>
      <xdr:rowOff>0</xdr:rowOff>
    </xdr:from>
    <xdr:to>
      <xdr:col>3</xdr:col>
      <xdr:colOff>228600</xdr:colOff>
      <xdr:row>377</xdr:row>
      <xdr:rowOff>228600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795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228600</xdr:colOff>
      <xdr:row>377</xdr:row>
      <xdr:rowOff>228600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795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384</xdr:row>
      <xdr:rowOff>0</xdr:rowOff>
    </xdr:from>
    <xdr:to>
      <xdr:col>3</xdr:col>
      <xdr:colOff>228600</xdr:colOff>
      <xdr:row>384</xdr:row>
      <xdr:rowOff>228600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7943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228600</xdr:colOff>
      <xdr:row>384</xdr:row>
      <xdr:rowOff>228600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79438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228600</xdr:colOff>
      <xdr:row>391</xdr:row>
      <xdr:rowOff>228600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092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228600</xdr:colOff>
      <xdr:row>391</xdr:row>
      <xdr:rowOff>228600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0924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398</xdr:row>
      <xdr:rowOff>0</xdr:rowOff>
    </xdr:from>
    <xdr:to>
      <xdr:col>3</xdr:col>
      <xdr:colOff>228600</xdr:colOff>
      <xdr:row>398</xdr:row>
      <xdr:rowOff>228600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241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228600</xdr:colOff>
      <xdr:row>398</xdr:row>
      <xdr:rowOff>228600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2410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401</xdr:row>
      <xdr:rowOff>0</xdr:rowOff>
    </xdr:from>
    <xdr:to>
      <xdr:col>3</xdr:col>
      <xdr:colOff>228600</xdr:colOff>
      <xdr:row>401</xdr:row>
      <xdr:rowOff>228600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301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228600</xdr:colOff>
      <xdr:row>401</xdr:row>
      <xdr:rowOff>228600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3019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404</xdr:row>
      <xdr:rowOff>0</xdr:rowOff>
    </xdr:from>
    <xdr:to>
      <xdr:col>3</xdr:col>
      <xdr:colOff>228600</xdr:colOff>
      <xdr:row>404</xdr:row>
      <xdr:rowOff>228600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362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228600</xdr:colOff>
      <xdr:row>404</xdr:row>
      <xdr:rowOff>228600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3629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407</xdr:row>
      <xdr:rowOff>0</xdr:rowOff>
    </xdr:from>
    <xdr:to>
      <xdr:col>3</xdr:col>
      <xdr:colOff>228600</xdr:colOff>
      <xdr:row>407</xdr:row>
      <xdr:rowOff>228600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423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228600</xdr:colOff>
      <xdr:row>407</xdr:row>
      <xdr:rowOff>228600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4239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410</xdr:row>
      <xdr:rowOff>0</xdr:rowOff>
    </xdr:from>
    <xdr:to>
      <xdr:col>3</xdr:col>
      <xdr:colOff>228600</xdr:colOff>
      <xdr:row>410</xdr:row>
      <xdr:rowOff>228600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4848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228600</xdr:colOff>
      <xdr:row>410</xdr:row>
      <xdr:rowOff>228600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484870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14Ord\2013-14%20Encumbrance%20Budget%20Carryover\Open%20Encumbrance%20Report%20MASTER%20VERSION%20for%20Budget%20Carryover%20Requests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16_15Ord\2015_16%202nd%20Year%202nd%20Q%20Ord%20Lo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OmnibusOrdinance\2015%20Omnibus\2nd%20MidBi%20Collective\Old\SourceMidB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OmnibusOrdinance\2017_2018%20Omnibus\3rd%20Omnibus\Archive\OLD\OrdMergeSourc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bfs0prpexe01\omb%20commons\Budget\Ord\17_18Ord\Adopted\2017-2018%20Proposed%20vs%20Adop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Encumbrance Report"/>
      <sheetName val="Total Carryover Request"/>
      <sheetName val="GL_RPRT_061"/>
      <sheetName val="Ind Ins Rebates"/>
    </sheetNames>
    <sheetDataSet>
      <sheetData sheetId="0">
        <row r="3">
          <cell r="AC3" t="str">
            <v>Yes</v>
          </cell>
        </row>
        <row r="4">
          <cell r="AC4" t="str">
            <v>No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ADATA"/>
      <sheetName val="CIPTotheOrdLog"/>
      <sheetName val="Master"/>
      <sheetName val="CIPMASTER"/>
      <sheetName val="1st Q Appropriations"/>
      <sheetName val="2nd Q Appropriations"/>
      <sheetName val="2nd YEAR 2ND Q ORD LOG"/>
      <sheetName val="2ND YEAR 2ND Q CIP ORDLOG"/>
      <sheetName val="2ND YEAR 1ST Q FTE_TLT LOG"/>
    </sheetNames>
    <sheetDataSet>
      <sheetData sheetId="0"/>
      <sheetData sheetId="1"/>
      <sheetData sheetId="2"/>
      <sheetData sheetId="3"/>
      <sheetData sheetId="4">
        <row r="3">
          <cell r="D3" t="str">
            <v>Appro</v>
          </cell>
          <cell r="E3" t="str">
            <v>Appropriation Description</v>
          </cell>
          <cell r="F3" t="str">
            <v>Adopted Budget</v>
          </cell>
          <cell r="G3" t="str">
            <v>Revised Budget</v>
          </cell>
          <cell r="H3" t="str">
            <v>Actuals DR(CR)</v>
          </cell>
          <cell r="I3" t="str">
            <v>Encumbrance</v>
          </cell>
          <cell r="J3" t="str">
            <v>Balance</v>
          </cell>
          <cell r="K3" t="str">
            <v>% Used</v>
          </cell>
        </row>
        <row r="4">
          <cell r="D4" t="str">
            <v>A01000</v>
          </cell>
          <cell r="E4" t="str">
            <v>COUNTY COUNCIL</v>
          </cell>
          <cell r="F4">
            <v>3581394</v>
          </cell>
          <cell r="G4">
            <v>3581394</v>
          </cell>
          <cell r="H4">
            <v>2307719.82</v>
          </cell>
          <cell r="I4">
            <v>0</v>
          </cell>
          <cell r="J4">
            <v>1273674.1800000002</v>
          </cell>
          <cell r="K4">
            <v>0.6443635690460194</v>
          </cell>
        </row>
        <row r="5">
          <cell r="D5" t="str">
            <v>A02000</v>
          </cell>
          <cell r="E5" t="str">
            <v>COUNCIL ADMINISTRATION</v>
          </cell>
          <cell r="F5">
            <v>29773051</v>
          </cell>
          <cell r="G5">
            <v>30355026</v>
          </cell>
          <cell r="H5">
            <v>18055203.1</v>
          </cell>
          <cell r="I5">
            <v>112029.08</v>
          </cell>
          <cell r="J5">
            <v>12187793.819999998</v>
          </cell>
          <cell r="K5">
            <v>0.5948011080603258</v>
          </cell>
        </row>
        <row r="6">
          <cell r="D6" t="str">
            <v>A03000</v>
          </cell>
          <cell r="E6" t="str">
            <v>HEARING EXAMINER</v>
          </cell>
          <cell r="F6">
            <v>1102618</v>
          </cell>
          <cell r="G6">
            <v>1102618</v>
          </cell>
          <cell r="H6">
            <v>561742.18</v>
          </cell>
          <cell r="I6">
            <v>0</v>
          </cell>
          <cell r="J6">
            <v>540875.82</v>
          </cell>
          <cell r="K6">
            <v>0.5094621890808966</v>
          </cell>
        </row>
        <row r="7">
          <cell r="D7" t="str">
            <v>A04000</v>
          </cell>
          <cell r="E7" t="str">
            <v>COUNTY AUDITOR</v>
          </cell>
          <cell r="F7">
            <v>4576066</v>
          </cell>
          <cell r="G7">
            <v>4628066</v>
          </cell>
          <cell r="H7">
            <v>2810792.5700000003</v>
          </cell>
          <cell r="I7">
            <v>0</v>
          </cell>
          <cell r="J7">
            <v>1817273.4299999997</v>
          </cell>
          <cell r="K7">
            <v>0.6073363193178317</v>
          </cell>
        </row>
        <row r="8">
          <cell r="D8" t="str">
            <v>A05000</v>
          </cell>
          <cell r="E8" t="str">
            <v>OMBUDSMAN TAX ADVISOR</v>
          </cell>
          <cell r="F8">
            <v>2604918</v>
          </cell>
          <cell r="G8">
            <v>2604918</v>
          </cell>
          <cell r="H8">
            <v>1553721.29</v>
          </cell>
          <cell r="I8">
            <v>0</v>
          </cell>
          <cell r="J8">
            <v>1051196.71</v>
          </cell>
          <cell r="K8">
            <v>0.5964568903896399</v>
          </cell>
        </row>
        <row r="9">
          <cell r="D9" t="str">
            <v>A06000</v>
          </cell>
          <cell r="E9" t="str">
            <v>KC CIVIC TELEVISION</v>
          </cell>
          <cell r="F9">
            <v>1386424</v>
          </cell>
          <cell r="G9">
            <v>1401424</v>
          </cell>
          <cell r="H9">
            <v>742060.17</v>
          </cell>
          <cell r="I9">
            <v>520.46</v>
          </cell>
          <cell r="J9">
            <v>658843.37</v>
          </cell>
          <cell r="K9">
            <v>0.5295043969562389</v>
          </cell>
        </row>
        <row r="10">
          <cell r="D10" t="str">
            <v>A07000</v>
          </cell>
          <cell r="E10" t="str">
            <v>BRD OF APPEALS EQUALIZTN</v>
          </cell>
          <cell r="F10">
            <v>1508656</v>
          </cell>
          <cell r="G10">
            <v>1547656</v>
          </cell>
          <cell r="H10">
            <v>988629.64</v>
          </cell>
          <cell r="I10">
            <v>12227.95</v>
          </cell>
          <cell r="J10">
            <v>546798.41</v>
          </cell>
          <cell r="K10">
            <v>0.6387915919299896</v>
          </cell>
        </row>
        <row r="11">
          <cell r="D11" t="str">
            <v>A08500</v>
          </cell>
          <cell r="E11" t="str">
            <v>OFFICE OF INDEP OVERSIGHT</v>
          </cell>
          <cell r="F11">
            <v>1450247</v>
          </cell>
          <cell r="G11">
            <v>1450247</v>
          </cell>
          <cell r="H11">
            <v>440133.97000000003</v>
          </cell>
          <cell r="I11">
            <v>0</v>
          </cell>
          <cell r="J11">
            <v>1010113.03</v>
          </cell>
          <cell r="K11">
            <v>0.3034889711890458</v>
          </cell>
        </row>
        <row r="12">
          <cell r="D12" t="str">
            <v>A08700</v>
          </cell>
          <cell r="E12" t="str">
            <v>OFFICE OF E AND F ANALYSIS</v>
          </cell>
          <cell r="F12">
            <v>982060</v>
          </cell>
          <cell r="G12">
            <v>982060</v>
          </cell>
          <cell r="H12">
            <v>569881.61</v>
          </cell>
          <cell r="I12">
            <v>0</v>
          </cell>
          <cell r="J12">
            <v>412178.39</v>
          </cell>
          <cell r="K12">
            <v>0.5802920493656192</v>
          </cell>
        </row>
        <row r="13">
          <cell r="D13" t="str">
            <v>A08800</v>
          </cell>
          <cell r="E13" t="str">
            <v>EASTSIDE RAIL CORRIDOR</v>
          </cell>
          <cell r="F13">
            <v>599136</v>
          </cell>
          <cell r="G13">
            <v>599136</v>
          </cell>
          <cell r="H13">
            <v>0</v>
          </cell>
          <cell r="I13">
            <v>0</v>
          </cell>
          <cell r="J13">
            <v>599136</v>
          </cell>
          <cell r="K13">
            <v>0</v>
          </cell>
        </row>
        <row r="14">
          <cell r="D14" t="str">
            <v>A11000</v>
          </cell>
          <cell r="E14" t="str">
            <v>COUNTY EXECUTIVE</v>
          </cell>
          <cell r="F14">
            <v>555524</v>
          </cell>
          <cell r="G14">
            <v>555524</v>
          </cell>
          <cell r="H14">
            <v>353521.62</v>
          </cell>
          <cell r="I14">
            <v>0</v>
          </cell>
          <cell r="J14">
            <v>202002.38</v>
          </cell>
          <cell r="K14">
            <v>0.6363750621035275</v>
          </cell>
        </row>
        <row r="15">
          <cell r="D15" t="str">
            <v>A12000</v>
          </cell>
          <cell r="E15" t="str">
            <v>OFFICE OF THE EXECUTIVE</v>
          </cell>
          <cell r="F15">
            <v>10201394</v>
          </cell>
          <cell r="G15">
            <v>10227494</v>
          </cell>
          <cell r="H15">
            <v>6180645.86</v>
          </cell>
          <cell r="I15">
            <v>0</v>
          </cell>
          <cell r="J15">
            <v>4046848.1399999997</v>
          </cell>
          <cell r="K15">
            <v>0.6043167426937626</v>
          </cell>
        </row>
        <row r="16">
          <cell r="D16" t="str">
            <v>A14000</v>
          </cell>
          <cell r="E16" t="str">
            <v>OFFICE OF PERFORMANCE STRATEGY AND BUDGET</v>
          </cell>
          <cell r="F16">
            <v>20453014</v>
          </cell>
          <cell r="G16">
            <v>21017788</v>
          </cell>
          <cell r="H16">
            <v>12206379.1</v>
          </cell>
          <cell r="I16">
            <v>-189083.99</v>
          </cell>
          <cell r="J16">
            <v>9000492.89</v>
          </cell>
          <cell r="K16">
            <v>0.5807642126754727</v>
          </cell>
        </row>
        <row r="17">
          <cell r="D17" t="str">
            <v>A14100</v>
          </cell>
          <cell r="E17" t="str">
            <v>OFFICE OF EQUITY AND SOCIAL JUSTICE</v>
          </cell>
          <cell r="F17">
            <v>1126555</v>
          </cell>
          <cell r="G17">
            <v>1126555</v>
          </cell>
          <cell r="H17">
            <v>595144.11</v>
          </cell>
          <cell r="I17">
            <v>2894</v>
          </cell>
          <cell r="J17">
            <v>528516.89</v>
          </cell>
          <cell r="K17">
            <v>0.5282867769438687</v>
          </cell>
        </row>
        <row r="18">
          <cell r="D18" t="str">
            <v>A20000</v>
          </cell>
          <cell r="E18" t="str">
            <v>SHERIFF</v>
          </cell>
          <cell r="F18">
            <v>301003131</v>
          </cell>
          <cell r="G18">
            <v>313111244.6</v>
          </cell>
          <cell r="H18">
            <v>194097189.17</v>
          </cell>
          <cell r="I18">
            <v>38025.17</v>
          </cell>
          <cell r="J18">
            <v>118976030.26000004</v>
          </cell>
          <cell r="K18">
            <v>0.6198984946004075</v>
          </cell>
        </row>
        <row r="19">
          <cell r="D19" t="str">
            <v>A20500</v>
          </cell>
          <cell r="E19" t="str">
            <v>DRUG ENFORCEMENT FORFEITS</v>
          </cell>
          <cell r="F19">
            <v>2048554</v>
          </cell>
          <cell r="G19">
            <v>2048554</v>
          </cell>
          <cell r="H19">
            <v>709926.62</v>
          </cell>
          <cell r="I19">
            <v>71133.09</v>
          </cell>
          <cell r="J19">
            <v>1267494.2899999998</v>
          </cell>
          <cell r="K19">
            <v>0.34655011290891036</v>
          </cell>
        </row>
        <row r="20">
          <cell r="D20" t="str">
            <v>A21000</v>
          </cell>
          <cell r="E20" t="str">
            <v>SUCCESSION PLANNING</v>
          </cell>
          <cell r="F20">
            <v>1378608</v>
          </cell>
          <cell r="G20">
            <v>1378608</v>
          </cell>
          <cell r="H20">
            <v>602872.1</v>
          </cell>
          <cell r="I20">
            <v>0</v>
          </cell>
          <cell r="J20">
            <v>775735.9</v>
          </cell>
          <cell r="K20">
            <v>0.437304948179613</v>
          </cell>
        </row>
        <row r="21">
          <cell r="D21" t="str">
            <v>A40100</v>
          </cell>
          <cell r="E21" t="str">
            <v>OFFICE OF EMERGENCY MANAGEMENT</v>
          </cell>
          <cell r="F21">
            <v>4895906</v>
          </cell>
          <cell r="G21">
            <v>4895906</v>
          </cell>
          <cell r="H21">
            <v>2893907.1</v>
          </cell>
          <cell r="I21">
            <v>16.44</v>
          </cell>
          <cell r="J21">
            <v>2001982.46</v>
          </cell>
          <cell r="K21">
            <v>0.5910871450554811</v>
          </cell>
        </row>
        <row r="22">
          <cell r="D22" t="str">
            <v>A41700</v>
          </cell>
          <cell r="E22" t="str">
            <v>EXECUTIVE SERVICES ADMINISTRATION</v>
          </cell>
          <cell r="F22">
            <v>5970014</v>
          </cell>
          <cell r="G22">
            <v>5970014</v>
          </cell>
          <cell r="H22">
            <v>3649154.58</v>
          </cell>
          <cell r="I22">
            <v>-136.86</v>
          </cell>
          <cell r="J22">
            <v>2320996.28</v>
          </cell>
          <cell r="K22">
            <v>0.6112472399562212</v>
          </cell>
        </row>
        <row r="23">
          <cell r="D23" t="str">
            <v>A42000</v>
          </cell>
          <cell r="E23" t="str">
            <v>OFFICE OF HUMAN RSRCES</v>
          </cell>
          <cell r="F23">
            <v>14676434</v>
          </cell>
          <cell r="G23">
            <v>14676434</v>
          </cell>
          <cell r="H23">
            <v>8132257.82</v>
          </cell>
          <cell r="I23">
            <v>5734.51</v>
          </cell>
          <cell r="J23">
            <v>6538441.67</v>
          </cell>
          <cell r="K23">
            <v>0.5541031166017576</v>
          </cell>
        </row>
        <row r="24">
          <cell r="D24" t="str">
            <v>A42100</v>
          </cell>
          <cell r="E24" t="str">
            <v>LABOR RELATIONS</v>
          </cell>
          <cell r="F24">
            <v>5784261</v>
          </cell>
          <cell r="G24">
            <v>5784261</v>
          </cell>
          <cell r="H24">
            <v>3157804.92</v>
          </cell>
          <cell r="I24">
            <v>338.2</v>
          </cell>
          <cell r="J24">
            <v>2626117.88</v>
          </cell>
          <cell r="K24">
            <v>0.5459305726349485</v>
          </cell>
        </row>
        <row r="25">
          <cell r="D25" t="str">
            <v>A43700</v>
          </cell>
          <cell r="E25" t="str">
            <v>CABLE COMMUNICATIONS</v>
          </cell>
          <cell r="F25">
            <v>683398</v>
          </cell>
          <cell r="G25">
            <v>783398</v>
          </cell>
          <cell r="H25">
            <v>300495.9</v>
          </cell>
          <cell r="I25">
            <v>50</v>
          </cell>
          <cell r="J25">
            <v>482852.1</v>
          </cell>
          <cell r="K25">
            <v>0.38358012147082327</v>
          </cell>
        </row>
        <row r="26">
          <cell r="D26" t="str">
            <v>A44000</v>
          </cell>
          <cell r="E26" t="str">
            <v>REAL ESTATE SERVICES</v>
          </cell>
          <cell r="F26">
            <v>7665405</v>
          </cell>
          <cell r="G26">
            <v>7979426</v>
          </cell>
          <cell r="H26">
            <v>4276882.32</v>
          </cell>
          <cell r="I26">
            <v>9115.26</v>
          </cell>
          <cell r="J26">
            <v>3693428.42</v>
          </cell>
          <cell r="K26">
            <v>0.5359887189880576</v>
          </cell>
        </row>
        <row r="27">
          <cell r="D27" t="str">
            <v>A47000</v>
          </cell>
          <cell r="E27" t="str">
            <v>RECORDS AND LICENSNG SERV.</v>
          </cell>
          <cell r="F27">
            <v>20879527</v>
          </cell>
          <cell r="G27">
            <v>21314102</v>
          </cell>
          <cell r="H27">
            <v>12083733.5</v>
          </cell>
          <cell r="I27">
            <v>27415.72</v>
          </cell>
          <cell r="J27">
            <v>9202952.78</v>
          </cell>
          <cell r="K27">
            <v>0.566936082974549</v>
          </cell>
        </row>
        <row r="28">
          <cell r="D28" t="str">
            <v>A50000</v>
          </cell>
          <cell r="E28" t="str">
            <v>PROSECUTING ATTORNEY</v>
          </cell>
          <cell r="F28">
            <v>134845401</v>
          </cell>
          <cell r="G28">
            <v>134845401</v>
          </cell>
          <cell r="H28">
            <v>82698399.71</v>
          </cell>
          <cell r="I28">
            <v>55398.880000000005</v>
          </cell>
          <cell r="J28">
            <v>52091602.410000004</v>
          </cell>
          <cell r="K28">
            <v>0.6132830567206367</v>
          </cell>
        </row>
        <row r="29">
          <cell r="D29" t="str">
            <v>A50100</v>
          </cell>
          <cell r="E29" t="str">
            <v>PAO ANTIPROFITEERING</v>
          </cell>
          <cell r="F29">
            <v>119890</v>
          </cell>
          <cell r="G29">
            <v>119890</v>
          </cell>
          <cell r="H29">
            <v>0</v>
          </cell>
          <cell r="I29">
            <v>0</v>
          </cell>
          <cell r="J29">
            <v>119890</v>
          </cell>
          <cell r="K29">
            <v>0</v>
          </cell>
        </row>
        <row r="30">
          <cell r="D30" t="str">
            <v>A51000</v>
          </cell>
          <cell r="E30" t="str">
            <v>SUPERIOR COURT</v>
          </cell>
          <cell r="F30">
            <v>98300062</v>
          </cell>
          <cell r="G30">
            <v>99675555</v>
          </cell>
          <cell r="H30">
            <v>60931310.66</v>
          </cell>
          <cell r="I30">
            <v>-33983.89</v>
          </cell>
          <cell r="J30">
            <v>38778228.230000004</v>
          </cell>
          <cell r="K30">
            <v>0.6112964272935325</v>
          </cell>
        </row>
        <row r="31">
          <cell r="D31" t="str">
            <v>A53000</v>
          </cell>
          <cell r="E31" t="str">
            <v>DISTRICT COURT</v>
          </cell>
          <cell r="F31">
            <v>64553757</v>
          </cell>
          <cell r="G31">
            <v>64880813</v>
          </cell>
          <cell r="H31">
            <v>38028739.89</v>
          </cell>
          <cell r="I31">
            <v>-134.27</v>
          </cell>
          <cell r="J31">
            <v>26852207.38</v>
          </cell>
          <cell r="K31">
            <v>0.5861322959994352</v>
          </cell>
        </row>
        <row r="32">
          <cell r="D32" t="str">
            <v>A53500</v>
          </cell>
          <cell r="E32" t="str">
            <v>ELECTIONS</v>
          </cell>
          <cell r="F32">
            <v>35826080</v>
          </cell>
          <cell r="G32">
            <v>36717068</v>
          </cell>
          <cell r="H32">
            <v>22126016.98</v>
          </cell>
          <cell r="I32">
            <v>466656.3</v>
          </cell>
          <cell r="J32">
            <v>14124394.719999999</v>
          </cell>
          <cell r="K32">
            <v>0.602608492050618</v>
          </cell>
        </row>
        <row r="33">
          <cell r="D33" t="str">
            <v>A54000</v>
          </cell>
          <cell r="E33" t="str">
            <v>JUDICIAL ADMINISTRATION</v>
          </cell>
          <cell r="F33">
            <v>43119987</v>
          </cell>
          <cell r="G33">
            <v>43535901</v>
          </cell>
          <cell r="H33">
            <v>25982966.2</v>
          </cell>
          <cell r="I33">
            <v>-11822.6</v>
          </cell>
          <cell r="J33">
            <v>17564757.400000002</v>
          </cell>
          <cell r="K33">
            <v>0.5968170085649542</v>
          </cell>
        </row>
        <row r="34">
          <cell r="D34" t="str">
            <v>A61000</v>
          </cell>
          <cell r="E34" t="str">
            <v>STATE EXAMINER</v>
          </cell>
          <cell r="F34">
            <v>1973138</v>
          </cell>
          <cell r="G34">
            <v>1973138</v>
          </cell>
          <cell r="H34">
            <v>1149738.71</v>
          </cell>
          <cell r="I34">
            <v>0</v>
          </cell>
          <cell r="J34">
            <v>823399.29</v>
          </cell>
          <cell r="K34">
            <v>0.5826955387813726</v>
          </cell>
        </row>
        <row r="35">
          <cell r="D35" t="str">
            <v>A63000</v>
          </cell>
          <cell r="E35" t="str">
            <v>BOUNDARY REVIEW</v>
          </cell>
          <cell r="F35">
            <v>741142</v>
          </cell>
          <cell r="G35">
            <v>741142</v>
          </cell>
          <cell r="H35">
            <v>433753.51</v>
          </cell>
          <cell r="I35">
            <v>2925.14</v>
          </cell>
          <cell r="J35">
            <v>304463.35</v>
          </cell>
          <cell r="K35">
            <v>0.5852502084620761</v>
          </cell>
        </row>
        <row r="36">
          <cell r="D36" t="str">
            <v>A64500</v>
          </cell>
          <cell r="E36" t="str">
            <v>FEDERAL LOBBYING</v>
          </cell>
          <cell r="F36">
            <v>520008</v>
          </cell>
          <cell r="G36">
            <v>520008</v>
          </cell>
          <cell r="H36">
            <v>344000</v>
          </cell>
          <cell r="I36">
            <v>0</v>
          </cell>
          <cell r="J36">
            <v>176008</v>
          </cell>
          <cell r="K36">
            <v>0.6615282841802433</v>
          </cell>
        </row>
        <row r="37">
          <cell r="D37" t="str">
            <v>A65000</v>
          </cell>
          <cell r="E37" t="str">
            <v>MEMBERSHIPS AND DUES</v>
          </cell>
          <cell r="F37">
            <v>1523036</v>
          </cell>
          <cell r="G37">
            <v>1543036</v>
          </cell>
          <cell r="H37">
            <v>1117939</v>
          </cell>
          <cell r="I37">
            <v>0</v>
          </cell>
          <cell r="J37">
            <v>425097</v>
          </cell>
          <cell r="K37">
            <v>0.7245061035516994</v>
          </cell>
        </row>
        <row r="38">
          <cell r="D38" t="str">
            <v>A65600</v>
          </cell>
          <cell r="E38" t="str">
            <v>INTERNAL SUPPORT</v>
          </cell>
          <cell r="F38">
            <v>32483682</v>
          </cell>
          <cell r="G38">
            <v>33014682</v>
          </cell>
          <cell r="H38">
            <v>19656205.09</v>
          </cell>
          <cell r="I38">
            <v>667456.03</v>
          </cell>
          <cell r="J38">
            <v>12691020.88</v>
          </cell>
          <cell r="K38">
            <v>0.5953776895382484</v>
          </cell>
        </row>
        <row r="39">
          <cell r="D39" t="str">
            <v>A67000</v>
          </cell>
          <cell r="E39" t="str">
            <v>ASSESSMENTS</v>
          </cell>
          <cell r="F39">
            <v>50803675</v>
          </cell>
          <cell r="G39">
            <v>51045295</v>
          </cell>
          <cell r="H39">
            <v>30531827.16</v>
          </cell>
          <cell r="I39">
            <v>-90802.43000000001</v>
          </cell>
          <cell r="J39">
            <v>20604270.27</v>
          </cell>
          <cell r="K39">
            <v>0.5981320542862961</v>
          </cell>
        </row>
        <row r="40">
          <cell r="D40" t="str">
            <v>A69400</v>
          </cell>
          <cell r="E40" t="str">
            <v>HUMAN SVCS GF TRANSFER</v>
          </cell>
          <cell r="F40">
            <v>14935022</v>
          </cell>
          <cell r="G40">
            <v>15576022</v>
          </cell>
          <cell r="H40">
            <v>7871082</v>
          </cell>
          <cell r="I40">
            <v>0</v>
          </cell>
          <cell r="J40">
            <v>7704940</v>
          </cell>
          <cell r="K40">
            <v>0.5053332615991426</v>
          </cell>
        </row>
        <row r="41">
          <cell r="D41" t="str">
            <v>A69500</v>
          </cell>
          <cell r="E41" t="str">
            <v>GEN GOVERNMNT FUND TRNSFR</v>
          </cell>
          <cell r="F41">
            <v>51257996</v>
          </cell>
          <cell r="G41">
            <v>51300996</v>
          </cell>
          <cell r="H41">
            <v>33604133.83</v>
          </cell>
          <cell r="I41">
            <v>0</v>
          </cell>
          <cell r="J41">
            <v>17696862.17</v>
          </cell>
          <cell r="K41">
            <v>0.6550386240064423</v>
          </cell>
        </row>
        <row r="42">
          <cell r="D42" t="str">
            <v>A69600</v>
          </cell>
          <cell r="E42" t="str">
            <v>PUB HEALTH AND EMERG SERVICES</v>
          </cell>
          <cell r="F42">
            <v>57958984</v>
          </cell>
          <cell r="G42">
            <v>58134984</v>
          </cell>
          <cell r="H42">
            <v>36628579</v>
          </cell>
          <cell r="I42">
            <v>0</v>
          </cell>
          <cell r="J42">
            <v>21506405</v>
          </cell>
          <cell r="K42">
            <v>0.6300608769411548</v>
          </cell>
        </row>
        <row r="43">
          <cell r="D43" t="str">
            <v>A69700</v>
          </cell>
          <cell r="E43" t="str">
            <v>PHYSICAL ENV GF TRANSFERS</v>
          </cell>
          <cell r="F43">
            <v>5884330</v>
          </cell>
          <cell r="G43">
            <v>6099330</v>
          </cell>
          <cell r="H43">
            <v>3720556.44</v>
          </cell>
          <cell r="I43">
            <v>0</v>
          </cell>
          <cell r="J43">
            <v>2378773.56</v>
          </cell>
          <cell r="K43">
            <v>0.6099942846181465</v>
          </cell>
        </row>
        <row r="44">
          <cell r="D44" t="str">
            <v>A69900</v>
          </cell>
          <cell r="E44" t="str">
            <v>CIP GF TRANSFER</v>
          </cell>
          <cell r="F44">
            <v>10749014</v>
          </cell>
          <cell r="G44">
            <v>13962014</v>
          </cell>
          <cell r="H44">
            <v>9454224.37</v>
          </cell>
          <cell r="I44">
            <v>0</v>
          </cell>
          <cell r="J44">
            <v>4507789.630000001</v>
          </cell>
          <cell r="K44">
            <v>0.6771390123230072</v>
          </cell>
        </row>
        <row r="45">
          <cell r="D45" t="str">
            <v>A82000</v>
          </cell>
          <cell r="E45" t="str">
            <v>JAIL HEALTH SERVICES</v>
          </cell>
          <cell r="F45">
            <v>56920561</v>
          </cell>
          <cell r="G45">
            <v>59772004</v>
          </cell>
          <cell r="H45">
            <v>35278269.03</v>
          </cell>
          <cell r="I45">
            <v>101078.02</v>
          </cell>
          <cell r="J45">
            <v>24392656.95</v>
          </cell>
          <cell r="K45">
            <v>0.5902139240638477</v>
          </cell>
        </row>
        <row r="46">
          <cell r="D46" t="str">
            <v>A91000</v>
          </cell>
          <cell r="E46" t="str">
            <v>ADULT AND JUVENILE DETENTION CX</v>
          </cell>
          <cell r="F46">
            <v>273433988</v>
          </cell>
          <cell r="G46">
            <v>287017379</v>
          </cell>
          <cell r="H46">
            <v>178634346.25</v>
          </cell>
          <cell r="I46">
            <v>-58901.79</v>
          </cell>
          <cell r="J46">
            <v>108441934.54</v>
          </cell>
          <cell r="K46">
            <v>0.6223816372108951</v>
          </cell>
        </row>
        <row r="47">
          <cell r="D47" t="str">
            <v>A95000</v>
          </cell>
          <cell r="E47" t="str">
            <v>PUBLIC DEFENSE</v>
          </cell>
          <cell r="F47">
            <v>109173042</v>
          </cell>
          <cell r="G47">
            <v>127021042</v>
          </cell>
          <cell r="H47">
            <v>80463888.8</v>
          </cell>
          <cell r="I47">
            <v>228004.56</v>
          </cell>
          <cell r="J47">
            <v>46329148.64</v>
          </cell>
          <cell r="K47">
            <v>0.6334689712276175</v>
          </cell>
        </row>
        <row r="48">
          <cell r="D48" t="str">
            <v>A91400</v>
          </cell>
          <cell r="E48" t="str">
            <v>INMATE WELFARE ADMIN</v>
          </cell>
          <cell r="F48">
            <v>3984890</v>
          </cell>
          <cell r="G48">
            <v>3984890</v>
          </cell>
          <cell r="H48">
            <v>1469756.06</v>
          </cell>
          <cell r="I48">
            <v>2439.57</v>
          </cell>
          <cell r="J48">
            <v>2512694.37</v>
          </cell>
          <cell r="K48">
            <v>0.368832278933672</v>
          </cell>
        </row>
        <row r="49">
          <cell r="D49" t="str">
            <v>A91500</v>
          </cell>
          <cell r="E49" t="str">
            <v>JUVENILE INMATE WELFARE</v>
          </cell>
          <cell r="F49">
            <v>8016</v>
          </cell>
          <cell r="G49">
            <v>8016</v>
          </cell>
          <cell r="H49">
            <v>3818.83</v>
          </cell>
          <cell r="I49">
            <v>16600</v>
          </cell>
          <cell r="J49">
            <v>-12402.83</v>
          </cell>
          <cell r="K49">
            <v>0.4764009481037924</v>
          </cell>
        </row>
        <row r="50">
          <cell r="D50" t="str">
            <v>A73000</v>
          </cell>
          <cell r="E50" t="str">
            <v>ROADS</v>
          </cell>
          <cell r="F50">
            <v>170933656</v>
          </cell>
          <cell r="G50">
            <v>173933654</v>
          </cell>
          <cell r="H50">
            <v>93014510.34</v>
          </cell>
          <cell r="I50">
            <v>134980.53</v>
          </cell>
          <cell r="J50">
            <v>80784163.13</v>
          </cell>
          <cell r="K50">
            <v>0.5347700585879718</v>
          </cell>
        </row>
        <row r="51">
          <cell r="D51" t="str">
            <v>A73400</v>
          </cell>
          <cell r="E51" t="str">
            <v>ROADS CONSTRUCTION TRANS</v>
          </cell>
          <cell r="F51">
            <v>38399998</v>
          </cell>
          <cell r="G51">
            <v>55939998</v>
          </cell>
          <cell r="H51">
            <v>25400000</v>
          </cell>
          <cell r="I51">
            <v>0</v>
          </cell>
          <cell r="J51">
            <v>30539998</v>
          </cell>
          <cell r="K51">
            <v>0.4540579354328901</v>
          </cell>
        </row>
        <row r="52">
          <cell r="D52" t="str">
            <v>A71500</v>
          </cell>
          <cell r="E52" t="str">
            <v>SW LF POST CLOSURE MAINT</v>
          </cell>
          <cell r="F52">
            <v>4834390</v>
          </cell>
          <cell r="G52">
            <v>4834390</v>
          </cell>
          <cell r="H52">
            <v>6602178.57</v>
          </cell>
          <cell r="I52">
            <v>1665.19</v>
          </cell>
          <cell r="J52">
            <v>-1769453.7600000002</v>
          </cell>
          <cell r="K52">
            <v>1.3656694164103436</v>
          </cell>
        </row>
        <row r="53">
          <cell r="F53">
            <v>0</v>
          </cell>
          <cell r="G53">
            <v>0</v>
          </cell>
          <cell r="H53">
            <v>4920473.48</v>
          </cell>
          <cell r="I53">
            <v>0</v>
          </cell>
          <cell r="J53">
            <v>-4920473.48</v>
          </cell>
          <cell r="K53" t="str">
            <v>N/A</v>
          </cell>
        </row>
        <row r="54">
          <cell r="D54" t="str">
            <v>A48000</v>
          </cell>
          <cell r="E54" t="str">
            <v>VETERANS SERVICES</v>
          </cell>
          <cell r="F54">
            <v>6341658</v>
          </cell>
          <cell r="G54">
            <v>6341658</v>
          </cell>
          <cell r="H54">
            <v>3698952.01</v>
          </cell>
          <cell r="I54">
            <v>70540.12</v>
          </cell>
          <cell r="J54">
            <v>2572165.87</v>
          </cell>
          <cell r="K54">
            <v>0.5832783808272222</v>
          </cell>
        </row>
        <row r="55">
          <cell r="D55" t="str">
            <v>A92000</v>
          </cell>
          <cell r="E55" t="str">
            <v>DEVELOPMENTL DISABILITIES</v>
          </cell>
          <cell r="F55">
            <v>60904451</v>
          </cell>
          <cell r="G55">
            <v>60904451</v>
          </cell>
          <cell r="H55">
            <v>33557828.06</v>
          </cell>
          <cell r="I55">
            <v>1446.66</v>
          </cell>
          <cell r="J55">
            <v>27345176.279999997</v>
          </cell>
          <cell r="K55">
            <v>0.5509913891186705</v>
          </cell>
        </row>
        <row r="56">
          <cell r="D56" t="str">
            <v>A93500</v>
          </cell>
          <cell r="E56" t="str">
            <v>COMM AND HUMAN SVCS   ADMIN</v>
          </cell>
          <cell r="F56">
            <v>10735495</v>
          </cell>
          <cell r="G56">
            <v>10735495</v>
          </cell>
          <cell r="H56">
            <v>6450156.14</v>
          </cell>
          <cell r="I56">
            <v>80922.3</v>
          </cell>
          <cell r="J56">
            <v>4204416.5600000005</v>
          </cell>
          <cell r="K56">
            <v>0.6008252195171252</v>
          </cell>
        </row>
        <row r="57">
          <cell r="D57" t="str">
            <v>A47100</v>
          </cell>
          <cell r="E57" t="str">
            <v>RECORDERS OPERATION AND MAINTENANCE</v>
          </cell>
          <cell r="F57">
            <v>4442771</v>
          </cell>
          <cell r="G57">
            <v>4442771</v>
          </cell>
          <cell r="H57">
            <v>2650741.26</v>
          </cell>
          <cell r="I57">
            <v>742.32</v>
          </cell>
          <cell r="J57">
            <v>1791287.4200000002</v>
          </cell>
          <cell r="K57">
            <v>0.5966414339159052</v>
          </cell>
        </row>
        <row r="58">
          <cell r="D58" t="str">
            <v>A43100</v>
          </cell>
          <cell r="E58" t="str">
            <v>ENHANCED 911</v>
          </cell>
          <cell r="F58">
            <v>59536073</v>
          </cell>
          <cell r="G58">
            <v>70259508</v>
          </cell>
          <cell r="H58">
            <v>29157083.43</v>
          </cell>
          <cell r="I58">
            <v>14010.98</v>
          </cell>
          <cell r="J58">
            <v>41088413.59</v>
          </cell>
          <cell r="K58">
            <v>0.4149912838843107</v>
          </cell>
        </row>
        <row r="59">
          <cell r="D59" t="str">
            <v>A92400</v>
          </cell>
          <cell r="E59" t="str">
            <v>MENTAL HEALTH</v>
          </cell>
          <cell r="F59">
            <v>421280544</v>
          </cell>
          <cell r="G59">
            <v>487155544</v>
          </cell>
          <cell r="H59">
            <v>250676321.8</v>
          </cell>
          <cell r="I59">
            <v>17513.9</v>
          </cell>
          <cell r="J59">
            <v>236461708.29999998</v>
          </cell>
          <cell r="K59">
            <v>0.5145714236190649</v>
          </cell>
        </row>
        <row r="60">
          <cell r="D60" t="str">
            <v>A58300</v>
          </cell>
          <cell r="E60" t="str">
            <v>JUDICIAL ADMIN MIDD</v>
          </cell>
          <cell r="F60">
            <v>3324646</v>
          </cell>
          <cell r="G60">
            <v>3763066</v>
          </cell>
          <cell r="H60">
            <v>1932693.5899999999</v>
          </cell>
          <cell r="I60">
            <v>94116.62</v>
          </cell>
          <cell r="J60">
            <v>1736255.79</v>
          </cell>
          <cell r="K60">
            <v>0.5135954538134595</v>
          </cell>
        </row>
        <row r="61">
          <cell r="D61" t="str">
            <v>A68800</v>
          </cell>
          <cell r="E61" t="str">
            <v>PROSECUTING ATTORNEY MIDD</v>
          </cell>
          <cell r="F61">
            <v>2529720</v>
          </cell>
          <cell r="G61">
            <v>3329720</v>
          </cell>
          <cell r="H61">
            <v>1763144.56</v>
          </cell>
          <cell r="I61">
            <v>0</v>
          </cell>
          <cell r="J61">
            <v>1566575.44</v>
          </cell>
          <cell r="K61">
            <v>0.5295173648234687</v>
          </cell>
        </row>
        <row r="62">
          <cell r="D62" t="str">
            <v>A78300</v>
          </cell>
          <cell r="E62" t="str">
            <v>SUPERIOR COURT MIDD</v>
          </cell>
          <cell r="F62">
            <v>3459108</v>
          </cell>
          <cell r="G62">
            <v>3687794</v>
          </cell>
          <cell r="H62">
            <v>2185403.65</v>
          </cell>
          <cell r="I62">
            <v>1471.69</v>
          </cell>
          <cell r="J62">
            <v>1500918.6600000001</v>
          </cell>
          <cell r="K62">
            <v>0.5926045896272948</v>
          </cell>
        </row>
        <row r="63">
          <cell r="D63" t="str">
            <v>A88300</v>
          </cell>
          <cell r="E63" t="str">
            <v>SHERIFF MIDD</v>
          </cell>
          <cell r="F63">
            <v>333144</v>
          </cell>
          <cell r="G63">
            <v>333144</v>
          </cell>
          <cell r="H63">
            <v>211999.08000000002</v>
          </cell>
          <cell r="I63">
            <v>0</v>
          </cell>
          <cell r="J63">
            <v>121144.91999999998</v>
          </cell>
          <cell r="K63">
            <v>0.6363586917369066</v>
          </cell>
        </row>
        <row r="64">
          <cell r="D64" t="str">
            <v>A98300</v>
          </cell>
          <cell r="E64" t="str">
            <v>DPD MIDD</v>
          </cell>
          <cell r="F64">
            <v>2981067</v>
          </cell>
          <cell r="G64">
            <v>3646067</v>
          </cell>
          <cell r="H64">
            <v>1908607.24</v>
          </cell>
          <cell r="I64">
            <v>0</v>
          </cell>
          <cell r="J64">
            <v>1737459.76</v>
          </cell>
          <cell r="K64">
            <v>0.5234701501645471</v>
          </cell>
        </row>
        <row r="65">
          <cell r="D65" t="str">
            <v>A98400</v>
          </cell>
          <cell r="E65" t="str">
            <v>DISTRICT COURT MIDD</v>
          </cell>
          <cell r="F65">
            <v>2114958</v>
          </cell>
          <cell r="G65">
            <v>2114958</v>
          </cell>
          <cell r="H65">
            <v>1166139.81</v>
          </cell>
          <cell r="I65">
            <v>-0.01</v>
          </cell>
          <cell r="J65">
            <v>948818.2</v>
          </cell>
          <cell r="K65">
            <v>0.5513772897617826</v>
          </cell>
        </row>
        <row r="66">
          <cell r="D66" t="str">
            <v>A98500</v>
          </cell>
          <cell r="E66" t="str">
            <v>DAJD MIDD</v>
          </cell>
          <cell r="F66">
            <v>734720</v>
          </cell>
          <cell r="G66">
            <v>809720</v>
          </cell>
          <cell r="H66">
            <v>367360</v>
          </cell>
          <cell r="I66">
            <v>0</v>
          </cell>
          <cell r="J66">
            <v>442360</v>
          </cell>
          <cell r="K66">
            <v>0.45368769451168306</v>
          </cell>
        </row>
        <row r="67">
          <cell r="D67" t="str">
            <v>A98600</v>
          </cell>
          <cell r="E67" t="str">
            <v>JAIL HEALTH SERVICE MIDD</v>
          </cell>
          <cell r="F67">
            <v>5690196</v>
          </cell>
          <cell r="G67">
            <v>5690196</v>
          </cell>
          <cell r="H67">
            <v>4204409.38</v>
          </cell>
          <cell r="I67">
            <v>17195</v>
          </cell>
          <cell r="J67">
            <v>1468591.62</v>
          </cell>
          <cell r="K67">
            <v>0.738886565594577</v>
          </cell>
        </row>
        <row r="68">
          <cell r="D68" t="str">
            <v>A98700</v>
          </cell>
          <cell r="E68" t="str">
            <v>MENTAL HEALTH AND SUBSTANCE ABUSE MIDD</v>
          </cell>
          <cell r="F68">
            <v>9990486</v>
          </cell>
          <cell r="G68">
            <v>10200486</v>
          </cell>
          <cell r="H68">
            <v>4967458.74</v>
          </cell>
          <cell r="I68">
            <v>893.78</v>
          </cell>
          <cell r="J68">
            <v>5232133.4799999995</v>
          </cell>
          <cell r="K68">
            <v>0.4869825555370597</v>
          </cell>
        </row>
        <row r="69">
          <cell r="D69" t="str">
            <v>A99000</v>
          </cell>
          <cell r="E69" t="str">
            <v>MIDD</v>
          </cell>
          <cell r="F69">
            <v>82227360</v>
          </cell>
          <cell r="G69">
            <v>92451604</v>
          </cell>
          <cell r="H69">
            <v>52612930.36</v>
          </cell>
          <cell r="I69">
            <v>2051</v>
          </cell>
          <cell r="J69">
            <v>39836622.64</v>
          </cell>
          <cell r="K69">
            <v>0.5690861822148592</v>
          </cell>
        </row>
        <row r="70">
          <cell r="D70" t="str">
            <v>A11700</v>
          </cell>
          <cell r="E70" t="str">
            <v>VETERAN AND FAMILY LEVY</v>
          </cell>
          <cell r="F70">
            <v>17719090</v>
          </cell>
          <cell r="G70">
            <v>17897144</v>
          </cell>
          <cell r="H70">
            <v>9234904.08</v>
          </cell>
          <cell r="I70">
            <v>218182.55000000002</v>
          </cell>
          <cell r="J70">
            <v>8444057.37</v>
          </cell>
          <cell r="K70">
            <v>0.5159987582376272</v>
          </cell>
        </row>
        <row r="71">
          <cell r="D71" t="str">
            <v>A11800</v>
          </cell>
          <cell r="E71" t="str">
            <v>HUMAN SERVICES LEVY</v>
          </cell>
          <cell r="F71">
            <v>17707126</v>
          </cell>
          <cell r="G71">
            <v>18285682</v>
          </cell>
          <cell r="H71">
            <v>9869469.99</v>
          </cell>
          <cell r="I71">
            <v>-1965.93</v>
          </cell>
          <cell r="J71">
            <v>8418177.94</v>
          </cell>
          <cell r="K71">
            <v>0.5397375930523127</v>
          </cell>
        </row>
        <row r="72">
          <cell r="D72" t="str">
            <v>A30100</v>
          </cell>
          <cell r="E72" t="str">
            <v>ARTS AND CULTURAL DEVELOPMENT</v>
          </cell>
          <cell r="F72">
            <v>23511336</v>
          </cell>
          <cell r="G72">
            <v>57596336</v>
          </cell>
          <cell r="H72">
            <v>38795020.87</v>
          </cell>
          <cell r="I72">
            <v>0</v>
          </cell>
          <cell r="J72">
            <v>18801315.130000003</v>
          </cell>
          <cell r="K72">
            <v>0.6735675142599348</v>
          </cell>
        </row>
        <row r="73">
          <cell r="F73">
            <v>0</v>
          </cell>
          <cell r="G73">
            <v>0</v>
          </cell>
          <cell r="H73">
            <v>-2176123</v>
          </cell>
          <cell r="I73">
            <v>0</v>
          </cell>
          <cell r="J73">
            <v>2176123</v>
          </cell>
          <cell r="K73" t="str">
            <v>N/A</v>
          </cell>
        </row>
        <row r="74">
          <cell r="D74" t="str">
            <v>A30100</v>
          </cell>
          <cell r="E74" t="str">
            <v>ARTS AND CULTURAL DEVELOPMENT</v>
          </cell>
          <cell r="F74">
            <v>0</v>
          </cell>
          <cell r="G74">
            <v>0</v>
          </cell>
          <cell r="H74">
            <v>189369.13</v>
          </cell>
          <cell r="I74">
            <v>0</v>
          </cell>
          <cell r="J74">
            <v>-189369.13</v>
          </cell>
          <cell r="K74" t="str">
            <v>N/A</v>
          </cell>
        </row>
        <row r="75">
          <cell r="D75" t="str">
            <v>A30100</v>
          </cell>
          <cell r="E75" t="str">
            <v>ARTS AND CULTURAL DEVELOPMENT</v>
          </cell>
          <cell r="F75">
            <v>0</v>
          </cell>
          <cell r="G75">
            <v>0</v>
          </cell>
          <cell r="H75">
            <v>18490.260000000002</v>
          </cell>
          <cell r="I75">
            <v>0</v>
          </cell>
          <cell r="J75">
            <v>-18490.260000000002</v>
          </cell>
          <cell r="K75" t="str">
            <v>N/A</v>
          </cell>
        </row>
        <row r="76">
          <cell r="D76" t="str">
            <v>A83000</v>
          </cell>
          <cell r="E76" t="str">
            <v>EMERGENCY MEDICAL SVCS</v>
          </cell>
          <cell r="F76">
            <v>149615768</v>
          </cell>
          <cell r="G76">
            <v>149615768</v>
          </cell>
          <cell r="H76">
            <v>82352457.4</v>
          </cell>
          <cell r="I76">
            <v>-65975.25</v>
          </cell>
          <cell r="J76">
            <v>67329285.85</v>
          </cell>
          <cell r="K76">
            <v>0.550426325385704</v>
          </cell>
        </row>
        <row r="77">
          <cell r="D77" t="str">
            <v>A46900</v>
          </cell>
          <cell r="E77" t="str">
            <v>COMPTROLLERS O&amp;M</v>
          </cell>
          <cell r="F77">
            <v>0</v>
          </cell>
          <cell r="G77">
            <v>0</v>
          </cell>
          <cell r="H77">
            <v>516318.32</v>
          </cell>
          <cell r="I77">
            <v>439.03000000000003</v>
          </cell>
          <cell r="J77">
            <v>-516757.35000000003</v>
          </cell>
          <cell r="K77" t="str">
            <v>N/A</v>
          </cell>
        </row>
        <row r="78">
          <cell r="D78" t="str">
            <v>A74100</v>
          </cell>
          <cell r="E78" t="str">
            <v>WATER AND LAND RESOURCES</v>
          </cell>
          <cell r="F78">
            <v>67740602</v>
          </cell>
          <cell r="G78">
            <v>67740602</v>
          </cell>
          <cell r="H78">
            <v>39578356.49</v>
          </cell>
          <cell r="I78">
            <v>109229.34</v>
          </cell>
          <cell r="J78">
            <v>28053016.169999998</v>
          </cell>
          <cell r="K78">
            <v>0.5842634302246089</v>
          </cell>
        </row>
        <row r="79">
          <cell r="D79" t="str">
            <v>A84500</v>
          </cell>
          <cell r="E79" t="str">
            <v>WATER AND LAND RESOURCES SWM</v>
          </cell>
          <cell r="F79">
            <v>60471733</v>
          </cell>
          <cell r="G79">
            <v>60471733</v>
          </cell>
          <cell r="H79">
            <v>32785516.02</v>
          </cell>
          <cell r="I79">
            <v>7931.04</v>
          </cell>
          <cell r="J79">
            <v>27678285.94</v>
          </cell>
          <cell r="K79">
            <v>0.5421626666462495</v>
          </cell>
        </row>
        <row r="80">
          <cell r="D80" t="str">
            <v>A20800</v>
          </cell>
          <cell r="E80" t="str">
            <v>AUTO FINGERPRINT IDENT</v>
          </cell>
          <cell r="F80">
            <v>35649052</v>
          </cell>
          <cell r="G80">
            <v>35649052</v>
          </cell>
          <cell r="H80">
            <v>19562734.38</v>
          </cell>
          <cell r="I80">
            <v>407.27</v>
          </cell>
          <cell r="J80">
            <v>16085910.350000001</v>
          </cell>
          <cell r="K80">
            <v>0.5487588949069389</v>
          </cell>
        </row>
        <row r="81">
          <cell r="D81" t="str">
            <v>A96000</v>
          </cell>
          <cell r="E81" t="str">
            <v>DCHS DASAS</v>
          </cell>
          <cell r="F81">
            <v>65674212</v>
          </cell>
          <cell r="G81">
            <v>19799212</v>
          </cell>
          <cell r="H81">
            <v>17123583.86</v>
          </cell>
          <cell r="I81">
            <v>-42991.590000000004</v>
          </cell>
          <cell r="J81">
            <v>2718619.7300000004</v>
          </cell>
          <cell r="K81">
            <v>0.8648618874326918</v>
          </cell>
        </row>
        <row r="82">
          <cell r="D82" t="str">
            <v>A86000</v>
          </cell>
          <cell r="E82" t="str">
            <v>LOCAL HAZARDOUS WASTE</v>
          </cell>
          <cell r="F82">
            <v>36398688</v>
          </cell>
          <cell r="G82">
            <v>36398688</v>
          </cell>
          <cell r="H82">
            <v>16474001.48</v>
          </cell>
          <cell r="I82">
            <v>0</v>
          </cell>
          <cell r="J82">
            <v>19924686.52</v>
          </cell>
          <cell r="K82">
            <v>0.45259877169199064</v>
          </cell>
        </row>
        <row r="83">
          <cell r="D83" t="str">
            <v>A35500</v>
          </cell>
          <cell r="E83" t="str">
            <v>YOUTH SPORTS FACILTY GRANT</v>
          </cell>
          <cell r="F83">
            <v>2024718</v>
          </cell>
          <cell r="G83">
            <v>2506300</v>
          </cell>
          <cell r="H83">
            <v>1014035.48</v>
          </cell>
          <cell r="I83">
            <v>0</v>
          </cell>
          <cell r="J83">
            <v>1492264.52</v>
          </cell>
          <cell r="K83">
            <v>0.404594613573794</v>
          </cell>
        </row>
        <row r="84">
          <cell r="D84" t="str">
            <v>A38400</v>
          </cell>
          <cell r="E84" t="str">
            <v>NOXIOUS WEED PROGRAM</v>
          </cell>
          <cell r="F84">
            <v>5110034</v>
          </cell>
          <cell r="G84">
            <v>5140411</v>
          </cell>
          <cell r="H84">
            <v>2742419.94</v>
          </cell>
          <cell r="I84">
            <v>-28089.08</v>
          </cell>
          <cell r="J84">
            <v>2426080.14</v>
          </cell>
          <cell r="K84">
            <v>0.5335020760013158</v>
          </cell>
        </row>
        <row r="85">
          <cell r="D85" t="str">
            <v>A32500</v>
          </cell>
          <cell r="E85" t="str">
            <v>DEVLOPMT AND ENVRNMNTL SRVS</v>
          </cell>
          <cell r="F85">
            <v>0</v>
          </cell>
          <cell r="G85">
            <v>0</v>
          </cell>
          <cell r="H85">
            <v>62060.91</v>
          </cell>
          <cell r="I85">
            <v>0</v>
          </cell>
          <cell r="J85">
            <v>-62060.91</v>
          </cell>
          <cell r="K85" t="str">
            <v>N/A</v>
          </cell>
        </row>
        <row r="86">
          <cell r="D86" t="str">
            <v>A32510</v>
          </cell>
          <cell r="E86" t="str">
            <v>PLANNING AND PERMITTING</v>
          </cell>
          <cell r="F86">
            <v>27267237</v>
          </cell>
          <cell r="G86">
            <v>27267237</v>
          </cell>
          <cell r="H86">
            <v>16559377.95</v>
          </cell>
          <cell r="I86">
            <v>0</v>
          </cell>
          <cell r="J86">
            <v>10707859.05</v>
          </cell>
          <cell r="K86">
            <v>0.6072994469516658</v>
          </cell>
        </row>
        <row r="87">
          <cell r="D87" t="str">
            <v>A52500</v>
          </cell>
          <cell r="E87" t="str">
            <v>ABATEMENTS</v>
          </cell>
          <cell r="F87">
            <v>193028</v>
          </cell>
          <cell r="G87">
            <v>593028</v>
          </cell>
          <cell r="H87">
            <v>89682.22</v>
          </cell>
          <cell r="I87">
            <v>0</v>
          </cell>
          <cell r="J87">
            <v>503345.78</v>
          </cell>
          <cell r="K87">
            <v>0.15122763174757348</v>
          </cell>
        </row>
        <row r="88">
          <cell r="D88" t="str">
            <v>A32520</v>
          </cell>
          <cell r="E88" t="str">
            <v>PERMITTING INTEGRATION</v>
          </cell>
          <cell r="F88">
            <v>0</v>
          </cell>
          <cell r="G88">
            <v>0</v>
          </cell>
          <cell r="H88">
            <v>-9596.83</v>
          </cell>
          <cell r="I88">
            <v>0</v>
          </cell>
          <cell r="J88">
            <v>9596.83</v>
          </cell>
          <cell r="K88" t="str">
            <v>N/A</v>
          </cell>
        </row>
        <row r="89">
          <cell r="D89" t="str">
            <v>A32530</v>
          </cell>
          <cell r="E89" t="str">
            <v>GENERAL PUBLIC SERVICES</v>
          </cell>
          <cell r="F89">
            <v>4171481</v>
          </cell>
          <cell r="G89">
            <v>4171481</v>
          </cell>
          <cell r="H89">
            <v>2506883.25</v>
          </cell>
          <cell r="I89">
            <v>0</v>
          </cell>
          <cell r="J89">
            <v>1664597.75</v>
          </cell>
          <cell r="K89">
            <v>0.6009576095396335</v>
          </cell>
        </row>
        <row r="90">
          <cell r="D90" t="str">
            <v>A60150</v>
          </cell>
          <cell r="E90" t="str">
            <v>FMD PARKING FACILITIES</v>
          </cell>
          <cell r="F90">
            <v>5741616</v>
          </cell>
          <cell r="G90">
            <v>5741616</v>
          </cell>
          <cell r="H90">
            <v>2244989.3</v>
          </cell>
          <cell r="I90">
            <v>0</v>
          </cell>
          <cell r="J90">
            <v>3496626.7</v>
          </cell>
          <cell r="K90">
            <v>0.3910030381690451</v>
          </cell>
        </row>
        <row r="91">
          <cell r="D91" t="str">
            <v>A88800</v>
          </cell>
          <cell r="E91" t="str">
            <v>COMMUNITY SERVICES OPERATING</v>
          </cell>
          <cell r="F91">
            <v>10441253</v>
          </cell>
          <cell r="G91">
            <v>11014253</v>
          </cell>
          <cell r="H91">
            <v>6279607.06</v>
          </cell>
          <cell r="I91">
            <v>1786649</v>
          </cell>
          <cell r="J91">
            <v>2947996.9400000004</v>
          </cell>
          <cell r="K91">
            <v>0.5701346301015602</v>
          </cell>
        </row>
        <row r="92">
          <cell r="D92" t="str">
            <v>A53400</v>
          </cell>
          <cell r="E92" t="str">
            <v>REGIONAL ANIMAL SERVICES</v>
          </cell>
          <cell r="F92">
            <v>14197907</v>
          </cell>
          <cell r="G92">
            <v>14302854</v>
          </cell>
          <cell r="H92">
            <v>7724966.82</v>
          </cell>
          <cell r="I92">
            <v>-8122.09</v>
          </cell>
          <cell r="J92">
            <v>6586009.27</v>
          </cell>
          <cell r="K92">
            <v>0.5400996766099969</v>
          </cell>
        </row>
        <row r="93">
          <cell r="D93" t="str">
            <v>A53800</v>
          </cell>
          <cell r="E93" t="str">
            <v>ANIMAL BEQUESTS</v>
          </cell>
          <cell r="F93">
            <v>280000</v>
          </cell>
          <cell r="G93">
            <v>280000</v>
          </cell>
          <cell r="H93">
            <v>140000</v>
          </cell>
          <cell r="I93">
            <v>0</v>
          </cell>
          <cell r="J93">
            <v>140000</v>
          </cell>
          <cell r="K93">
            <v>0.5</v>
          </cell>
        </row>
        <row r="94">
          <cell r="D94" t="str">
            <v>A64000</v>
          </cell>
          <cell r="E94" t="str">
            <v>PARKS</v>
          </cell>
          <cell r="F94">
            <v>79491226</v>
          </cell>
          <cell r="G94">
            <v>82688604</v>
          </cell>
          <cell r="H94">
            <v>46194161.05</v>
          </cell>
          <cell r="I94">
            <v>65335.03</v>
          </cell>
          <cell r="J94">
            <v>36429107.92</v>
          </cell>
          <cell r="K94">
            <v>0.5586520852377674</v>
          </cell>
        </row>
        <row r="95">
          <cell r="D95" t="str">
            <v>A64100</v>
          </cell>
          <cell r="E95" t="str">
            <v>PARKS EXPANSION LEVY</v>
          </cell>
          <cell r="F95">
            <v>398588</v>
          </cell>
          <cell r="G95">
            <v>398588</v>
          </cell>
          <cell r="H95">
            <v>0</v>
          </cell>
          <cell r="I95">
            <v>0</v>
          </cell>
          <cell r="J95">
            <v>398588</v>
          </cell>
          <cell r="K95">
            <v>0</v>
          </cell>
        </row>
        <row r="96">
          <cell r="D96" t="str">
            <v>A64200</v>
          </cell>
          <cell r="E96" t="str">
            <v>PARKS OPEN SPACE AND TRAILS LEVY</v>
          </cell>
          <cell r="F96">
            <v>133947726</v>
          </cell>
          <cell r="G96">
            <v>133947726</v>
          </cell>
          <cell r="H96">
            <v>34448429.33</v>
          </cell>
          <cell r="I96">
            <v>0</v>
          </cell>
          <cell r="J96">
            <v>99499296.67</v>
          </cell>
          <cell r="K96">
            <v>0.2571781571715521</v>
          </cell>
        </row>
        <row r="97">
          <cell r="D97" t="str">
            <v>A84600</v>
          </cell>
          <cell r="E97" t="str">
            <v>HISTORIC PRESVATN PRGM</v>
          </cell>
          <cell r="F97">
            <v>967544</v>
          </cell>
          <cell r="G97">
            <v>1467544</v>
          </cell>
          <cell r="H97">
            <v>442662</v>
          </cell>
          <cell r="I97">
            <v>0</v>
          </cell>
          <cell r="J97">
            <v>1024882</v>
          </cell>
          <cell r="K97">
            <v>0.30163456768587515</v>
          </cell>
        </row>
        <row r="98">
          <cell r="D98" t="str">
            <v>A93700</v>
          </cell>
          <cell r="E98" t="str">
            <v>BEST START FOR KIDS LEVY</v>
          </cell>
          <cell r="F98">
            <v>0</v>
          </cell>
          <cell r="G98">
            <v>5452000</v>
          </cell>
          <cell r="H98">
            <v>81518.24</v>
          </cell>
          <cell r="I98">
            <v>320.5</v>
          </cell>
          <cell r="J98">
            <v>5370161.26</v>
          </cell>
          <cell r="K98">
            <v>0.014951988261188556</v>
          </cell>
        </row>
        <row r="99">
          <cell r="D99" t="str">
            <v>A15100</v>
          </cell>
          <cell r="E99" t="str">
            <v>PSERN LEVY</v>
          </cell>
          <cell r="F99">
            <v>0</v>
          </cell>
          <cell r="G99">
            <v>29152237</v>
          </cell>
          <cell r="H99">
            <v>0</v>
          </cell>
          <cell r="I99">
            <v>0</v>
          </cell>
          <cell r="J99">
            <v>29152237</v>
          </cell>
          <cell r="K99">
            <v>0</v>
          </cell>
        </row>
        <row r="100">
          <cell r="D100" t="str">
            <v>A56100</v>
          </cell>
          <cell r="E100" t="str">
            <v>FLOOD CONTROL DISTRICT</v>
          </cell>
          <cell r="F100">
            <v>119059119</v>
          </cell>
          <cell r="G100">
            <v>188286304</v>
          </cell>
          <cell r="H100">
            <v>9729533.9</v>
          </cell>
          <cell r="I100">
            <v>26999.260000000002</v>
          </cell>
          <cell r="J100">
            <v>178529770.84</v>
          </cell>
          <cell r="K100">
            <v>0.0516741456670157</v>
          </cell>
        </row>
        <row r="101">
          <cell r="D101" t="str">
            <v>A80000</v>
          </cell>
          <cell r="E101" t="str">
            <v>PUBLIC HEALTH</v>
          </cell>
          <cell r="F101">
            <v>331882167</v>
          </cell>
          <cell r="G101">
            <v>333168718</v>
          </cell>
          <cell r="H101">
            <v>194573527</v>
          </cell>
          <cell r="I101">
            <v>2748978.88</v>
          </cell>
          <cell r="J101">
            <v>135846212.12</v>
          </cell>
          <cell r="K101">
            <v>0.5840089915044185</v>
          </cell>
        </row>
        <row r="102">
          <cell r="D102" t="str">
            <v>A81000</v>
          </cell>
          <cell r="E102" t="str">
            <v>MEDICAL EXAMINER</v>
          </cell>
          <cell r="F102">
            <v>11244978</v>
          </cell>
          <cell r="G102">
            <v>11244978</v>
          </cell>
          <cell r="H102">
            <v>6903169.45</v>
          </cell>
          <cell r="I102">
            <v>-13192.03</v>
          </cell>
          <cell r="J102">
            <v>4355000.58</v>
          </cell>
          <cell r="K102">
            <v>0.6138891023174967</v>
          </cell>
        </row>
        <row r="103">
          <cell r="F103">
            <v>0</v>
          </cell>
          <cell r="G103">
            <v>0</v>
          </cell>
          <cell r="H103">
            <v>263683</v>
          </cell>
          <cell r="I103">
            <v>0</v>
          </cell>
          <cell r="J103">
            <v>-263683</v>
          </cell>
          <cell r="K103" t="str">
            <v>N/A</v>
          </cell>
        </row>
        <row r="104">
          <cell r="D104" t="str">
            <v>A76000</v>
          </cell>
          <cell r="E104" t="str">
            <v>INTERCOUNTY RIVER IMPRVMT</v>
          </cell>
          <cell r="F104">
            <v>100000</v>
          </cell>
          <cell r="G104">
            <v>100000</v>
          </cell>
          <cell r="H104">
            <v>48000</v>
          </cell>
          <cell r="I104">
            <v>0</v>
          </cell>
          <cell r="J104">
            <v>52000</v>
          </cell>
          <cell r="K104">
            <v>0.48</v>
          </cell>
        </row>
        <row r="105">
          <cell r="D105" t="str">
            <v>A85000</v>
          </cell>
          <cell r="E105" t="str">
            <v>ENVIRON HEALTH SERVICES</v>
          </cell>
          <cell r="F105">
            <v>46594108</v>
          </cell>
          <cell r="G105">
            <v>46594108</v>
          </cell>
          <cell r="H105">
            <v>24559903.05</v>
          </cell>
          <cell r="I105">
            <v>147837.52</v>
          </cell>
          <cell r="J105">
            <v>21886367.43</v>
          </cell>
          <cell r="K105">
            <v>0.5271031918885538</v>
          </cell>
        </row>
        <row r="106">
          <cell r="D106" t="str">
            <v>A14300</v>
          </cell>
          <cell r="E106" t="str">
            <v>BUDGET DIVISION GRANTS</v>
          </cell>
          <cell r="F106">
            <v>0</v>
          </cell>
          <cell r="G106">
            <v>0</v>
          </cell>
          <cell r="H106">
            <v>-54588.81</v>
          </cell>
          <cell r="I106">
            <v>0</v>
          </cell>
          <cell r="J106">
            <v>54588.81</v>
          </cell>
          <cell r="K106" t="str">
            <v>N/A</v>
          </cell>
        </row>
        <row r="107">
          <cell r="D107" t="str">
            <v>A20300</v>
          </cell>
          <cell r="E107" t="str">
            <v>SHERIFF GRANTS</v>
          </cell>
          <cell r="F107">
            <v>5282508</v>
          </cell>
          <cell r="G107">
            <v>5282508</v>
          </cell>
          <cell r="H107">
            <v>2932705.75</v>
          </cell>
          <cell r="I107">
            <v>154897.64</v>
          </cell>
          <cell r="J107">
            <v>2194904.61</v>
          </cell>
          <cell r="K107">
            <v>0.5551729879065019</v>
          </cell>
        </row>
        <row r="108">
          <cell r="D108" t="str">
            <v>A28600</v>
          </cell>
          <cell r="E108" t="str">
            <v>NATURAL RESOURCES   ADMIN GRANTS</v>
          </cell>
          <cell r="F108">
            <v>0</v>
          </cell>
          <cell r="G108">
            <v>0</v>
          </cell>
          <cell r="H108">
            <v>20288.95</v>
          </cell>
          <cell r="I108">
            <v>0</v>
          </cell>
          <cell r="J108">
            <v>-20288.95</v>
          </cell>
          <cell r="K108" t="str">
            <v>N/A</v>
          </cell>
        </row>
        <row r="109">
          <cell r="D109" t="str">
            <v>A40300</v>
          </cell>
          <cell r="E109" t="str">
            <v>EXECUTIVE ADMIN 214 GRANT</v>
          </cell>
          <cell r="F109">
            <v>3317991</v>
          </cell>
          <cell r="G109">
            <v>3317991</v>
          </cell>
          <cell r="H109">
            <v>3011808.35</v>
          </cell>
          <cell r="I109">
            <v>67546.32</v>
          </cell>
          <cell r="J109">
            <v>238636.3299999999</v>
          </cell>
          <cell r="K109">
            <v>0.9077204700073026</v>
          </cell>
        </row>
        <row r="110">
          <cell r="D110" t="str">
            <v>A50300</v>
          </cell>
          <cell r="E110" t="str">
            <v>PROSECUTOR GRANTS</v>
          </cell>
          <cell r="F110">
            <v>2749982</v>
          </cell>
          <cell r="G110">
            <v>2749982</v>
          </cell>
          <cell r="H110">
            <v>1052526.08</v>
          </cell>
          <cell r="I110">
            <v>0</v>
          </cell>
          <cell r="J110">
            <v>1697455.92</v>
          </cell>
          <cell r="K110">
            <v>0.38273926156607574</v>
          </cell>
        </row>
        <row r="111">
          <cell r="D111" t="str">
            <v>A51300</v>
          </cell>
          <cell r="E111" t="str">
            <v>SUPERIOR COURT GRANTS</v>
          </cell>
          <cell r="F111">
            <v>9292705</v>
          </cell>
          <cell r="G111">
            <v>9292705</v>
          </cell>
          <cell r="H111">
            <v>5631454.97</v>
          </cell>
          <cell r="I111">
            <v>186.31</v>
          </cell>
          <cell r="J111">
            <v>3661063.72</v>
          </cell>
          <cell r="K111">
            <v>0.6060081504793275</v>
          </cell>
        </row>
        <row r="112">
          <cell r="D112" t="str">
            <v>A53590</v>
          </cell>
          <cell r="E112" t="str">
            <v>ELECTIONS GRANTS</v>
          </cell>
          <cell r="F112">
            <v>1595976</v>
          </cell>
          <cell r="G112">
            <v>1595976</v>
          </cell>
          <cell r="H112">
            <v>220716.52000000002</v>
          </cell>
          <cell r="I112">
            <v>12730</v>
          </cell>
          <cell r="J112">
            <v>1362529.48</v>
          </cell>
          <cell r="K112">
            <v>0.13829563853090523</v>
          </cell>
        </row>
        <row r="113">
          <cell r="D113" t="str">
            <v>A54300</v>
          </cell>
          <cell r="E113" t="str">
            <v>JUDICIAL ADMINISTRATION GRANTS</v>
          </cell>
          <cell r="F113">
            <v>325386</v>
          </cell>
          <cell r="G113">
            <v>325386</v>
          </cell>
          <cell r="H113">
            <v>186794.32</v>
          </cell>
          <cell r="I113">
            <v>0</v>
          </cell>
          <cell r="J113">
            <v>138591.68</v>
          </cell>
          <cell r="K113">
            <v>0.5740699353998021</v>
          </cell>
        </row>
        <row r="114">
          <cell r="D114" t="str">
            <v>A95300</v>
          </cell>
          <cell r="E114" t="str">
            <v>PUBLIC DEFENSE 214 GRANTS</v>
          </cell>
          <cell r="F114">
            <v>2687990</v>
          </cell>
          <cell r="G114">
            <v>2687990</v>
          </cell>
          <cell r="H114">
            <v>1300891.58</v>
          </cell>
          <cell r="I114">
            <v>137.4</v>
          </cell>
          <cell r="J114">
            <v>1386961.02</v>
          </cell>
          <cell r="K114">
            <v>0.4839644418320009</v>
          </cell>
        </row>
        <row r="115">
          <cell r="D115" t="str">
            <v>A99300</v>
          </cell>
          <cell r="E115" t="str">
            <v>NON DEPARTMENTAL GRANTS</v>
          </cell>
          <cell r="F115">
            <v>6000000</v>
          </cell>
          <cell r="G115">
            <v>6000000</v>
          </cell>
          <cell r="H115">
            <v>0</v>
          </cell>
          <cell r="I115">
            <v>0</v>
          </cell>
          <cell r="J115">
            <v>6000000</v>
          </cell>
          <cell r="K115">
            <v>0</v>
          </cell>
        </row>
        <row r="116">
          <cell r="D116" t="str">
            <v>A51612</v>
          </cell>
          <cell r="E116" t="str">
            <v>2012 JAG GRANT</v>
          </cell>
          <cell r="F116">
            <v>0</v>
          </cell>
          <cell r="G116">
            <v>0</v>
          </cell>
          <cell r="H116">
            <v>10020.89</v>
          </cell>
          <cell r="I116">
            <v>0</v>
          </cell>
          <cell r="J116">
            <v>-10020.89</v>
          </cell>
          <cell r="K116" t="str">
            <v>N/A</v>
          </cell>
        </row>
        <row r="117">
          <cell r="D117" t="str">
            <v>A51613</v>
          </cell>
          <cell r="E117" t="str">
            <v>2013 JAG GRANT</v>
          </cell>
          <cell r="F117">
            <v>0</v>
          </cell>
          <cell r="G117">
            <v>0</v>
          </cell>
          <cell r="H117">
            <v>79037.63</v>
          </cell>
          <cell r="I117">
            <v>0</v>
          </cell>
          <cell r="J117">
            <v>-79037.63</v>
          </cell>
          <cell r="K117" t="str">
            <v>N/A</v>
          </cell>
        </row>
        <row r="118">
          <cell r="D118" t="str">
            <v>A51614</v>
          </cell>
          <cell r="E118" t="str">
            <v>2014 JAG GRANT</v>
          </cell>
          <cell r="F118">
            <v>201708</v>
          </cell>
          <cell r="G118">
            <v>201708</v>
          </cell>
          <cell r="H118">
            <v>149616.62</v>
          </cell>
          <cell r="I118">
            <v>0</v>
          </cell>
          <cell r="J118">
            <v>52091.380000000005</v>
          </cell>
          <cell r="K118">
            <v>0.7417485672358062</v>
          </cell>
        </row>
        <row r="119">
          <cell r="D119" t="str">
            <v>A51615</v>
          </cell>
          <cell r="E119" t="str">
            <v>2015 JAG GRANT</v>
          </cell>
          <cell r="F119">
            <v>0</v>
          </cell>
          <cell r="G119">
            <v>153212</v>
          </cell>
          <cell r="H119">
            <v>0</v>
          </cell>
          <cell r="I119">
            <v>0</v>
          </cell>
          <cell r="J119">
            <v>153212</v>
          </cell>
          <cell r="K119">
            <v>0</v>
          </cell>
        </row>
        <row r="120">
          <cell r="D120" t="str">
            <v>A93600</v>
          </cell>
          <cell r="E120" t="str">
            <v>EMPLOYMENT EDUCATION RESOURCE</v>
          </cell>
          <cell r="F120">
            <v>22680825</v>
          </cell>
          <cell r="G120">
            <v>22680825</v>
          </cell>
          <cell r="H120">
            <v>12857205.16</v>
          </cell>
          <cell r="I120">
            <v>1566328.94</v>
          </cell>
          <cell r="J120">
            <v>8257290.9</v>
          </cell>
          <cell r="K120">
            <v>0.5668755506027668</v>
          </cell>
        </row>
        <row r="121">
          <cell r="D121" t="str">
            <v>A35000</v>
          </cell>
          <cell r="E121" t="str">
            <v>FEDERAL H AND CD</v>
          </cell>
          <cell r="F121">
            <v>35152924</v>
          </cell>
          <cell r="G121">
            <v>35152924</v>
          </cell>
          <cell r="H121">
            <v>21106448.6</v>
          </cell>
          <cell r="I121">
            <v>116515.06</v>
          </cell>
          <cell r="J121">
            <v>13929960.339999998</v>
          </cell>
          <cell r="K121">
            <v>0.6004180079017041</v>
          </cell>
        </row>
        <row r="122">
          <cell r="D122" t="str">
            <v>A40800</v>
          </cell>
          <cell r="E122" t="str">
            <v>CDBG GREENBRIDGE LN</v>
          </cell>
          <cell r="F122">
            <v>0</v>
          </cell>
          <cell r="G122">
            <v>0</v>
          </cell>
          <cell r="H122">
            <v>655623.9</v>
          </cell>
          <cell r="I122">
            <v>0</v>
          </cell>
          <cell r="J122">
            <v>-655623.9</v>
          </cell>
          <cell r="K122" t="str">
            <v>N/A</v>
          </cell>
        </row>
        <row r="123">
          <cell r="D123" t="str">
            <v>A92200</v>
          </cell>
          <cell r="E123" t="str">
            <v>REVOLVING LOANS</v>
          </cell>
          <cell r="F123">
            <v>0</v>
          </cell>
          <cell r="G123">
            <v>0</v>
          </cell>
          <cell r="H123">
            <v>93517.24</v>
          </cell>
          <cell r="I123">
            <v>0</v>
          </cell>
          <cell r="J123">
            <v>-93517.24</v>
          </cell>
          <cell r="K123" t="str">
            <v>N/A</v>
          </cell>
        </row>
        <row r="124">
          <cell r="D124" t="str">
            <v>A35100</v>
          </cell>
          <cell r="E124" t="str">
            <v>HOUSING OPPORTUNITY FUND</v>
          </cell>
          <cell r="F124">
            <v>63996130</v>
          </cell>
          <cell r="G124">
            <v>63996130</v>
          </cell>
          <cell r="H124">
            <v>40173976.34</v>
          </cell>
          <cell r="I124">
            <v>8325928.69</v>
          </cell>
          <cell r="J124">
            <v>15496224.969999995</v>
          </cell>
          <cell r="K124">
            <v>0.6277563399536816</v>
          </cell>
        </row>
        <row r="125">
          <cell r="D125" t="str">
            <v>A38100</v>
          </cell>
          <cell r="E125" t="str">
            <v>NATURAL RESOURCES   ADMIN</v>
          </cell>
          <cell r="F125">
            <v>13436752</v>
          </cell>
          <cell r="G125">
            <v>13436752</v>
          </cell>
          <cell r="H125">
            <v>8332885.67</v>
          </cell>
          <cell r="I125">
            <v>-146.61</v>
          </cell>
          <cell r="J125">
            <v>5104012.94</v>
          </cell>
          <cell r="K125">
            <v>0.6201562453485783</v>
          </cell>
        </row>
        <row r="126">
          <cell r="D126" t="str">
            <v>A72000</v>
          </cell>
          <cell r="E126" t="str">
            <v>SOLID WASTE</v>
          </cell>
          <cell r="F126">
            <v>220015554</v>
          </cell>
          <cell r="G126">
            <v>220672250</v>
          </cell>
          <cell r="H126">
            <v>114066357.33</v>
          </cell>
          <cell r="I126">
            <v>-62377.96</v>
          </cell>
          <cell r="J126">
            <v>106668270.63</v>
          </cell>
          <cell r="K126">
            <v>0.5169039484121815</v>
          </cell>
        </row>
        <row r="127">
          <cell r="F127">
            <v>0</v>
          </cell>
          <cell r="G127">
            <v>0</v>
          </cell>
          <cell r="H127">
            <v>-11098086.96</v>
          </cell>
          <cell r="I127">
            <v>0</v>
          </cell>
          <cell r="J127">
            <v>11098086.96</v>
          </cell>
          <cell r="K127" t="str">
            <v>N/A</v>
          </cell>
        </row>
        <row r="128">
          <cell r="D128" t="str">
            <v>A71000</v>
          </cell>
          <cell r="E128" t="str">
            <v>AIRPORT</v>
          </cell>
          <cell r="F128">
            <v>31886401</v>
          </cell>
          <cell r="G128">
            <v>31886401</v>
          </cell>
          <cell r="H128">
            <v>17221185.86</v>
          </cell>
          <cell r="I128">
            <v>35228.79</v>
          </cell>
          <cell r="J128">
            <v>14629986.350000001</v>
          </cell>
          <cell r="K128">
            <v>0.5400793228436159</v>
          </cell>
        </row>
        <row r="129">
          <cell r="D129" t="str">
            <v>A71600</v>
          </cell>
          <cell r="E129" t="str">
            <v>AIRPORT CONS BUDG TRANS</v>
          </cell>
          <cell r="F129">
            <v>5999996</v>
          </cell>
          <cell r="G129">
            <v>5999996</v>
          </cell>
          <cell r="H129">
            <v>6257256</v>
          </cell>
          <cell r="I129">
            <v>0</v>
          </cell>
          <cell r="J129">
            <v>-257260</v>
          </cell>
          <cell r="K129">
            <v>1.0428766952511301</v>
          </cell>
        </row>
        <row r="130">
          <cell r="F130">
            <v>0</v>
          </cell>
          <cell r="G130">
            <v>0</v>
          </cell>
          <cell r="H130">
            <v>6257256.49</v>
          </cell>
          <cell r="I130">
            <v>0</v>
          </cell>
          <cell r="J130">
            <v>-6257256.49</v>
          </cell>
          <cell r="K130" t="str">
            <v>N/A</v>
          </cell>
        </row>
        <row r="131">
          <cell r="D131" t="str">
            <v>A21300</v>
          </cell>
          <cell r="E131" t="str">
            <v>RADIO COMMUNICATIONS</v>
          </cell>
          <cell r="F131">
            <v>9103001</v>
          </cell>
          <cell r="G131">
            <v>9182025</v>
          </cell>
          <cell r="H131">
            <v>4764237.68</v>
          </cell>
          <cell r="I131">
            <v>30489.86</v>
          </cell>
          <cell r="J131">
            <v>4387297.46</v>
          </cell>
          <cell r="K131">
            <v>0.5188656837680141</v>
          </cell>
        </row>
        <row r="132">
          <cell r="F132">
            <v>0</v>
          </cell>
          <cell r="G132">
            <v>0</v>
          </cell>
          <cell r="H132">
            <v>-377396.38</v>
          </cell>
          <cell r="I132">
            <v>0</v>
          </cell>
          <cell r="J132">
            <v>377396.38</v>
          </cell>
          <cell r="K132" t="str">
            <v>N/A</v>
          </cell>
        </row>
        <row r="133">
          <cell r="D133" t="str">
            <v>A49000</v>
          </cell>
          <cell r="E133" t="str">
            <v>INET</v>
          </cell>
          <cell r="F133">
            <v>4883030</v>
          </cell>
          <cell r="G133">
            <v>4883030</v>
          </cell>
          <cell r="H133">
            <v>646923.56</v>
          </cell>
          <cell r="I133">
            <v>-18139.25</v>
          </cell>
          <cell r="J133">
            <v>4254245.6899999995</v>
          </cell>
          <cell r="K133">
            <v>0.1324840437187566</v>
          </cell>
        </row>
        <row r="134">
          <cell r="F134">
            <v>0</v>
          </cell>
          <cell r="G134">
            <v>0</v>
          </cell>
          <cell r="H134">
            <v>-2206875.14</v>
          </cell>
          <cell r="I134">
            <v>0</v>
          </cell>
          <cell r="J134">
            <v>2206875.14</v>
          </cell>
          <cell r="K134" t="str">
            <v>N/A</v>
          </cell>
        </row>
        <row r="135">
          <cell r="D135" t="str">
            <v>A46250</v>
          </cell>
          <cell r="E135" t="str">
            <v>MARINE</v>
          </cell>
          <cell r="F135">
            <v>14199137</v>
          </cell>
          <cell r="G135">
            <v>14199137</v>
          </cell>
          <cell r="H135">
            <v>8611139.61</v>
          </cell>
          <cell r="I135">
            <v>663.15</v>
          </cell>
          <cell r="J135">
            <v>5587334.24</v>
          </cell>
          <cell r="K135">
            <v>0.6064551394919282</v>
          </cell>
        </row>
        <row r="136">
          <cell r="F136">
            <v>0</v>
          </cell>
          <cell r="G136">
            <v>0</v>
          </cell>
          <cell r="H136">
            <v>1084070.35</v>
          </cell>
          <cell r="I136">
            <v>0</v>
          </cell>
          <cell r="J136">
            <v>-1084070.35</v>
          </cell>
          <cell r="K136" t="str">
            <v>N/A</v>
          </cell>
        </row>
        <row r="137">
          <cell r="D137" t="str">
            <v>A46100</v>
          </cell>
          <cell r="E137" t="str">
            <v>WASTEWATER TREATMENT</v>
          </cell>
          <cell r="F137">
            <v>276483369</v>
          </cell>
          <cell r="G137">
            <v>276483369</v>
          </cell>
          <cell r="H137">
            <v>433491372.9</v>
          </cell>
          <cell r="I137">
            <v>1237126.17</v>
          </cell>
          <cell r="J137">
            <v>-158245130.06999996</v>
          </cell>
          <cell r="K137">
            <v>1.5678750388056795</v>
          </cell>
        </row>
        <row r="138">
          <cell r="F138">
            <v>0</v>
          </cell>
          <cell r="G138">
            <v>0</v>
          </cell>
          <cell r="H138">
            <v>272758301.79</v>
          </cell>
          <cell r="I138">
            <v>0</v>
          </cell>
          <cell r="J138">
            <v>-272758301.79</v>
          </cell>
          <cell r="K138" t="str">
            <v>N/A</v>
          </cell>
        </row>
        <row r="139">
          <cell r="D139" t="str">
            <v>A46400</v>
          </cell>
          <cell r="E139" t="str">
            <v>DOT DIRECTOR</v>
          </cell>
          <cell r="F139">
            <v>11291388</v>
          </cell>
          <cell r="G139">
            <v>11291388</v>
          </cell>
          <cell r="H139">
            <v>6529520.21</v>
          </cell>
          <cell r="I139">
            <v>22735.96</v>
          </cell>
          <cell r="J139">
            <v>4739131.83</v>
          </cell>
          <cell r="K139">
            <v>0.5782743636123389</v>
          </cell>
        </row>
        <row r="140">
          <cell r="D140" t="str">
            <v>A46410</v>
          </cell>
          <cell r="E140" t="str">
            <v>TRANSIT</v>
          </cell>
          <cell r="F140">
            <v>1397865918</v>
          </cell>
          <cell r="G140">
            <v>1437004007</v>
          </cell>
          <cell r="H140">
            <v>827200484.08</v>
          </cell>
          <cell r="I140">
            <v>2480802.02</v>
          </cell>
          <cell r="J140">
            <v>607322720.9</v>
          </cell>
          <cell r="K140">
            <v>0.5756424338766649</v>
          </cell>
        </row>
        <row r="141">
          <cell r="F141">
            <v>0</v>
          </cell>
          <cell r="G141">
            <v>0</v>
          </cell>
          <cell r="H141">
            <v>-11396571.72</v>
          </cell>
          <cell r="I141">
            <v>0</v>
          </cell>
          <cell r="J141">
            <v>11396571.72</v>
          </cell>
          <cell r="K141" t="str">
            <v>N/A</v>
          </cell>
        </row>
        <row r="142">
          <cell r="D142" t="str">
            <v>A75600</v>
          </cell>
          <cell r="E142" t="str">
            <v>TRANSIT REV FLEET REPLACEMENT</v>
          </cell>
          <cell r="F142">
            <v>329367192</v>
          </cell>
          <cell r="G142">
            <v>329367192</v>
          </cell>
          <cell r="H142">
            <v>0</v>
          </cell>
          <cell r="I142">
            <v>0</v>
          </cell>
          <cell r="J142">
            <v>329367192</v>
          </cell>
          <cell r="K142">
            <v>0</v>
          </cell>
        </row>
        <row r="143">
          <cell r="D143" t="str">
            <v>A66600</v>
          </cell>
          <cell r="E143" t="str">
            <v>SAFETY AND CLAIMS MANAGEMNT</v>
          </cell>
          <cell r="F143">
            <v>73808591</v>
          </cell>
          <cell r="G143">
            <v>73808591</v>
          </cell>
          <cell r="H143">
            <v>26640682.18</v>
          </cell>
          <cell r="I143">
            <v>1199512.27</v>
          </cell>
          <cell r="J143">
            <v>45968396.55</v>
          </cell>
          <cell r="K143">
            <v>0.3609428363156262</v>
          </cell>
        </row>
        <row r="144">
          <cell r="F144">
            <v>0</v>
          </cell>
          <cell r="G144">
            <v>0</v>
          </cell>
          <cell r="H144">
            <v>-4624799.82</v>
          </cell>
          <cell r="I144">
            <v>0</v>
          </cell>
          <cell r="J144">
            <v>4624799.82</v>
          </cell>
          <cell r="K144" t="str">
            <v>N/A</v>
          </cell>
        </row>
        <row r="145">
          <cell r="D145" t="str">
            <v>A13700</v>
          </cell>
          <cell r="E145" t="str">
            <v>FLEET WASTEWATER ERANDR</v>
          </cell>
          <cell r="F145">
            <v>4599140</v>
          </cell>
          <cell r="G145">
            <v>4723808</v>
          </cell>
          <cell r="H145">
            <v>3830470.23</v>
          </cell>
          <cell r="I145">
            <v>-83213.82</v>
          </cell>
          <cell r="J145">
            <v>976551.5900000001</v>
          </cell>
          <cell r="K145">
            <v>0.8108860965559989</v>
          </cell>
        </row>
        <row r="146">
          <cell r="F146">
            <v>0</v>
          </cell>
          <cell r="G146">
            <v>0</v>
          </cell>
          <cell r="H146">
            <v>1688133.6800000002</v>
          </cell>
          <cell r="I146">
            <v>0</v>
          </cell>
          <cell r="J146">
            <v>-1688133.6800000002</v>
          </cell>
          <cell r="K146" t="str">
            <v>N/A</v>
          </cell>
        </row>
        <row r="147">
          <cell r="D147" t="str">
            <v>A13800</v>
          </cell>
          <cell r="E147" t="str">
            <v>FBOD</v>
          </cell>
          <cell r="F147">
            <v>57165913</v>
          </cell>
          <cell r="G147">
            <v>58708116</v>
          </cell>
          <cell r="H147">
            <v>34002813.77</v>
          </cell>
          <cell r="I147">
            <v>96196.61</v>
          </cell>
          <cell r="J147">
            <v>24609105.619999997</v>
          </cell>
          <cell r="K147">
            <v>0.5791842097266416</v>
          </cell>
        </row>
        <row r="148">
          <cell r="F148">
            <v>0</v>
          </cell>
          <cell r="G148">
            <v>0</v>
          </cell>
          <cell r="H148">
            <v>-633168.74</v>
          </cell>
          <cell r="I148">
            <v>0</v>
          </cell>
          <cell r="J148">
            <v>633168.74</v>
          </cell>
          <cell r="K148" t="str">
            <v>N/A</v>
          </cell>
        </row>
        <row r="149">
          <cell r="D149" t="str">
            <v>A60300</v>
          </cell>
          <cell r="E149" t="str">
            <v>EMPLOYEES DEF COMP ADMIN</v>
          </cell>
          <cell r="F149">
            <v>0</v>
          </cell>
          <cell r="G149">
            <v>0</v>
          </cell>
          <cell r="H149">
            <v>200192</v>
          </cell>
          <cell r="I149">
            <v>0</v>
          </cell>
          <cell r="J149">
            <v>-200192</v>
          </cell>
          <cell r="K149" t="str">
            <v>N/A</v>
          </cell>
        </row>
        <row r="150">
          <cell r="D150" t="str">
            <v>A10200</v>
          </cell>
          <cell r="E150" t="str">
            <v>OFFICE OF INFO RESOURCE MGMT</v>
          </cell>
          <cell r="F150">
            <v>0</v>
          </cell>
          <cell r="G150">
            <v>0</v>
          </cell>
          <cell r="H150">
            <v>562.08</v>
          </cell>
          <cell r="I150">
            <v>-135339.66</v>
          </cell>
          <cell r="J150">
            <v>134777.58000000002</v>
          </cell>
          <cell r="K150" t="str">
            <v>N/A</v>
          </cell>
        </row>
        <row r="151">
          <cell r="D151" t="str">
            <v>A01100</v>
          </cell>
          <cell r="E151" t="str">
            <v>COUNTY GIS</v>
          </cell>
          <cell r="F151">
            <v>14654212</v>
          </cell>
          <cell r="G151">
            <v>14621860</v>
          </cell>
          <cell r="H151">
            <v>7369813.58</v>
          </cell>
          <cell r="I151">
            <v>9878.6</v>
          </cell>
          <cell r="J151">
            <v>7242167.82</v>
          </cell>
          <cell r="K151">
            <v>0.5040270923124691</v>
          </cell>
        </row>
        <row r="152">
          <cell r="F152">
            <v>0</v>
          </cell>
          <cell r="G152">
            <v>0</v>
          </cell>
          <cell r="H152">
            <v>-81668.99</v>
          </cell>
          <cell r="I152">
            <v>0</v>
          </cell>
          <cell r="J152">
            <v>81668.99</v>
          </cell>
          <cell r="K152" t="str">
            <v>N/A</v>
          </cell>
        </row>
        <row r="153">
          <cell r="D153" t="str">
            <v>A30000</v>
          </cell>
          <cell r="E153" t="str">
            <v>BUSINESS RESOURCE CENTER</v>
          </cell>
          <cell r="F153">
            <v>25696038</v>
          </cell>
          <cell r="G153">
            <v>37415678</v>
          </cell>
          <cell r="H153">
            <v>26469621.34</v>
          </cell>
          <cell r="I153">
            <v>156477.29</v>
          </cell>
          <cell r="J153">
            <v>10789579.370000001</v>
          </cell>
          <cell r="K153">
            <v>0.7074473256905836</v>
          </cell>
        </row>
        <row r="154">
          <cell r="F154">
            <v>0</v>
          </cell>
          <cell r="G154">
            <v>0</v>
          </cell>
          <cell r="H154">
            <v>59583.36</v>
          </cell>
          <cell r="I154">
            <v>0</v>
          </cell>
          <cell r="J154">
            <v>-59583.36</v>
          </cell>
          <cell r="K154" t="str">
            <v>N/A</v>
          </cell>
        </row>
        <row r="155">
          <cell r="D155" t="str">
            <v>A42900</v>
          </cell>
          <cell r="E155" t="str">
            <v>EMPLOYEE BENEFITS</v>
          </cell>
          <cell r="F155">
            <v>527545235</v>
          </cell>
          <cell r="G155">
            <v>527545235</v>
          </cell>
          <cell r="H155">
            <v>290278414.6</v>
          </cell>
          <cell r="I155">
            <v>2414577.6</v>
          </cell>
          <cell r="J155">
            <v>234852242.79999998</v>
          </cell>
          <cell r="K155">
            <v>0.5502436480162692</v>
          </cell>
        </row>
        <row r="156">
          <cell r="F156">
            <v>0</v>
          </cell>
          <cell r="G156">
            <v>0</v>
          </cell>
          <cell r="H156">
            <v>2942949</v>
          </cell>
          <cell r="I156">
            <v>0</v>
          </cell>
          <cell r="J156">
            <v>-2942949</v>
          </cell>
          <cell r="K156" t="str">
            <v>N/A</v>
          </cell>
        </row>
        <row r="157">
          <cell r="D157" t="str">
            <v>A60100</v>
          </cell>
          <cell r="E157" t="str">
            <v>FACILITIES MANAGEMENT DIVISION</v>
          </cell>
          <cell r="F157">
            <v>97843559</v>
          </cell>
          <cell r="G157">
            <v>98974746</v>
          </cell>
          <cell r="H157">
            <v>57880448.2</v>
          </cell>
          <cell r="I157">
            <v>317128.85000000003</v>
          </cell>
          <cell r="J157">
            <v>40777168.949999996</v>
          </cell>
          <cell r="K157">
            <v>0.5848001691259708</v>
          </cell>
        </row>
        <row r="158">
          <cell r="F158">
            <v>0</v>
          </cell>
          <cell r="G158">
            <v>0</v>
          </cell>
          <cell r="H158">
            <v>-666387.99</v>
          </cell>
          <cell r="I158">
            <v>0</v>
          </cell>
          <cell r="J158">
            <v>666387.99</v>
          </cell>
          <cell r="K158" t="str">
            <v>N/A</v>
          </cell>
        </row>
        <row r="159">
          <cell r="D159" t="str">
            <v>A15400</v>
          </cell>
          <cell r="E159" t="str">
            <v>RISK MANAGEMENT</v>
          </cell>
          <cell r="F159">
            <v>66729254</v>
          </cell>
          <cell r="G159">
            <v>67034981</v>
          </cell>
          <cell r="H159">
            <v>47095448.96</v>
          </cell>
          <cell r="I159">
            <v>327763.54</v>
          </cell>
          <cell r="J159">
            <v>19611768.5</v>
          </cell>
          <cell r="K159">
            <v>0.7025503439763785</v>
          </cell>
        </row>
        <row r="160">
          <cell r="F160">
            <v>0</v>
          </cell>
          <cell r="G160">
            <v>0</v>
          </cell>
          <cell r="H160">
            <v>15512668.93</v>
          </cell>
          <cell r="I160">
            <v>0</v>
          </cell>
          <cell r="J160">
            <v>-15512668.93</v>
          </cell>
          <cell r="K160" t="str">
            <v>N/A</v>
          </cell>
        </row>
        <row r="161">
          <cell r="D161" t="str">
            <v>A43200</v>
          </cell>
          <cell r="E161" t="str">
            <v>KCIT TECHNOLOGY SVCS</v>
          </cell>
          <cell r="F161">
            <v>176761336</v>
          </cell>
          <cell r="G161">
            <v>177463929</v>
          </cell>
          <cell r="H161">
            <v>103773269.37</v>
          </cell>
          <cell r="I161">
            <v>-3580695.3</v>
          </cell>
          <cell r="J161">
            <v>77271354.92999999</v>
          </cell>
          <cell r="K161">
            <v>0.5847569697952535</v>
          </cell>
        </row>
        <row r="162">
          <cell r="F162">
            <v>0</v>
          </cell>
          <cell r="G162">
            <v>0</v>
          </cell>
          <cell r="H162">
            <v>-797013.68</v>
          </cell>
          <cell r="I162">
            <v>0</v>
          </cell>
          <cell r="J162">
            <v>797013.68</v>
          </cell>
          <cell r="K162" t="str">
            <v>N/A</v>
          </cell>
        </row>
        <row r="163">
          <cell r="D163" t="str">
            <v>A75000</v>
          </cell>
          <cell r="E163" t="str">
            <v>FLEET MANAGEMENT EQUIPMENT</v>
          </cell>
          <cell r="F163">
            <v>23828004</v>
          </cell>
          <cell r="G163">
            <v>24289795</v>
          </cell>
          <cell r="H163">
            <v>12516944.96</v>
          </cell>
          <cell r="I163">
            <v>-160811.58000000002</v>
          </cell>
          <cell r="J163">
            <v>11933661.62</v>
          </cell>
          <cell r="K163">
            <v>0.5153170275829829</v>
          </cell>
        </row>
        <row r="164">
          <cell r="F164">
            <v>0</v>
          </cell>
          <cell r="G164">
            <v>0</v>
          </cell>
          <cell r="H164">
            <v>830470.4500000001</v>
          </cell>
          <cell r="I164">
            <v>0</v>
          </cell>
          <cell r="J164">
            <v>-830470.4500000001</v>
          </cell>
          <cell r="K164" t="str">
            <v>N/A</v>
          </cell>
        </row>
        <row r="165">
          <cell r="D165" t="str">
            <v>A78000</v>
          </cell>
          <cell r="E165" t="str">
            <v>FLEET MOTOR POOL</v>
          </cell>
          <cell r="F165">
            <v>28097963</v>
          </cell>
          <cell r="G165">
            <v>29023372</v>
          </cell>
          <cell r="H165">
            <v>15778860.71</v>
          </cell>
          <cell r="I165">
            <v>-54446.8</v>
          </cell>
          <cell r="J165">
            <v>13298958.09</v>
          </cell>
          <cell r="K165">
            <v>0.5436604923094395</v>
          </cell>
        </row>
        <row r="166">
          <cell r="F166">
            <v>0</v>
          </cell>
          <cell r="G166">
            <v>0</v>
          </cell>
          <cell r="H166">
            <v>1399383.42</v>
          </cell>
          <cell r="I166">
            <v>0</v>
          </cell>
          <cell r="J166">
            <v>-1399383.42</v>
          </cell>
          <cell r="K166" t="str">
            <v>N/A</v>
          </cell>
        </row>
        <row r="167">
          <cell r="D167" t="str">
            <v>A46500</v>
          </cell>
          <cell r="E167" t="str">
            <v>LIMITED GO BOND REDEMPTION</v>
          </cell>
          <cell r="F167">
            <v>248434426</v>
          </cell>
          <cell r="G167">
            <v>248434426</v>
          </cell>
          <cell r="H167">
            <v>156806593.83</v>
          </cell>
          <cell r="I167">
            <v>0</v>
          </cell>
          <cell r="J167">
            <v>91627832.16999999</v>
          </cell>
          <cell r="K167">
            <v>0.6311790050787889</v>
          </cell>
        </row>
        <row r="168">
          <cell r="D168" t="str">
            <v>A78800</v>
          </cell>
          <cell r="E168" t="str">
            <v>WASTEWATER TREATMENT DEBT SERVICE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N/A</v>
          </cell>
        </row>
        <row r="169">
          <cell r="F169">
            <v>0</v>
          </cell>
          <cell r="G169">
            <v>0</v>
          </cell>
          <cell r="H169">
            <v>196810299.04</v>
          </cell>
          <cell r="I169">
            <v>0</v>
          </cell>
          <cell r="J169">
            <v>-196810299.04</v>
          </cell>
          <cell r="K169" t="str">
            <v>N/A</v>
          </cell>
        </row>
        <row r="170">
          <cell r="D170" t="str">
            <v>A48200</v>
          </cell>
          <cell r="E170" t="str">
            <v>PFD GO BND REDMPTN</v>
          </cell>
          <cell r="F170">
            <v>0</v>
          </cell>
          <cell r="G170">
            <v>0</v>
          </cell>
          <cell r="H170">
            <v>12756028.05</v>
          </cell>
          <cell r="I170">
            <v>0</v>
          </cell>
          <cell r="J170">
            <v>-12756028.05</v>
          </cell>
          <cell r="K170" t="str">
            <v>N/A</v>
          </cell>
        </row>
        <row r="171">
          <cell r="D171" t="str">
            <v>A48700</v>
          </cell>
          <cell r="E171" t="str">
            <v>HUD SEC 108 LOAN REPAY</v>
          </cell>
          <cell r="F171">
            <v>886554</v>
          </cell>
          <cell r="G171">
            <v>886554</v>
          </cell>
          <cell r="H171">
            <v>655623.9</v>
          </cell>
          <cell r="I171">
            <v>0</v>
          </cell>
          <cell r="J171">
            <v>230930.09999999998</v>
          </cell>
          <cell r="K171">
            <v>0.7395194201368445</v>
          </cell>
        </row>
        <row r="172">
          <cell r="D172" t="str">
            <v>A84300</v>
          </cell>
          <cell r="E172" t="str">
            <v>TRANSIT DEBT SERVICE</v>
          </cell>
          <cell r="F172">
            <v>30810584</v>
          </cell>
          <cell r="G172">
            <v>30810584</v>
          </cell>
          <cell r="H172">
            <v>3888210.8599999994</v>
          </cell>
          <cell r="I172">
            <v>0</v>
          </cell>
          <cell r="J172">
            <v>26922373.14</v>
          </cell>
          <cell r="K172">
            <v>0.12619724637481716</v>
          </cell>
        </row>
        <row r="173">
          <cell r="F173">
            <v>0</v>
          </cell>
          <cell r="G173">
            <v>0</v>
          </cell>
          <cell r="H173">
            <v>-10869458</v>
          </cell>
          <cell r="I173">
            <v>0</v>
          </cell>
          <cell r="J173">
            <v>10869458</v>
          </cell>
          <cell r="K173" t="str">
            <v>N/A</v>
          </cell>
        </row>
        <row r="174">
          <cell r="D174" t="str">
            <v>A46600</v>
          </cell>
          <cell r="E174" t="str">
            <v>UNLIMITED GO BOND REDEMP</v>
          </cell>
          <cell r="F174">
            <v>34040656</v>
          </cell>
          <cell r="G174">
            <v>34040656</v>
          </cell>
          <cell r="H174">
            <v>16778132.43</v>
          </cell>
          <cell r="I174">
            <v>0</v>
          </cell>
          <cell r="J174">
            <v>17262523.57</v>
          </cell>
          <cell r="K174">
            <v>0.4928851086183533</v>
          </cell>
        </row>
        <row r="175">
          <cell r="D175" t="str">
            <v>A46300</v>
          </cell>
          <cell r="E175" t="str">
            <v>WASTEWATER DEBT SERVICE</v>
          </cell>
          <cell r="F175">
            <v>494821174</v>
          </cell>
          <cell r="G175">
            <v>494821174</v>
          </cell>
          <cell r="H175">
            <v>277870214</v>
          </cell>
          <cell r="I175">
            <v>0</v>
          </cell>
          <cell r="J175">
            <v>216950960</v>
          </cell>
          <cell r="K175">
            <v>0.5615568383094294</v>
          </cell>
        </row>
        <row r="176">
          <cell r="D176" t="str">
            <v>A78800</v>
          </cell>
          <cell r="E176" t="str">
            <v>WASTEWATER TREATMENT DEBT SERVICE</v>
          </cell>
          <cell r="F176">
            <v>0</v>
          </cell>
          <cell r="G176">
            <v>0</v>
          </cell>
          <cell r="H176">
            <v>187971155.61</v>
          </cell>
          <cell r="I176">
            <v>2030.01</v>
          </cell>
          <cell r="J176">
            <v>-187973185.62</v>
          </cell>
          <cell r="K176" t="str">
            <v>N/A</v>
          </cell>
        </row>
        <row r="177">
          <cell r="F177">
            <v>0</v>
          </cell>
          <cell r="G177">
            <v>0</v>
          </cell>
          <cell r="H177">
            <v>104608819.18</v>
          </cell>
          <cell r="I177">
            <v>0</v>
          </cell>
          <cell r="J177">
            <v>-104608819.18</v>
          </cell>
          <cell r="K177" t="str">
            <v>N/A</v>
          </cell>
        </row>
        <row r="178">
          <cell r="F178">
            <v>0</v>
          </cell>
          <cell r="G178">
            <v>0</v>
          </cell>
          <cell r="H178">
            <v>-162368690.51</v>
          </cell>
          <cell r="I178">
            <v>0</v>
          </cell>
          <cell r="J178">
            <v>162368690.51</v>
          </cell>
          <cell r="K178" t="str">
            <v>N/A</v>
          </cell>
        </row>
        <row r="179">
          <cell r="F179">
            <v>0</v>
          </cell>
          <cell r="G179">
            <v>0</v>
          </cell>
          <cell r="H179">
            <v>-9147664.24</v>
          </cell>
          <cell r="I179">
            <v>0</v>
          </cell>
          <cell r="J179">
            <v>9147664.24</v>
          </cell>
          <cell r="K179" t="str">
            <v>N/A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ING INDEX Jim"/>
      <sheetName val="Exec Final detail QA"/>
      <sheetName val="Exec Final detail"/>
      <sheetName val="SOURCEOLD"/>
      <sheetName val="Pivot"/>
      <sheetName val="Final Adopted Detail"/>
      <sheetName val="Exec Final Appro"/>
      <sheetName val="Final Adopted Detail (2)"/>
      <sheetName val="Source"/>
      <sheetName val="Final Adopted Appro"/>
      <sheetName val="Adopted"/>
      <sheetName val="AdoptedtoAnalyst"/>
      <sheetName val="Final Adopted Summary"/>
      <sheetName val="midbitoordlog"/>
      <sheetName val="Master"/>
      <sheetName val="Sheet2"/>
      <sheetName val="CIPTotheOrdLog"/>
      <sheetName val="Section 88"/>
    </sheetNames>
    <sheetDataSet>
      <sheetData sheetId="0">
        <row r="11">
          <cell r="A11" t="str">
            <v>APPRO_ESS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B11" t="str">
            <v>ORD SECTION</v>
          </cell>
          <cell r="C11">
            <v>0</v>
          </cell>
          <cell r="D11">
            <v>0</v>
          </cell>
          <cell r="E11" t="str">
            <v>Expenditures</v>
          </cell>
          <cell r="F11" t="str">
            <v>Allocated FTE</v>
          </cell>
          <cell r="G11" t="str">
            <v>Allocated TLT</v>
          </cell>
          <cell r="H11" t="str">
            <v>Revenues</v>
          </cell>
          <cell r="I11" t="str">
            <v>Expenditures</v>
          </cell>
          <cell r="J11" t="str">
            <v>Allocated FTE</v>
          </cell>
          <cell r="K11" t="str">
            <v>Allocated TLT</v>
          </cell>
          <cell r="L11" t="str">
            <v>Revenues</v>
          </cell>
          <cell r="M11" t="str">
            <v>Biennial Expenditures</v>
          </cell>
          <cell r="N11" t="str">
            <v>Biennial Revenues</v>
          </cell>
          <cell r="O11" t="str">
            <v>Maximum FTEs)</v>
          </cell>
          <cell r="P11" t="str">
            <v>Maximum TLTs</v>
          </cell>
        </row>
        <row r="12">
          <cell r="B12">
            <v>18</v>
          </cell>
          <cell r="C12" t="str">
            <v>EN_A14000</v>
          </cell>
          <cell r="D12" t="str">
            <v>OFFICE OF PERFORMANCE STRATEGY AND BUDGET (EN_A14000)</v>
          </cell>
          <cell r="E12">
            <v>75000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>
            <v>75000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20</v>
          </cell>
          <cell r="C13" t="str">
            <v>EN_A20000</v>
          </cell>
          <cell r="D13" t="str">
            <v>SHERIFF (EN_A20000)</v>
          </cell>
          <cell r="E13">
            <v>0</v>
          </cell>
          <cell r="F13" t="str">
            <v>0</v>
          </cell>
          <cell r="G13">
            <v>0</v>
          </cell>
          <cell r="H13">
            <v>0</v>
          </cell>
          <cell r="I13">
            <v>1584310</v>
          </cell>
          <cell r="J13">
            <v>11</v>
          </cell>
          <cell r="K13" t="str">
            <v>0</v>
          </cell>
          <cell r="L13">
            <v>127856.33333333337</v>
          </cell>
          <cell r="M13">
            <v>1585000</v>
          </cell>
          <cell r="N13">
            <v>127856.33333333337</v>
          </cell>
          <cell r="O13">
            <v>11</v>
          </cell>
          <cell r="P13">
            <v>0</v>
          </cell>
        </row>
        <row r="14">
          <cell r="B14">
            <v>28</v>
          </cell>
          <cell r="C14" t="str">
            <v>EN_A44000</v>
          </cell>
          <cell r="D14" t="str">
            <v>REAL ESTATE SERVICES (EN_A44000)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128640</v>
          </cell>
          <cell r="J14">
            <v>0</v>
          </cell>
          <cell r="K14">
            <v>2</v>
          </cell>
          <cell r="L14">
            <v>10720</v>
          </cell>
          <cell r="M14">
            <v>129000</v>
          </cell>
          <cell r="N14">
            <v>10720</v>
          </cell>
          <cell r="O14">
            <v>0</v>
          </cell>
          <cell r="P14">
            <v>2</v>
          </cell>
        </row>
        <row r="15">
          <cell r="B15">
            <v>29</v>
          </cell>
          <cell r="C15" t="str">
            <v>EN_A47000</v>
          </cell>
          <cell r="D15" t="str">
            <v>RECORDS AND LICENSNG SERV. (EN_A47000)</v>
          </cell>
          <cell r="E15">
            <v>214136.00000000006</v>
          </cell>
          <cell r="F15" t="str">
            <v>0</v>
          </cell>
          <cell r="G15" t="str">
            <v>0</v>
          </cell>
          <cell r="H15">
            <v>92392</v>
          </cell>
          <cell r="I15">
            <v>220438.99999999994</v>
          </cell>
          <cell r="J15" t="str">
            <v>0</v>
          </cell>
          <cell r="K15" t="str">
            <v>0</v>
          </cell>
          <cell r="L15">
            <v>28515.25</v>
          </cell>
          <cell r="M15">
            <v>435000</v>
          </cell>
          <cell r="N15">
            <v>120907.25</v>
          </cell>
          <cell r="O15">
            <v>0</v>
          </cell>
          <cell r="P15">
            <v>0</v>
          </cell>
        </row>
        <row r="16">
          <cell r="B16">
            <v>32</v>
          </cell>
          <cell r="C16" t="str">
            <v>EN_A51000</v>
          </cell>
          <cell r="D16" t="str">
            <v>SUPERIOR COURT (EN_A51000)</v>
          </cell>
          <cell r="E16">
            <v>125000.00000000003</v>
          </cell>
          <cell r="F16">
            <v>0</v>
          </cell>
          <cell r="G16">
            <v>0</v>
          </cell>
          <cell r="H16">
            <v>0</v>
          </cell>
          <cell r="I16">
            <v>125000.00000000003</v>
          </cell>
          <cell r="J16">
            <v>0</v>
          </cell>
          <cell r="K16">
            <v>0</v>
          </cell>
          <cell r="L16">
            <v>0</v>
          </cell>
          <cell r="M16">
            <v>250000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33</v>
          </cell>
          <cell r="C17" t="str">
            <v>EN_A53000</v>
          </cell>
          <cell r="D17" t="str">
            <v>DISTRICT COURT (EN_A53000)</v>
          </cell>
          <cell r="E17">
            <v>37679.74999999999</v>
          </cell>
          <cell r="F17">
            <v>0</v>
          </cell>
          <cell r="G17">
            <v>0</v>
          </cell>
          <cell r="H17">
            <v>0</v>
          </cell>
          <cell r="I17">
            <v>19385.37</v>
          </cell>
          <cell r="J17">
            <v>0</v>
          </cell>
          <cell r="K17">
            <v>0</v>
          </cell>
          <cell r="L17">
            <v>0</v>
          </cell>
          <cell r="M17">
            <v>58000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41</v>
          </cell>
          <cell r="C18" t="str">
            <v>EN_A67000</v>
          </cell>
          <cell r="D18" t="str">
            <v>ASSESSMENTS (EN_A67000)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131778</v>
          </cell>
          <cell r="J18">
            <v>0</v>
          </cell>
          <cell r="K18">
            <v>1</v>
          </cell>
          <cell r="L18">
            <v>0</v>
          </cell>
          <cell r="M18">
            <v>132000</v>
          </cell>
          <cell r="N18">
            <v>0</v>
          </cell>
          <cell r="O18">
            <v>0</v>
          </cell>
          <cell r="P18">
            <v>1</v>
          </cell>
        </row>
        <row r="19">
          <cell r="B19">
            <v>44</v>
          </cell>
          <cell r="C19" t="str">
            <v>EN_A69600</v>
          </cell>
          <cell r="D19" t="str">
            <v>PUB HEALTH AND EMERG SERVICES (EN_A69600)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176000</v>
          </cell>
          <cell r="J19">
            <v>0</v>
          </cell>
          <cell r="K19">
            <v>0</v>
          </cell>
          <cell r="L19">
            <v>0</v>
          </cell>
          <cell r="M19">
            <v>176000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45</v>
          </cell>
          <cell r="C20" t="str">
            <v>EN_A69700</v>
          </cell>
          <cell r="D20" t="str">
            <v>PHYSICAL ENV GF TRANSFERS (EN_A69700)</v>
          </cell>
          <cell r="E20">
            <v>30000.00000000001</v>
          </cell>
          <cell r="F20">
            <v>0</v>
          </cell>
          <cell r="G20">
            <v>0</v>
          </cell>
          <cell r="H20">
            <v>0</v>
          </cell>
          <cell r="I20">
            <v>119999.99999999997</v>
          </cell>
          <cell r="J20">
            <v>0</v>
          </cell>
          <cell r="K20">
            <v>0</v>
          </cell>
          <cell r="L20">
            <v>0</v>
          </cell>
          <cell r="M20">
            <v>150000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46</v>
          </cell>
          <cell r="C21" t="str">
            <v>EN_A69900</v>
          </cell>
          <cell r="D21" t="str">
            <v>CIP GF TRANSFER (EN_A69900)</v>
          </cell>
          <cell r="E21">
            <v>399999.99999999994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400000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54</v>
          </cell>
          <cell r="C22" t="str">
            <v>EN_A73400</v>
          </cell>
          <cell r="D22" t="str">
            <v>ROADS CONSTRUCTION TRANS (EN_A73400)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17540000.000000004</v>
          </cell>
          <cell r="J22">
            <v>0</v>
          </cell>
          <cell r="K22">
            <v>0</v>
          </cell>
          <cell r="L22">
            <v>0</v>
          </cell>
          <cell r="M22">
            <v>17540000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72</v>
          </cell>
          <cell r="C23" t="str">
            <v>EN_A11700</v>
          </cell>
          <cell r="D23" t="str">
            <v>VETERAN AND FAMILY LEVY (EN_A11700)</v>
          </cell>
          <cell r="E23">
            <v>178053.99999999997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179000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74</v>
          </cell>
          <cell r="C24" t="str">
            <v>EN_A30100</v>
          </cell>
          <cell r="D24" t="str">
            <v>ARTS AND CULTURAL DEVELOPMENT (EN_A30100)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201139.99999999997</v>
          </cell>
          <cell r="J24">
            <v>0</v>
          </cell>
          <cell r="K24">
            <v>0</v>
          </cell>
          <cell r="L24">
            <v>16761.666666666664</v>
          </cell>
          <cell r="M24">
            <v>202000</v>
          </cell>
          <cell r="N24">
            <v>16761.666666666664</v>
          </cell>
          <cell r="O24">
            <v>0</v>
          </cell>
          <cell r="P24">
            <v>0</v>
          </cell>
        </row>
        <row r="25">
          <cell r="B25">
            <v>89</v>
          </cell>
          <cell r="C25" t="str">
            <v>EN_A64000</v>
          </cell>
          <cell r="D25" t="str">
            <v>PARKS (EN_A64000)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30000</v>
          </cell>
          <cell r="J25">
            <v>0</v>
          </cell>
          <cell r="K25">
            <v>0</v>
          </cell>
          <cell r="L25">
            <v>0</v>
          </cell>
          <cell r="M25">
            <v>30000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95</v>
          </cell>
          <cell r="C26" t="str">
            <v>EN_A80000</v>
          </cell>
          <cell r="D26" t="str">
            <v>PUBLIC HEALTH (EN_A80000)</v>
          </cell>
          <cell r="E26">
            <v>-1152656.9999999998</v>
          </cell>
          <cell r="F26">
            <v>-9.25</v>
          </cell>
          <cell r="G26">
            <v>1</v>
          </cell>
          <cell r="H26">
            <v>-910065</v>
          </cell>
          <cell r="I26">
            <v>-1354720</v>
          </cell>
          <cell r="J26">
            <v>-8.45</v>
          </cell>
          <cell r="K26">
            <v>0</v>
          </cell>
          <cell r="L26">
            <v>-86686.66666666666</v>
          </cell>
          <cell r="M26">
            <v>-2508000</v>
          </cell>
          <cell r="N26">
            <v>-996751.6666666666</v>
          </cell>
          <cell r="O26">
            <v>-8.45</v>
          </cell>
          <cell r="P26">
            <v>1</v>
          </cell>
        </row>
        <row r="27">
          <cell r="B27">
            <v>119</v>
          </cell>
          <cell r="C27" t="str">
            <v>EN_A30000</v>
          </cell>
          <cell r="D27" t="str">
            <v>BUSINESS RESOURCE CENTER (EN_A30000)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1094560</v>
          </cell>
          <cell r="J27">
            <v>0</v>
          </cell>
          <cell r="K27">
            <v>0</v>
          </cell>
          <cell r="L27">
            <v>0</v>
          </cell>
          <cell r="M27">
            <v>1095000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121</v>
          </cell>
          <cell r="C28" t="str">
            <v>EN_A60100</v>
          </cell>
          <cell r="D28" t="str">
            <v>FACILITIES MANAGEMENT DIVISION (EN_A60100)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104103.99999999999</v>
          </cell>
          <cell r="J28">
            <v>0</v>
          </cell>
          <cell r="K28">
            <v>1</v>
          </cell>
          <cell r="L28">
            <v>0</v>
          </cell>
          <cell r="M28">
            <v>105000</v>
          </cell>
          <cell r="N28">
            <v>0</v>
          </cell>
          <cell r="O28">
            <v>0</v>
          </cell>
          <cell r="P28">
            <v>1</v>
          </cell>
        </row>
        <row r="29">
          <cell r="B29">
            <v>123</v>
          </cell>
          <cell r="C29" t="str">
            <v>EN_A43200</v>
          </cell>
          <cell r="D29" t="str">
            <v>KCIT TECHNOLOGY SVCS (EN_A43200)</v>
          </cell>
          <cell r="E29">
            <v>133760</v>
          </cell>
          <cell r="F29">
            <v>0</v>
          </cell>
          <cell r="G29">
            <v>0</v>
          </cell>
          <cell r="H29">
            <v>0</v>
          </cell>
          <cell r="I29">
            <v>110000</v>
          </cell>
          <cell r="J29">
            <v>0</v>
          </cell>
          <cell r="K29">
            <v>0</v>
          </cell>
          <cell r="L29">
            <v>0</v>
          </cell>
          <cell r="M29">
            <v>244000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NEW</v>
          </cell>
          <cell r="C30" t="str">
            <v>EN_A51615</v>
          </cell>
          <cell r="D30" t="str">
            <v>BYRNE JAG GRANT FFY 2015 (EN_A51615)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153212.00000000003</v>
          </cell>
          <cell r="J30">
            <v>0</v>
          </cell>
          <cell r="K30">
            <v>1</v>
          </cell>
          <cell r="L30">
            <v>12767.66666666667</v>
          </cell>
          <cell r="M30">
            <v>154000</v>
          </cell>
          <cell r="N30">
            <v>12767.66666666667</v>
          </cell>
          <cell r="O30">
            <v>0</v>
          </cell>
          <cell r="P3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01REFMETADATA"/>
      <sheetName val="Notes"/>
      <sheetName val="Public Health Projects"/>
      <sheetName val="Summary"/>
      <sheetName val="Summary (2)"/>
      <sheetName val="EPSupp"/>
      <sheetName val="SOURCE"/>
      <sheetName val="Hyperion Report Info"/>
      <sheetName val="OrdinanceAttachment"/>
      <sheetName val="PIC Approvals"/>
      <sheetName val="Section 84 YSAF"/>
      <sheetName val="Omnibus Attach 9_7_2017"/>
      <sheetName val="FY17 Supplemental Info"/>
      <sheetName val="FY17 On Premise"/>
      <sheetName val="FY17 Supplemental Cloud"/>
      <sheetName val="FY Supp Detail Cloud"/>
      <sheetName val="Sheet1"/>
      <sheetName val="FY Supp Detail Cloud (2)"/>
      <sheetName val="Sheet4"/>
    </sheetNames>
    <sheetDataSet>
      <sheetData sheetId="0"/>
      <sheetData sheetId="1">
        <row r="11">
          <cell r="B11" t="str">
            <v>APPRO_ESS</v>
          </cell>
          <cell r="C11" t="str">
            <v>ORD SECTION</v>
          </cell>
          <cell r="D11" t="str">
            <v>FUND</v>
          </cell>
          <cell r="E11" t="str">
            <v>FUND_NAME</v>
          </cell>
          <cell r="F11" t="str">
            <v>LOWER_FUND_TEXT</v>
          </cell>
          <cell r="G11" t="str">
            <v>APPRO</v>
          </cell>
          <cell r="H11" t="str">
            <v>APPRO_NAME</v>
          </cell>
          <cell r="I11" t="str">
            <v>SHORT TITLE</v>
          </cell>
          <cell r="J11" t="str">
            <v>TextInsert</v>
          </cell>
          <cell r="K11" t="str">
            <v>lower_text</v>
          </cell>
          <cell r="L11" t="str">
            <v>lower_text FTES</v>
          </cell>
          <cell r="M11" t="str">
            <v>Program</v>
          </cell>
          <cell r="N11" t="str">
            <v>EXPENDITURES</v>
          </cell>
          <cell r="O11" t="str">
            <v>FTES</v>
          </cell>
          <cell r="P11" t="str">
            <v>TLTS</v>
          </cell>
          <cell r="Q11" t="str">
            <v>REVENUES</v>
          </cell>
          <cell r="R11" t="str">
            <v>Comments</v>
          </cell>
          <cell r="S11" t="str">
            <v>Dept</v>
          </cell>
          <cell r="T11" t="str">
            <v>Dept Name</v>
          </cell>
          <cell r="U11" t="str">
            <v>Program</v>
          </cell>
          <cell r="V11" t="str">
            <v>Program Name</v>
          </cell>
          <cell r="W11" t="str">
            <v>GF or Non GF</v>
          </cell>
        </row>
        <row r="12">
          <cell r="B12" t="str">
            <v>EN_A01000</v>
          </cell>
          <cell r="C12">
            <v>7</v>
          </cell>
          <cell r="D12">
            <v>10</v>
          </cell>
          <cell r="E12" t="str">
            <v>GENERAL</v>
          </cell>
          <cell r="F12" t="str">
            <v>general</v>
          </cell>
          <cell r="G12" t="str">
            <v>A01000</v>
          </cell>
          <cell r="H12" t="str">
            <v>COUNTY COUNCIL</v>
          </cell>
          <cell r="I12" t="str">
            <v>COUNTY COUNCIL</v>
          </cell>
          <cell r="J12" t="str">
            <v>appropriated to </v>
          </cell>
          <cell r="K12" t="str">
            <v>County council</v>
          </cell>
          <cell r="L12" t="str">
            <v>county council</v>
          </cell>
          <cell r="M12" t="str">
            <v>GG</v>
          </cell>
          <cell r="N12">
            <v>3692000</v>
          </cell>
          <cell r="O12">
            <v>9</v>
          </cell>
          <cell r="P12">
            <v>0</v>
          </cell>
          <cell r="Q12">
            <v>0</v>
          </cell>
          <cell r="S12">
            <v>10</v>
          </cell>
          <cell r="T12" t="str">
            <v>LEGISLATIVE AGENCIES</v>
          </cell>
          <cell r="U12" t="str">
            <v>GG</v>
          </cell>
          <cell r="V12" t="str">
            <v>GENERAL GOVERNMENT</v>
          </cell>
          <cell r="W12" t="str">
            <v>GENERAL FUND</v>
          </cell>
        </row>
        <row r="13">
          <cell r="B13" t="str">
            <v>EN_A02000</v>
          </cell>
          <cell r="C13">
            <v>8</v>
          </cell>
          <cell r="D13">
            <v>10</v>
          </cell>
          <cell r="E13" t="str">
            <v>GENERAL</v>
          </cell>
          <cell r="F13" t="str">
            <v>general</v>
          </cell>
          <cell r="G13" t="str">
            <v>A02000</v>
          </cell>
          <cell r="H13" t="str">
            <v>COUNCIL ADMINISTRATION</v>
          </cell>
          <cell r="I13" t="str">
            <v>COUNCIL ADMINISTRATION</v>
          </cell>
          <cell r="J13" t="str">
            <v>appropriated to </v>
          </cell>
          <cell r="K13" t="str">
            <v>Council administration</v>
          </cell>
          <cell r="L13" t="str">
            <v>council administration</v>
          </cell>
          <cell r="M13" t="str">
            <v>GG</v>
          </cell>
          <cell r="N13">
            <v>29755000</v>
          </cell>
          <cell r="O13">
            <v>97.1</v>
          </cell>
          <cell r="P13">
            <v>1</v>
          </cell>
          <cell r="Q13">
            <v>0</v>
          </cell>
          <cell r="S13">
            <v>10</v>
          </cell>
          <cell r="T13" t="str">
            <v>LEGISLATIVE AGENCIES</v>
          </cell>
          <cell r="U13" t="str">
            <v>GG</v>
          </cell>
          <cell r="V13" t="str">
            <v>GENERAL GOVERNMENT</v>
          </cell>
          <cell r="W13" t="str">
            <v>GENERAL FUND</v>
          </cell>
        </row>
        <row r="14">
          <cell r="B14" t="str">
            <v>EN_A03000</v>
          </cell>
          <cell r="C14">
            <v>9</v>
          </cell>
          <cell r="D14">
            <v>10</v>
          </cell>
          <cell r="E14" t="str">
            <v>GENERAL</v>
          </cell>
          <cell r="F14" t="str">
            <v>general</v>
          </cell>
          <cell r="G14" t="str">
            <v>A03000</v>
          </cell>
          <cell r="H14" t="str">
            <v>HEARING EXAMINER</v>
          </cell>
          <cell r="I14" t="str">
            <v>HEARING EXAMINER</v>
          </cell>
          <cell r="J14" t="str">
            <v>appropriated to </v>
          </cell>
          <cell r="K14" t="str">
            <v>Hearing examiner</v>
          </cell>
          <cell r="L14" t="str">
            <v>hearing examiner</v>
          </cell>
          <cell r="M14" t="str">
            <v>GG</v>
          </cell>
          <cell r="N14">
            <v>1176000</v>
          </cell>
          <cell r="O14">
            <v>3</v>
          </cell>
          <cell r="P14">
            <v>0</v>
          </cell>
          <cell r="Q14">
            <v>0</v>
          </cell>
          <cell r="S14">
            <v>10</v>
          </cell>
          <cell r="T14" t="str">
            <v>LEGISLATIVE AGENCIES</v>
          </cell>
          <cell r="U14" t="str">
            <v>GG</v>
          </cell>
          <cell r="V14" t="str">
            <v>GENERAL GOVERNMENT</v>
          </cell>
          <cell r="W14" t="str">
            <v>GENERAL FUND</v>
          </cell>
        </row>
        <row r="15">
          <cell r="B15" t="str">
            <v>EN_A04000</v>
          </cell>
          <cell r="C15">
            <v>10</v>
          </cell>
          <cell r="D15">
            <v>10</v>
          </cell>
          <cell r="E15" t="str">
            <v>GENERAL</v>
          </cell>
          <cell r="F15" t="str">
            <v>general</v>
          </cell>
          <cell r="G15" t="str">
            <v>A04000</v>
          </cell>
          <cell r="H15" t="str">
            <v>COUNTY AUDITOR</v>
          </cell>
          <cell r="I15" t="str">
            <v>COUNTY AUDITOR</v>
          </cell>
          <cell r="J15" t="str">
            <v>appropriated to </v>
          </cell>
          <cell r="K15" t="str">
            <v>County auditor</v>
          </cell>
          <cell r="L15" t="str">
            <v>county auditor</v>
          </cell>
          <cell r="M15" t="str">
            <v>GG</v>
          </cell>
          <cell r="N15">
            <v>4935000</v>
          </cell>
          <cell r="O15">
            <v>17.3</v>
          </cell>
          <cell r="P15">
            <v>0</v>
          </cell>
          <cell r="Q15">
            <v>0</v>
          </cell>
          <cell r="S15">
            <v>10</v>
          </cell>
          <cell r="T15" t="str">
            <v>LEGISLATIVE AGENCIES</v>
          </cell>
          <cell r="U15" t="str">
            <v>GG</v>
          </cell>
          <cell r="V15" t="str">
            <v>GENERAL GOVERNMENT</v>
          </cell>
          <cell r="W15" t="str">
            <v>GENERAL FUND</v>
          </cell>
        </row>
        <row r="16">
          <cell r="B16" t="str">
            <v>EN_A05000</v>
          </cell>
          <cell r="C16">
            <v>11</v>
          </cell>
          <cell r="D16">
            <v>10</v>
          </cell>
          <cell r="E16" t="str">
            <v>GENERAL</v>
          </cell>
          <cell r="F16" t="str">
            <v>general</v>
          </cell>
          <cell r="G16" t="str">
            <v>A05000</v>
          </cell>
          <cell r="H16" t="str">
            <v>OMBUDSMAN/TAX ADVISOR</v>
          </cell>
          <cell r="I16" t="str">
            <v>OMBUDSMAN/TAX ADVISOR</v>
          </cell>
          <cell r="J16" t="str">
            <v>appropriated to </v>
          </cell>
          <cell r="K16" t="str">
            <v>Ombudsman/tax advisor</v>
          </cell>
          <cell r="L16" t="str">
            <v>ombudsman/tax advisor</v>
          </cell>
          <cell r="M16" t="str">
            <v>GG</v>
          </cell>
          <cell r="N16">
            <v>2812000</v>
          </cell>
          <cell r="O16">
            <v>10</v>
          </cell>
          <cell r="P16">
            <v>0</v>
          </cell>
          <cell r="Q16">
            <v>0</v>
          </cell>
          <cell r="S16">
            <v>10</v>
          </cell>
          <cell r="T16" t="str">
            <v>LEGISLATIVE AGENCIES</v>
          </cell>
          <cell r="U16" t="str">
            <v>GG</v>
          </cell>
          <cell r="V16" t="str">
            <v>GENERAL GOVERNMENT</v>
          </cell>
          <cell r="W16" t="str">
            <v>GENERAL FUND</v>
          </cell>
        </row>
        <row r="17">
          <cell r="B17" t="str">
            <v>EN_A06000</v>
          </cell>
          <cell r="C17">
            <v>12</v>
          </cell>
          <cell r="D17">
            <v>10</v>
          </cell>
          <cell r="E17" t="str">
            <v>GENERAL</v>
          </cell>
          <cell r="F17" t="str">
            <v>general</v>
          </cell>
          <cell r="G17" t="str">
            <v>A06000</v>
          </cell>
          <cell r="H17" t="str">
            <v>KING COUNTY CIVIC TELEVISION</v>
          </cell>
          <cell r="I17" t="str">
            <v>KING COUNTY CIVIC TELEVISION</v>
          </cell>
          <cell r="J17" t="str">
            <v>appropriated to </v>
          </cell>
          <cell r="K17" t="str">
            <v>King County civic television</v>
          </cell>
          <cell r="L17" t="str">
            <v>king county civic television</v>
          </cell>
          <cell r="M17" t="str">
            <v>GG</v>
          </cell>
          <cell r="N17">
            <v>1305000</v>
          </cell>
          <cell r="O17">
            <v>5</v>
          </cell>
          <cell r="P17">
            <v>0</v>
          </cell>
          <cell r="Q17">
            <v>0</v>
          </cell>
          <cell r="S17">
            <v>10</v>
          </cell>
          <cell r="T17" t="str">
            <v>LEGISLATIVE AGENCIES</v>
          </cell>
          <cell r="U17" t="str">
            <v>GG</v>
          </cell>
          <cell r="V17" t="str">
            <v>GENERAL GOVERNMENT</v>
          </cell>
          <cell r="W17" t="str">
            <v>GENERAL FUND</v>
          </cell>
        </row>
        <row r="18">
          <cell r="B18" t="str">
            <v>EN_A07000</v>
          </cell>
          <cell r="C18">
            <v>13</v>
          </cell>
          <cell r="D18">
            <v>10</v>
          </cell>
          <cell r="E18" t="str">
            <v>GENERAL</v>
          </cell>
          <cell r="F18" t="str">
            <v>general</v>
          </cell>
          <cell r="G18" t="str">
            <v>A07000</v>
          </cell>
          <cell r="H18" t="str">
            <v>BOARD OF APPEALS</v>
          </cell>
          <cell r="I18" t="str">
            <v>BOARD OF APPEALS</v>
          </cell>
          <cell r="J18" t="str">
            <v>appropriated to </v>
          </cell>
          <cell r="K18" t="str">
            <v>Board of appeals</v>
          </cell>
          <cell r="L18" t="str">
            <v>board of appeals</v>
          </cell>
          <cell r="M18" t="str">
            <v>GG</v>
          </cell>
          <cell r="N18">
            <v>1825000</v>
          </cell>
          <cell r="O18">
            <v>4</v>
          </cell>
          <cell r="P18">
            <v>0</v>
          </cell>
          <cell r="Q18">
            <v>0</v>
          </cell>
          <cell r="S18">
            <v>10</v>
          </cell>
          <cell r="T18" t="str">
            <v>LEGISLATIVE AGENCIES</v>
          </cell>
          <cell r="U18" t="str">
            <v>GG</v>
          </cell>
          <cell r="V18" t="str">
            <v>GENERAL GOVERNMENT</v>
          </cell>
          <cell r="W18" t="str">
            <v>GENERAL FUND</v>
          </cell>
        </row>
        <row r="19">
          <cell r="B19" t="str">
            <v>EN_A08500</v>
          </cell>
          <cell r="C19">
            <v>14</v>
          </cell>
          <cell r="D19">
            <v>10</v>
          </cell>
          <cell r="E19" t="str">
            <v>GENERAL</v>
          </cell>
          <cell r="F19" t="str">
            <v>general</v>
          </cell>
          <cell r="G19" t="str">
            <v>A08500</v>
          </cell>
          <cell r="H19" t="str">
            <v>OFFICE OF LAW ENFORCEMENT OVERSIGHT</v>
          </cell>
          <cell r="I19" t="str">
            <v>OFFICE OF LAW ENFORCEMENT OVERSIGHT</v>
          </cell>
          <cell r="J19" t="str">
            <v>appropriated to </v>
          </cell>
          <cell r="K19" t="str">
            <v>Office of law enforcement oversight</v>
          </cell>
          <cell r="L19" t="str">
            <v>office of law enforcement oversight</v>
          </cell>
          <cell r="M19" t="str">
            <v>GG</v>
          </cell>
          <cell r="N19">
            <v>1591000</v>
          </cell>
          <cell r="O19">
            <v>4</v>
          </cell>
          <cell r="P19">
            <v>0</v>
          </cell>
          <cell r="Q19">
            <v>0</v>
          </cell>
          <cell r="S19">
            <v>10</v>
          </cell>
          <cell r="T19" t="str">
            <v>LEGISLATIVE AGENCIES</v>
          </cell>
          <cell r="U19" t="str">
            <v>GG</v>
          </cell>
          <cell r="V19" t="str">
            <v>GENERAL GOVERNMENT</v>
          </cell>
          <cell r="W19" t="str">
            <v>GENERAL FUND</v>
          </cell>
        </row>
        <row r="20">
          <cell r="B20" t="str">
            <v>EN_A08700</v>
          </cell>
          <cell r="C20">
            <v>15</v>
          </cell>
          <cell r="D20">
            <v>10</v>
          </cell>
          <cell r="E20" t="str">
            <v>GENERAL</v>
          </cell>
          <cell r="F20" t="str">
            <v>general</v>
          </cell>
          <cell r="G20" t="str">
            <v>A08700</v>
          </cell>
          <cell r="H20" t="str">
            <v>OFFICE OF ECONOMIC AND FINANCIAL ANALYSIS</v>
          </cell>
          <cell r="I20" t="str">
            <v>OFFICE OF ECONOMIC AND FINANCIAL ANALYSIS</v>
          </cell>
          <cell r="J20" t="str">
            <v>appropriated to </v>
          </cell>
          <cell r="K20" t="str">
            <v>Office of economic and financial analysis</v>
          </cell>
          <cell r="L20" t="str">
            <v>office of economic and financial analysis</v>
          </cell>
          <cell r="M20" t="str">
            <v>GG</v>
          </cell>
          <cell r="N20">
            <v>984000</v>
          </cell>
          <cell r="O20">
            <v>2.5</v>
          </cell>
          <cell r="P20">
            <v>0</v>
          </cell>
          <cell r="Q20">
            <v>0</v>
          </cell>
          <cell r="S20">
            <v>94</v>
          </cell>
          <cell r="T20" t="str">
            <v>INDEPENDENT OFFICES</v>
          </cell>
          <cell r="U20" t="str">
            <v>GG</v>
          </cell>
          <cell r="V20" t="str">
            <v>GENERAL GOVERNMENT</v>
          </cell>
          <cell r="W20" t="str">
            <v>GENERAL FUND</v>
          </cell>
        </row>
        <row r="21">
          <cell r="B21" t="str">
            <v>EN_A08600</v>
          </cell>
          <cell r="C21">
            <v>16</v>
          </cell>
          <cell r="D21">
            <v>10</v>
          </cell>
          <cell r="E21" t="str">
            <v>GENERAL</v>
          </cell>
          <cell r="F21" t="str">
            <v>general</v>
          </cell>
          <cell r="G21" t="str">
            <v>A08600</v>
          </cell>
          <cell r="H21" t="str">
            <v>CHARTER REVIEW COMMISSION SUPPORT</v>
          </cell>
          <cell r="I21" t="str">
            <v>CHARTER REVIEW COMMISSION SUPPORT</v>
          </cell>
          <cell r="J21" t="str">
            <v>appropriated to </v>
          </cell>
          <cell r="K21" t="str">
            <v>Charter review commission support</v>
          </cell>
          <cell r="L21" t="str">
            <v>charter review commission support</v>
          </cell>
          <cell r="M21" t="str">
            <v>GG</v>
          </cell>
          <cell r="N21">
            <v>656000</v>
          </cell>
          <cell r="O21">
            <v>0</v>
          </cell>
          <cell r="P21">
            <v>2</v>
          </cell>
          <cell r="Q21">
            <v>0</v>
          </cell>
          <cell r="S21">
            <v>10</v>
          </cell>
          <cell r="T21" t="str">
            <v>LEGISLATIVE AGENCIES</v>
          </cell>
          <cell r="U21" t="str">
            <v>GG</v>
          </cell>
          <cell r="V21" t="str">
            <v>GENERAL GOVERNMENT</v>
          </cell>
          <cell r="W21" t="str">
            <v>GENERAL FUND</v>
          </cell>
        </row>
        <row r="22">
          <cell r="B22" t="str">
            <v>EN_A11000</v>
          </cell>
          <cell r="C22">
            <v>17</v>
          </cell>
          <cell r="D22">
            <v>10</v>
          </cell>
          <cell r="E22" t="str">
            <v>GENERAL</v>
          </cell>
          <cell r="F22" t="str">
            <v>general</v>
          </cell>
          <cell r="G22" t="str">
            <v>A11000</v>
          </cell>
          <cell r="H22" t="str">
            <v>COUNTY EXECUTIVE</v>
          </cell>
          <cell r="I22" t="str">
            <v>COUNTY EXECUTIVE</v>
          </cell>
          <cell r="J22" t="str">
            <v>appropriated to </v>
          </cell>
          <cell r="K22" t="str">
            <v>County executive</v>
          </cell>
          <cell r="L22" t="str">
            <v>county executive</v>
          </cell>
          <cell r="M22" t="str">
            <v>GG</v>
          </cell>
          <cell r="N22">
            <v>584000</v>
          </cell>
          <cell r="O22">
            <v>1</v>
          </cell>
          <cell r="P22">
            <v>0</v>
          </cell>
          <cell r="Q22">
            <v>0</v>
          </cell>
          <cell r="S22">
            <v>11</v>
          </cell>
          <cell r="T22" t="str">
            <v>COUNTY EXECUTIVE</v>
          </cell>
          <cell r="U22" t="str">
            <v>GG</v>
          </cell>
          <cell r="V22" t="str">
            <v>GENERAL GOVERNMENT</v>
          </cell>
          <cell r="W22" t="str">
            <v>GENERAL FUND</v>
          </cell>
        </row>
        <row r="23">
          <cell r="B23" t="str">
            <v>EN_A12000</v>
          </cell>
          <cell r="C23">
            <v>18</v>
          </cell>
          <cell r="D23">
            <v>10</v>
          </cell>
          <cell r="E23" t="str">
            <v>GENERAL</v>
          </cell>
          <cell r="F23" t="str">
            <v>general</v>
          </cell>
          <cell r="G23" t="str">
            <v>A12000</v>
          </cell>
          <cell r="H23" t="str">
            <v>OFFICE OF THE EXECUTIVE</v>
          </cell>
          <cell r="I23" t="str">
            <v>OFFICE OF THE EXECUTIVE</v>
          </cell>
          <cell r="J23" t="str">
            <v>appropriated to </v>
          </cell>
          <cell r="K23" t="str">
            <v>Office of the executive</v>
          </cell>
          <cell r="L23" t="str">
            <v>office of the executive</v>
          </cell>
          <cell r="M23" t="str">
            <v>GG</v>
          </cell>
          <cell r="N23">
            <v>9872000</v>
          </cell>
          <cell r="O23">
            <v>25</v>
          </cell>
          <cell r="P23">
            <v>0</v>
          </cell>
          <cell r="Q23">
            <v>0</v>
          </cell>
          <cell r="S23">
            <v>11</v>
          </cell>
          <cell r="T23" t="str">
            <v>COUNTY EXECUTIVE</v>
          </cell>
          <cell r="U23" t="str">
            <v>GG</v>
          </cell>
          <cell r="V23" t="str">
            <v>GENERAL GOVERNMENT</v>
          </cell>
          <cell r="W23" t="str">
            <v>GENERAL FUND</v>
          </cell>
        </row>
        <row r="24">
          <cell r="B24" t="str">
            <v>EN_A14000</v>
          </cell>
          <cell r="C24">
            <v>19</v>
          </cell>
          <cell r="D24">
            <v>10</v>
          </cell>
          <cell r="E24" t="str">
            <v>GENERAL</v>
          </cell>
          <cell r="F24" t="str">
            <v>general</v>
          </cell>
          <cell r="G24" t="str">
            <v>A14000</v>
          </cell>
          <cell r="H24" t="str">
            <v>OFFICE OF PERFORMANCE, STRATEGY AND BUDGET</v>
          </cell>
          <cell r="I24" t="str">
            <v>OFFICE OF PERFORMANCE, STRATEGY AND BUDGET</v>
          </cell>
          <cell r="J24" t="str">
            <v>appropriated to </v>
          </cell>
          <cell r="K24" t="str">
            <v>Office of performance, strategy and budget</v>
          </cell>
          <cell r="L24" t="str">
            <v>office of performance, strategy and budget</v>
          </cell>
          <cell r="M24" t="str">
            <v>GG</v>
          </cell>
          <cell r="N24">
            <v>21465000</v>
          </cell>
          <cell r="O24">
            <v>60</v>
          </cell>
          <cell r="P24">
            <v>0</v>
          </cell>
          <cell r="Q24">
            <v>203000</v>
          </cell>
          <cell r="S24">
            <v>11</v>
          </cell>
          <cell r="T24" t="str">
            <v>COUNTY EXECUTIVE</v>
          </cell>
          <cell r="U24" t="str">
            <v>GG</v>
          </cell>
          <cell r="V24" t="str">
            <v>GENERAL GOVERNMENT</v>
          </cell>
          <cell r="W24" t="str">
            <v>GENERAL FUND</v>
          </cell>
        </row>
        <row r="25">
          <cell r="B25" t="str">
            <v>EN_A14100</v>
          </cell>
          <cell r="C25">
            <v>20</v>
          </cell>
          <cell r="D25">
            <v>10</v>
          </cell>
          <cell r="E25" t="str">
            <v>GENERAL</v>
          </cell>
          <cell r="F25" t="str">
            <v>general</v>
          </cell>
          <cell r="G25" t="str">
            <v>A14100</v>
          </cell>
          <cell r="H25" t="str">
            <v>OFFICE OF EQUITY AND SOCIAL JUSTICE</v>
          </cell>
          <cell r="I25" t="str">
            <v>OFFICE OF EQUITY AND SOCIAL JUSTICE</v>
          </cell>
          <cell r="J25" t="str">
            <v>appropriated to </v>
          </cell>
          <cell r="K25" t="str">
            <v>Office of equity and social justice</v>
          </cell>
          <cell r="L25" t="str">
            <v>office of equity and social justice</v>
          </cell>
          <cell r="M25" t="str">
            <v>GG</v>
          </cell>
          <cell r="N25">
            <v>2429000</v>
          </cell>
          <cell r="O25">
            <v>7</v>
          </cell>
          <cell r="P25">
            <v>0</v>
          </cell>
          <cell r="Q25">
            <v>0</v>
          </cell>
          <cell r="S25">
            <v>11</v>
          </cell>
          <cell r="T25" t="str">
            <v>COUNTY EXECUTIVE</v>
          </cell>
          <cell r="U25" t="str">
            <v>GG</v>
          </cell>
          <cell r="V25" t="str">
            <v>GENERAL GOVERNMENT</v>
          </cell>
          <cell r="W25" t="str">
            <v>GENERAL FUND</v>
          </cell>
        </row>
        <row r="26">
          <cell r="B26" t="str">
            <v>EN_A20000</v>
          </cell>
          <cell r="C26">
            <v>21</v>
          </cell>
          <cell r="D26">
            <v>10</v>
          </cell>
          <cell r="E26" t="str">
            <v>GENERAL</v>
          </cell>
          <cell r="F26" t="str">
            <v>general</v>
          </cell>
          <cell r="G26" t="str">
            <v>A20000</v>
          </cell>
          <cell r="H26" t="str">
            <v>SHERIFF</v>
          </cell>
          <cell r="I26" t="str">
            <v>SHERIFF</v>
          </cell>
          <cell r="J26" t="str">
            <v>appropriated to </v>
          </cell>
          <cell r="K26" t="str">
            <v>Sheriff</v>
          </cell>
          <cell r="L26" t="str">
            <v>sheriff</v>
          </cell>
          <cell r="M26" t="str">
            <v>LSJ</v>
          </cell>
          <cell r="N26">
            <v>345576000</v>
          </cell>
          <cell r="O26">
            <v>1013.5</v>
          </cell>
          <cell r="P26">
            <v>9</v>
          </cell>
          <cell r="Q26">
            <v>204770000</v>
          </cell>
          <cell r="S26">
            <v>20</v>
          </cell>
          <cell r="T26" t="str">
            <v>SHERIFF</v>
          </cell>
          <cell r="U26" t="str">
            <v>LSJ</v>
          </cell>
          <cell r="V26" t="str">
            <v>LAW SAFETY AND JUSTICE</v>
          </cell>
          <cell r="W26" t="str">
            <v>GENERAL FUND</v>
          </cell>
        </row>
        <row r="27">
          <cell r="B27" t="str">
            <v>EN_A20500</v>
          </cell>
          <cell r="C27">
            <v>22</v>
          </cell>
          <cell r="D27">
            <v>10</v>
          </cell>
          <cell r="E27" t="str">
            <v>GENERAL</v>
          </cell>
          <cell r="F27" t="str">
            <v>general</v>
          </cell>
          <cell r="G27" t="str">
            <v>A20500</v>
          </cell>
          <cell r="H27" t="str">
            <v>DRUG ENFORCEMENT FORFEITS</v>
          </cell>
          <cell r="I27" t="str">
            <v>DRUG ENFORCEMENT FORFEITS</v>
          </cell>
          <cell r="J27" t="str">
            <v>appropriated to </v>
          </cell>
          <cell r="K27" t="str">
            <v>Drug enforcement forfeits</v>
          </cell>
          <cell r="L27" t="str">
            <v>drug enforcement forfeits</v>
          </cell>
          <cell r="M27" t="str">
            <v>LSJ</v>
          </cell>
          <cell r="N27">
            <v>1998000</v>
          </cell>
          <cell r="O27">
            <v>3</v>
          </cell>
          <cell r="P27">
            <v>0</v>
          </cell>
          <cell r="Q27">
            <v>1000000</v>
          </cell>
          <cell r="S27">
            <v>20</v>
          </cell>
          <cell r="T27" t="str">
            <v>SHERIFF</v>
          </cell>
          <cell r="U27" t="str">
            <v>LSJ</v>
          </cell>
          <cell r="V27" t="str">
            <v>LAW SAFETY AND JUSTICE</v>
          </cell>
          <cell r="W27" t="str">
            <v>GENERAL FUND</v>
          </cell>
        </row>
        <row r="28">
          <cell r="B28" t="str">
            <v>EN_A21000</v>
          </cell>
          <cell r="C28">
            <v>23</v>
          </cell>
          <cell r="D28">
            <v>10</v>
          </cell>
          <cell r="E28" t="str">
            <v>GENERAL</v>
          </cell>
          <cell r="F28" t="str">
            <v>general</v>
          </cell>
          <cell r="G28" t="str">
            <v>A21000</v>
          </cell>
          <cell r="H28" t="str">
            <v>SHERIFF OFFICE SUCCESSION PLANNING</v>
          </cell>
          <cell r="I28" t="str">
            <v>SHERIFF OFFICE SUCCESSION PLANNING</v>
          </cell>
          <cell r="J28" t="str">
            <v>appropriated to </v>
          </cell>
          <cell r="K28" t="str">
            <v>Sheriff office succession planning</v>
          </cell>
          <cell r="L28" t="str">
            <v>sheriff office succession planning</v>
          </cell>
          <cell r="M28" t="str">
            <v>LSJ</v>
          </cell>
          <cell r="N28">
            <v>970000</v>
          </cell>
          <cell r="O28">
            <v>6</v>
          </cell>
          <cell r="P28">
            <v>0</v>
          </cell>
          <cell r="Q28">
            <v>0</v>
          </cell>
          <cell r="S28">
            <v>20</v>
          </cell>
          <cell r="T28" t="str">
            <v>SHERIFF</v>
          </cell>
          <cell r="U28" t="str">
            <v>LSJ</v>
          </cell>
          <cell r="V28" t="str">
            <v>LAW SAFETY AND JUSTICE</v>
          </cell>
          <cell r="W28" t="str">
            <v>GENERAL FUND</v>
          </cell>
        </row>
        <row r="29">
          <cell r="B29" t="str">
            <v>EN_A40100</v>
          </cell>
          <cell r="C29">
            <v>24</v>
          </cell>
          <cell r="D29">
            <v>10</v>
          </cell>
          <cell r="E29" t="str">
            <v>GENERAL</v>
          </cell>
          <cell r="F29" t="str">
            <v>general</v>
          </cell>
          <cell r="G29" t="str">
            <v>A40100</v>
          </cell>
          <cell r="H29" t="str">
            <v>OFFICE OF EMERGENCY MANAGEMENT</v>
          </cell>
          <cell r="I29" t="str">
            <v>OFFICE OF EMERGENCY MANAGEMENT</v>
          </cell>
          <cell r="J29" t="str">
            <v>appropriated to </v>
          </cell>
          <cell r="K29" t="str">
            <v>Office of emergency management</v>
          </cell>
          <cell r="L29" t="str">
            <v>office of emergency management</v>
          </cell>
          <cell r="M29" t="str">
            <v>GG</v>
          </cell>
          <cell r="N29">
            <v>4570000</v>
          </cell>
          <cell r="O29">
            <v>6</v>
          </cell>
          <cell r="P29">
            <v>0</v>
          </cell>
          <cell r="Q29">
            <v>0</v>
          </cell>
          <cell r="S29">
            <v>40</v>
          </cell>
          <cell r="T29" t="str">
            <v>EXECUTIVE SERVICES</v>
          </cell>
          <cell r="U29" t="str">
            <v>GG</v>
          </cell>
          <cell r="V29" t="str">
            <v>GENERAL GOVERNMENT</v>
          </cell>
          <cell r="W29" t="str">
            <v>GENERAL FUND</v>
          </cell>
        </row>
        <row r="30">
          <cell r="B30" t="str">
            <v>EN_A41700</v>
          </cell>
          <cell r="C30">
            <v>25</v>
          </cell>
          <cell r="D30">
            <v>10</v>
          </cell>
          <cell r="E30" t="str">
            <v>GENERAL</v>
          </cell>
          <cell r="F30" t="str">
            <v>general</v>
          </cell>
          <cell r="G30" t="str">
            <v>A41700</v>
          </cell>
          <cell r="H30" t="str">
            <v>EXECUTIVE SERVICES - ADMINISTRATION</v>
          </cell>
          <cell r="I30" t="str">
            <v>EXECUTIVE SERVICES - ADMINISTRATION</v>
          </cell>
          <cell r="J30" t="str">
            <v>appropriated to </v>
          </cell>
          <cell r="K30" t="str">
            <v>Executive services - administration</v>
          </cell>
          <cell r="L30" t="str">
            <v>executive services - administration</v>
          </cell>
          <cell r="M30" t="str">
            <v>GG</v>
          </cell>
          <cell r="N30">
            <v>4692000</v>
          </cell>
          <cell r="O30">
            <v>13</v>
          </cell>
          <cell r="P30">
            <v>0</v>
          </cell>
          <cell r="Q30">
            <v>45000</v>
          </cell>
          <cell r="S30">
            <v>40</v>
          </cell>
          <cell r="T30" t="str">
            <v>EXECUTIVE SERVICES</v>
          </cell>
          <cell r="U30" t="str">
            <v>GG</v>
          </cell>
          <cell r="V30" t="str">
            <v>GENERAL GOVERNMENT</v>
          </cell>
          <cell r="W30" t="str">
            <v>GENERAL FUND</v>
          </cell>
        </row>
        <row r="31">
          <cell r="B31" t="str">
            <v>EN_A42000</v>
          </cell>
          <cell r="C31">
            <v>26</v>
          </cell>
          <cell r="D31">
            <v>10</v>
          </cell>
          <cell r="E31" t="str">
            <v>GENERAL</v>
          </cell>
          <cell r="F31" t="str">
            <v>general</v>
          </cell>
          <cell r="G31" t="str">
            <v>A42000</v>
          </cell>
          <cell r="H31" t="str">
            <v>HUMAN RESOURCES MANAGEMENT</v>
          </cell>
          <cell r="I31" t="str">
            <v>HUMAN RESOURCES MANAGEMENT</v>
          </cell>
          <cell r="J31" t="str">
            <v>appropriated to </v>
          </cell>
          <cell r="K31" t="str">
            <v>Human resources management</v>
          </cell>
          <cell r="L31" t="str">
            <v>human resources management</v>
          </cell>
          <cell r="M31" t="str">
            <v>GG</v>
          </cell>
          <cell r="N31">
            <v>15082000</v>
          </cell>
          <cell r="O31">
            <v>40</v>
          </cell>
          <cell r="P31">
            <v>2</v>
          </cell>
          <cell r="Q31">
            <v>0</v>
          </cell>
          <cell r="S31">
            <v>40</v>
          </cell>
          <cell r="T31" t="str">
            <v>EXECUTIVE SERVICES</v>
          </cell>
          <cell r="U31" t="str">
            <v>GG</v>
          </cell>
          <cell r="V31" t="str">
            <v>GENERAL GOVERNMENT</v>
          </cell>
          <cell r="W31" t="str">
            <v>GENERAL FUND</v>
          </cell>
        </row>
        <row r="32">
          <cell r="B32" t="str">
            <v>EN_A42100</v>
          </cell>
          <cell r="C32">
            <v>27</v>
          </cell>
          <cell r="D32">
            <v>10</v>
          </cell>
          <cell r="E32" t="str">
            <v>GENERAL</v>
          </cell>
          <cell r="F32" t="str">
            <v>general</v>
          </cell>
          <cell r="G32" t="str">
            <v>A42100</v>
          </cell>
          <cell r="H32" t="str">
            <v>OFFICE OF LABOR RELATIONS</v>
          </cell>
          <cell r="I32" t="str">
            <v>OFFICE OF LABOR RELATIONS</v>
          </cell>
          <cell r="J32" t="str">
            <v>appropriated to </v>
          </cell>
          <cell r="K32" t="str">
            <v>Office of labor relations</v>
          </cell>
          <cell r="L32" t="str">
            <v>office of labor relations</v>
          </cell>
          <cell r="M32" t="str">
            <v>GG</v>
          </cell>
          <cell r="N32">
            <v>6150000</v>
          </cell>
          <cell r="O32">
            <v>17.6</v>
          </cell>
          <cell r="P32">
            <v>0</v>
          </cell>
          <cell r="Q32">
            <v>0</v>
          </cell>
          <cell r="S32">
            <v>11</v>
          </cell>
          <cell r="T32" t="str">
            <v>COUNTY EXECUTIVE</v>
          </cell>
          <cell r="U32" t="str">
            <v>GG</v>
          </cell>
          <cell r="V32" t="str">
            <v>GENERAL GOVERNMENT</v>
          </cell>
          <cell r="W32" t="str">
            <v>GENERAL FUND</v>
          </cell>
        </row>
        <row r="33">
          <cell r="B33" t="str">
            <v>EN_A43700</v>
          </cell>
          <cell r="C33">
            <v>28</v>
          </cell>
          <cell r="D33">
            <v>10</v>
          </cell>
          <cell r="E33" t="str">
            <v>GENERAL</v>
          </cell>
          <cell r="F33" t="str">
            <v>general</v>
          </cell>
          <cell r="G33" t="str">
            <v>A43700</v>
          </cell>
          <cell r="H33" t="str">
            <v>CABLE COMMUNICATIONS</v>
          </cell>
          <cell r="I33" t="str">
            <v>CABLE COMMUNICATIONS</v>
          </cell>
          <cell r="J33" t="str">
            <v>appropriated to </v>
          </cell>
          <cell r="K33" t="str">
            <v>Cable communications</v>
          </cell>
          <cell r="L33" t="str">
            <v>cable communications</v>
          </cell>
          <cell r="M33" t="str">
            <v>GG</v>
          </cell>
          <cell r="N33">
            <v>772000</v>
          </cell>
          <cell r="O33">
            <v>1.5</v>
          </cell>
          <cell r="P33">
            <v>0</v>
          </cell>
          <cell r="Q33">
            <v>6509000</v>
          </cell>
          <cell r="S33">
            <v>14</v>
          </cell>
          <cell r="T33" t="str">
            <v>KCIT</v>
          </cell>
          <cell r="U33" t="str">
            <v>GG</v>
          </cell>
          <cell r="V33" t="str">
            <v>GENERAL GOVERNMENT</v>
          </cell>
          <cell r="W33" t="str">
            <v>GENERAL FUND</v>
          </cell>
        </row>
        <row r="34">
          <cell r="B34" t="str">
            <v>EN_A44000</v>
          </cell>
          <cell r="C34">
            <v>29</v>
          </cell>
          <cell r="D34">
            <v>10</v>
          </cell>
          <cell r="E34" t="str">
            <v>GENERAL</v>
          </cell>
          <cell r="F34" t="str">
            <v>general</v>
          </cell>
          <cell r="G34" t="str">
            <v>A44000</v>
          </cell>
          <cell r="H34" t="str">
            <v>REAL ESTATE SERVICES</v>
          </cell>
          <cell r="I34" t="str">
            <v>REAL ESTATE SERVICES</v>
          </cell>
          <cell r="J34" t="str">
            <v>appropriated to </v>
          </cell>
          <cell r="K34" t="str">
            <v>Real estate services</v>
          </cell>
          <cell r="L34" t="str">
            <v>real estate services</v>
          </cell>
          <cell r="M34" t="str">
            <v>GG</v>
          </cell>
          <cell r="N34">
            <v>8878000</v>
          </cell>
          <cell r="O34">
            <v>20</v>
          </cell>
          <cell r="P34">
            <v>1</v>
          </cell>
          <cell r="Q34">
            <v>8931000</v>
          </cell>
          <cell r="S34">
            <v>40</v>
          </cell>
          <cell r="T34" t="str">
            <v>EXECUTIVE SERVICES</v>
          </cell>
          <cell r="U34" t="str">
            <v>GG</v>
          </cell>
          <cell r="V34" t="str">
            <v>GENERAL GOVERNMENT</v>
          </cell>
          <cell r="W34" t="str">
            <v>GENERAL FUND</v>
          </cell>
        </row>
        <row r="35">
          <cell r="B35" t="str">
            <v>EN_A47000</v>
          </cell>
          <cell r="C35">
            <v>30</v>
          </cell>
          <cell r="D35">
            <v>10</v>
          </cell>
          <cell r="E35" t="str">
            <v>GENERAL</v>
          </cell>
          <cell r="F35" t="str">
            <v>general</v>
          </cell>
          <cell r="G35" t="str">
            <v>A47000</v>
          </cell>
          <cell r="H35" t="str">
            <v>RECORDS AND LICENSING SERVICES</v>
          </cell>
          <cell r="I35" t="str">
            <v>RECORDS AND LICENSING SERVICES</v>
          </cell>
          <cell r="J35" t="str">
            <v>appropriated to </v>
          </cell>
          <cell r="K35" t="str">
            <v>Records and licensing services</v>
          </cell>
          <cell r="L35" t="str">
            <v>records and licensing services</v>
          </cell>
          <cell r="M35" t="str">
            <v>GG</v>
          </cell>
          <cell r="N35">
            <v>23734000</v>
          </cell>
          <cell r="O35">
            <v>81.5</v>
          </cell>
          <cell r="P35">
            <v>0</v>
          </cell>
          <cell r="Q35">
            <v>49371000</v>
          </cell>
          <cell r="S35">
            <v>40</v>
          </cell>
          <cell r="T35" t="str">
            <v>EXECUTIVE SERVICES</v>
          </cell>
          <cell r="U35" t="str">
            <v>GG</v>
          </cell>
          <cell r="V35" t="str">
            <v>GENERAL GOVERNMENT</v>
          </cell>
          <cell r="W35" t="str">
            <v>GENERAL FUND</v>
          </cell>
        </row>
        <row r="36">
          <cell r="B36" t="str">
            <v>EN_A50000</v>
          </cell>
          <cell r="C36">
            <v>31</v>
          </cell>
          <cell r="D36">
            <v>10</v>
          </cell>
          <cell r="E36" t="str">
            <v>GENERAL</v>
          </cell>
          <cell r="F36" t="str">
            <v>general</v>
          </cell>
          <cell r="G36" t="str">
            <v>A50000</v>
          </cell>
          <cell r="H36" t="str">
            <v>PROSECUTING ATTORNEY</v>
          </cell>
          <cell r="I36" t="str">
            <v>PROSECUTING ATTORNEY</v>
          </cell>
          <cell r="J36" t="str">
            <v>appropriated to </v>
          </cell>
          <cell r="K36" t="str">
            <v>Prosecuting attorney</v>
          </cell>
          <cell r="L36" t="str">
            <v>prosecuting attorney</v>
          </cell>
          <cell r="M36" t="str">
            <v>LSJ</v>
          </cell>
          <cell r="N36">
            <v>141418000</v>
          </cell>
          <cell r="O36">
            <v>457.5</v>
          </cell>
          <cell r="P36">
            <v>4</v>
          </cell>
          <cell r="Q36">
            <v>39756000</v>
          </cell>
          <cell r="S36">
            <v>50</v>
          </cell>
          <cell r="T36" t="str">
            <v>PROSECUTING ATTORNEY</v>
          </cell>
          <cell r="U36" t="str">
            <v>LSJ</v>
          </cell>
          <cell r="V36" t="str">
            <v>LAW SAFETY AND JUSTICE</v>
          </cell>
          <cell r="W36" t="str">
            <v>GENERAL FUND</v>
          </cell>
        </row>
        <row r="37">
          <cell r="B37" t="str">
            <v>EN_A50100</v>
          </cell>
          <cell r="C37">
            <v>32</v>
          </cell>
          <cell r="D37">
            <v>10</v>
          </cell>
          <cell r="E37" t="str">
            <v>GENERAL</v>
          </cell>
          <cell r="F37" t="str">
            <v>general</v>
          </cell>
          <cell r="G37" t="str">
            <v>A50100</v>
          </cell>
          <cell r="H37" t="str">
            <v>PROSECUTING ATTORNEY ANTIPROFITEERING</v>
          </cell>
          <cell r="I37" t="str">
            <v>PROSECUTING ATTORNEY ANTIPROFITEERING</v>
          </cell>
          <cell r="J37" t="str">
            <v>appropriated to </v>
          </cell>
          <cell r="K37" t="str">
            <v>Prosecuting attorney antiprofiteering</v>
          </cell>
          <cell r="L37" t="str">
            <v>prosecuting attorney antiprofiteering</v>
          </cell>
          <cell r="M37" t="str">
            <v>LSJ</v>
          </cell>
          <cell r="N37">
            <v>120000</v>
          </cell>
          <cell r="O37">
            <v>0</v>
          </cell>
          <cell r="P37">
            <v>0</v>
          </cell>
          <cell r="Q37">
            <v>0</v>
          </cell>
          <cell r="S37">
            <v>50</v>
          </cell>
          <cell r="T37" t="str">
            <v>PROSECUTING ATTORNEY</v>
          </cell>
          <cell r="U37" t="str">
            <v>LSJ</v>
          </cell>
          <cell r="V37" t="str">
            <v>LAW SAFETY AND JUSTICE</v>
          </cell>
          <cell r="W37" t="str">
            <v>GENERAL FUND</v>
          </cell>
        </row>
        <row r="38">
          <cell r="B38" t="str">
            <v>EN_A51000</v>
          </cell>
          <cell r="C38">
            <v>33</v>
          </cell>
          <cell r="D38">
            <v>10</v>
          </cell>
          <cell r="E38" t="str">
            <v>GENERAL</v>
          </cell>
          <cell r="F38" t="str">
            <v>general</v>
          </cell>
          <cell r="G38" t="str">
            <v>A51000</v>
          </cell>
          <cell r="H38" t="str">
            <v>SUPERIOR COURT</v>
          </cell>
          <cell r="I38" t="str">
            <v>SUPERIOR COURT</v>
          </cell>
          <cell r="J38" t="str">
            <v>appropriated to </v>
          </cell>
          <cell r="K38" t="str">
            <v>Superior court</v>
          </cell>
          <cell r="L38" t="str">
            <v>superior court</v>
          </cell>
          <cell r="M38" t="str">
            <v>LSJ</v>
          </cell>
          <cell r="N38">
            <v>102080000</v>
          </cell>
          <cell r="O38">
            <v>324.1</v>
          </cell>
          <cell r="P38">
            <v>0</v>
          </cell>
          <cell r="Q38">
            <v>8356000</v>
          </cell>
          <cell r="S38">
            <v>51</v>
          </cell>
          <cell r="T38" t="str">
            <v>SUPERIOR COURT</v>
          </cell>
          <cell r="U38" t="str">
            <v>LSJ</v>
          </cell>
          <cell r="V38" t="str">
            <v>LAW SAFETY AND JUSTICE</v>
          </cell>
          <cell r="W38" t="str">
            <v>GENERAL FUND</v>
          </cell>
        </row>
        <row r="39">
          <cell r="B39" t="str">
            <v>EN_A53000</v>
          </cell>
          <cell r="C39">
            <v>34</v>
          </cell>
          <cell r="D39">
            <v>10</v>
          </cell>
          <cell r="E39" t="str">
            <v>GENERAL</v>
          </cell>
          <cell r="F39" t="str">
            <v>general</v>
          </cell>
          <cell r="G39" t="str">
            <v>A53000</v>
          </cell>
          <cell r="H39" t="str">
            <v>DISTRICT COURT</v>
          </cell>
          <cell r="I39" t="str">
            <v>DISTRICT COURT</v>
          </cell>
          <cell r="J39" t="str">
            <v>appropriated to </v>
          </cell>
          <cell r="K39" t="str">
            <v>District court</v>
          </cell>
          <cell r="L39" t="str">
            <v>district court</v>
          </cell>
          <cell r="M39" t="str">
            <v>LSJ</v>
          </cell>
          <cell r="N39">
            <v>67161000</v>
          </cell>
          <cell r="O39">
            <v>247.3</v>
          </cell>
          <cell r="P39">
            <v>0</v>
          </cell>
          <cell r="Q39">
            <v>31375000</v>
          </cell>
          <cell r="S39">
            <v>53</v>
          </cell>
          <cell r="T39" t="str">
            <v>DISTRICT COURT</v>
          </cell>
          <cell r="U39" t="str">
            <v>LSJ</v>
          </cell>
          <cell r="V39" t="str">
            <v>LAW SAFETY AND JUSTICE</v>
          </cell>
          <cell r="W39" t="str">
            <v>GENERAL FUND</v>
          </cell>
        </row>
        <row r="40">
          <cell r="B40" t="str">
            <v>EN_A53500</v>
          </cell>
          <cell r="C40">
            <v>35</v>
          </cell>
          <cell r="D40">
            <v>10</v>
          </cell>
          <cell r="E40" t="str">
            <v>GENERAL</v>
          </cell>
          <cell r="F40" t="str">
            <v>general</v>
          </cell>
          <cell r="G40" t="str">
            <v>A53500</v>
          </cell>
          <cell r="H40" t="str">
            <v>ELECTIONS</v>
          </cell>
          <cell r="I40" t="str">
            <v>ELECTIONS</v>
          </cell>
          <cell r="J40" t="str">
            <v>appropriated to </v>
          </cell>
          <cell r="K40" t="str">
            <v>Elections</v>
          </cell>
          <cell r="L40" t="str">
            <v>elections</v>
          </cell>
          <cell r="M40" t="str">
            <v>GG</v>
          </cell>
          <cell r="N40">
            <v>38334000</v>
          </cell>
          <cell r="O40">
            <v>65.5</v>
          </cell>
          <cell r="P40">
            <v>0</v>
          </cell>
          <cell r="Q40">
            <v>22240000</v>
          </cell>
          <cell r="S40">
            <v>55</v>
          </cell>
          <cell r="T40" t="str">
            <v>ELECTIONS</v>
          </cell>
          <cell r="U40" t="str">
            <v>GG</v>
          </cell>
          <cell r="V40" t="str">
            <v>GENERAL GOVERNMENT</v>
          </cell>
          <cell r="W40" t="str">
            <v>GENERAL FUND</v>
          </cell>
        </row>
        <row r="41">
          <cell r="B41" t="str">
            <v>EN_A54000</v>
          </cell>
          <cell r="C41">
            <v>36</v>
          </cell>
          <cell r="D41">
            <v>10</v>
          </cell>
          <cell r="E41" t="str">
            <v>GENERAL</v>
          </cell>
          <cell r="F41" t="str">
            <v>general</v>
          </cell>
          <cell r="G41" t="str">
            <v>A54000</v>
          </cell>
          <cell r="H41" t="str">
            <v>JUDICIAL ADMINISTRATION</v>
          </cell>
          <cell r="I41" t="str">
            <v>JUDICIAL ADMINISTRATION</v>
          </cell>
          <cell r="J41" t="str">
            <v>appropriated to </v>
          </cell>
          <cell r="K41" t="str">
            <v>Judicial administration</v>
          </cell>
          <cell r="L41" t="str">
            <v>judicial administration</v>
          </cell>
          <cell r="M41" t="str">
            <v>LSJ</v>
          </cell>
          <cell r="N41">
            <v>43653000</v>
          </cell>
          <cell r="O41">
            <v>185.9</v>
          </cell>
          <cell r="P41">
            <v>0</v>
          </cell>
          <cell r="Q41">
            <v>22729000</v>
          </cell>
          <cell r="S41">
            <v>54</v>
          </cell>
          <cell r="T41" t="str">
            <v>JUDICIAL ADMINISTRATION</v>
          </cell>
          <cell r="U41" t="str">
            <v>LSJ</v>
          </cell>
          <cell r="V41" t="str">
            <v>LAW SAFETY AND JUSTICE</v>
          </cell>
          <cell r="W41" t="str">
            <v>GENERAL FUND</v>
          </cell>
        </row>
        <row r="42">
          <cell r="B42" t="str">
            <v>EN_A61000</v>
          </cell>
          <cell r="C42">
            <v>37</v>
          </cell>
          <cell r="D42">
            <v>10</v>
          </cell>
          <cell r="E42" t="str">
            <v>GENERAL</v>
          </cell>
          <cell r="F42" t="str">
            <v>general</v>
          </cell>
          <cell r="G42" t="str">
            <v>A61000</v>
          </cell>
          <cell r="H42" t="str">
            <v>STATE AUDITOR</v>
          </cell>
          <cell r="I42" t="str">
            <v>STATE AUDITOR</v>
          </cell>
          <cell r="J42" t="str">
            <v>appropriated to </v>
          </cell>
          <cell r="K42" t="str">
            <v>State auditor</v>
          </cell>
          <cell r="L42" t="str">
            <v>state auditor</v>
          </cell>
          <cell r="M42" t="str">
            <v>GG</v>
          </cell>
          <cell r="N42">
            <v>2098000</v>
          </cell>
          <cell r="O42">
            <v>0</v>
          </cell>
          <cell r="P42">
            <v>0</v>
          </cell>
          <cell r="Q42">
            <v>0</v>
          </cell>
          <cell r="S42">
            <v>94</v>
          </cell>
          <cell r="T42" t="str">
            <v>INDEPENDENT OFFICES</v>
          </cell>
          <cell r="U42" t="str">
            <v>GG</v>
          </cell>
          <cell r="V42" t="str">
            <v>GENERAL GOVERNMENT</v>
          </cell>
          <cell r="W42" t="str">
            <v>GENERAL FUND</v>
          </cell>
        </row>
        <row r="43">
          <cell r="B43" t="str">
            <v>EN_A63000</v>
          </cell>
          <cell r="C43">
            <v>38</v>
          </cell>
          <cell r="D43">
            <v>10</v>
          </cell>
          <cell r="E43" t="str">
            <v>GENERAL</v>
          </cell>
          <cell r="F43" t="str">
            <v>general</v>
          </cell>
          <cell r="G43" t="str">
            <v>A63000</v>
          </cell>
          <cell r="H43" t="str">
            <v>BOUNDARY REVIEW BOARD</v>
          </cell>
          <cell r="I43" t="str">
            <v>BOUNDARY REVIEW BOARD</v>
          </cell>
          <cell r="J43" t="str">
            <v>appropriated to </v>
          </cell>
          <cell r="K43" t="str">
            <v>Boundary review board</v>
          </cell>
          <cell r="L43" t="str">
            <v>boundary review board</v>
          </cell>
          <cell r="M43" t="str">
            <v>GG</v>
          </cell>
          <cell r="N43">
            <v>769000</v>
          </cell>
          <cell r="O43">
            <v>2</v>
          </cell>
          <cell r="P43">
            <v>0</v>
          </cell>
          <cell r="Q43">
            <v>4000</v>
          </cell>
          <cell r="S43">
            <v>94</v>
          </cell>
          <cell r="T43" t="str">
            <v>INDEPENDENT OFFICES</v>
          </cell>
          <cell r="U43" t="str">
            <v>GG</v>
          </cell>
          <cell r="V43" t="str">
            <v>GENERAL GOVERNMENT</v>
          </cell>
          <cell r="W43" t="str">
            <v>GENERAL FUND</v>
          </cell>
        </row>
        <row r="44">
          <cell r="B44" t="str">
            <v>EN_A64500</v>
          </cell>
          <cell r="C44">
            <v>39</v>
          </cell>
          <cell r="D44">
            <v>10</v>
          </cell>
          <cell r="E44" t="str">
            <v>GENERAL</v>
          </cell>
          <cell r="F44" t="str">
            <v>general</v>
          </cell>
          <cell r="G44" t="str">
            <v>A64500</v>
          </cell>
          <cell r="H44" t="str">
            <v>FEDERAL LOBBYING</v>
          </cell>
          <cell r="I44" t="str">
            <v>FEDERAL LOBBYING</v>
          </cell>
          <cell r="J44" t="str">
            <v>appropriated to </v>
          </cell>
          <cell r="K44" t="str">
            <v>Federal lobbying</v>
          </cell>
          <cell r="L44" t="str">
            <v>federal lobbying</v>
          </cell>
          <cell r="M44" t="str">
            <v>GG</v>
          </cell>
          <cell r="N44">
            <v>520000</v>
          </cell>
          <cell r="O44">
            <v>0</v>
          </cell>
          <cell r="P44">
            <v>0</v>
          </cell>
          <cell r="Q44">
            <v>0</v>
          </cell>
          <cell r="S44">
            <v>96</v>
          </cell>
          <cell r="T44" t="str">
            <v>ADMINISTRATIVE OFFICES</v>
          </cell>
          <cell r="U44" t="str">
            <v>GG</v>
          </cell>
          <cell r="V44" t="str">
            <v>GENERAL GOVERNMENT</v>
          </cell>
          <cell r="W44" t="str">
            <v>GENERAL FUND</v>
          </cell>
        </row>
        <row r="45">
          <cell r="B45" t="str">
            <v>EN_A65000</v>
          </cell>
          <cell r="C45">
            <v>40</v>
          </cell>
          <cell r="D45">
            <v>10</v>
          </cell>
          <cell r="E45" t="str">
            <v>GENERAL</v>
          </cell>
          <cell r="F45" t="str">
            <v>general</v>
          </cell>
          <cell r="G45" t="str">
            <v>A65000</v>
          </cell>
          <cell r="H45" t="str">
            <v>MEMBERSHIPS AND DUES</v>
          </cell>
          <cell r="I45" t="str">
            <v>MEMBERSHIPS AND DUES</v>
          </cell>
          <cell r="J45" t="str">
            <v>appropriated to </v>
          </cell>
          <cell r="K45" t="str">
            <v>Memberships and dues</v>
          </cell>
          <cell r="L45" t="str">
            <v>memberships and dues</v>
          </cell>
          <cell r="M45" t="str">
            <v>GG</v>
          </cell>
          <cell r="N45">
            <v>1574000</v>
          </cell>
          <cell r="O45">
            <v>0</v>
          </cell>
          <cell r="P45">
            <v>0</v>
          </cell>
          <cell r="Q45">
            <v>0</v>
          </cell>
          <cell r="S45">
            <v>96</v>
          </cell>
          <cell r="T45" t="str">
            <v>ADMINISTRATIVE OFFICES</v>
          </cell>
          <cell r="U45" t="str">
            <v>GG</v>
          </cell>
          <cell r="V45" t="str">
            <v>GENERAL GOVERNMENT</v>
          </cell>
          <cell r="W45" t="str">
            <v>GENERAL FUND</v>
          </cell>
        </row>
        <row r="46">
          <cell r="B46" t="str">
            <v>EN_A65600</v>
          </cell>
          <cell r="C46">
            <v>41</v>
          </cell>
          <cell r="D46">
            <v>10</v>
          </cell>
          <cell r="E46" t="str">
            <v>GENERAL</v>
          </cell>
          <cell r="F46" t="str">
            <v>general</v>
          </cell>
          <cell r="G46" t="str">
            <v>A65600</v>
          </cell>
          <cell r="H46" t="str">
            <v>INTERNAL SUPPORT</v>
          </cell>
          <cell r="I46" t="str">
            <v>INTERNAL SUPPORT</v>
          </cell>
          <cell r="J46" t="str">
            <v>appropriated to </v>
          </cell>
          <cell r="K46" t="str">
            <v>Internal support</v>
          </cell>
          <cell r="L46" t="str">
            <v>internal support</v>
          </cell>
          <cell r="M46" t="str">
            <v>GG</v>
          </cell>
          <cell r="N46">
            <v>38122000</v>
          </cell>
          <cell r="O46">
            <v>0</v>
          </cell>
          <cell r="P46">
            <v>0</v>
          </cell>
          <cell r="Q46">
            <v>0</v>
          </cell>
          <cell r="S46">
            <v>96</v>
          </cell>
          <cell r="T46" t="str">
            <v>ADMINISTRATIVE OFFICES</v>
          </cell>
          <cell r="U46" t="str">
            <v>GG</v>
          </cell>
          <cell r="V46" t="str">
            <v>GENERAL GOVERNMENT</v>
          </cell>
          <cell r="W46" t="str">
            <v>GENERAL FUND</v>
          </cell>
        </row>
        <row r="47">
          <cell r="B47" t="str">
            <v>EN_A67000</v>
          </cell>
          <cell r="C47">
            <v>42</v>
          </cell>
          <cell r="D47">
            <v>10</v>
          </cell>
          <cell r="E47" t="str">
            <v>GENERAL</v>
          </cell>
          <cell r="F47" t="str">
            <v>general</v>
          </cell>
          <cell r="G47" t="str">
            <v>A67000</v>
          </cell>
          <cell r="H47" t="str">
            <v>ASSESSMENTS</v>
          </cell>
          <cell r="I47" t="str">
            <v>ASSESSMENTS</v>
          </cell>
          <cell r="J47" t="str">
            <v>appropriated to </v>
          </cell>
          <cell r="K47" t="str">
            <v>Assessments</v>
          </cell>
          <cell r="L47" t="str">
            <v>assessments</v>
          </cell>
          <cell r="M47" t="str">
            <v>GG</v>
          </cell>
          <cell r="N47">
            <v>54931000</v>
          </cell>
          <cell r="O47">
            <v>213</v>
          </cell>
          <cell r="P47">
            <v>0</v>
          </cell>
          <cell r="Q47">
            <v>2478000</v>
          </cell>
          <cell r="S47">
            <v>67</v>
          </cell>
          <cell r="T47" t="str">
            <v>ASSESSMENTS</v>
          </cell>
          <cell r="U47" t="str">
            <v>GG</v>
          </cell>
          <cell r="V47" t="str">
            <v>GENERAL GOVERNMENT</v>
          </cell>
          <cell r="W47" t="str">
            <v>GENERAL FUND</v>
          </cell>
        </row>
        <row r="48">
          <cell r="B48" t="str">
            <v>EN_A69100</v>
          </cell>
          <cell r="C48">
            <v>43</v>
          </cell>
          <cell r="D48">
            <v>10</v>
          </cell>
          <cell r="E48" t="str">
            <v>GENERAL</v>
          </cell>
          <cell r="F48" t="str">
            <v>general</v>
          </cell>
          <cell r="G48" t="str">
            <v>A69100</v>
          </cell>
          <cell r="H48" t="str">
            <v>GENERAL FUND TRANSFER TO DEBT SERVICE</v>
          </cell>
          <cell r="I48" t="str">
            <v>GF TRANSFER TO DEBT SERVICE</v>
          </cell>
          <cell r="J48" t="str">
            <v>appropriated to </v>
          </cell>
          <cell r="K48" t="str">
            <v>General fund transfer to debt service</v>
          </cell>
          <cell r="L48" t="str">
            <v>general fund transfer to debt service</v>
          </cell>
          <cell r="M48" t="str">
            <v>GG</v>
          </cell>
          <cell r="N48">
            <v>55521000</v>
          </cell>
          <cell r="O48">
            <v>0</v>
          </cell>
          <cell r="P48">
            <v>0</v>
          </cell>
          <cell r="Q48">
            <v>11600000</v>
          </cell>
          <cell r="S48">
            <v>97</v>
          </cell>
          <cell r="T48" t="str">
            <v>GENERAL FUND TRANSFERS</v>
          </cell>
          <cell r="U48" t="str">
            <v>GG</v>
          </cell>
          <cell r="V48" t="str">
            <v>GENERAL GOVERNMENT</v>
          </cell>
          <cell r="W48" t="str">
            <v>GENERAL FUND</v>
          </cell>
        </row>
        <row r="49">
          <cell r="B49" t="str">
            <v>EN_A69200</v>
          </cell>
          <cell r="C49">
            <v>44</v>
          </cell>
          <cell r="D49">
            <v>10</v>
          </cell>
          <cell r="E49" t="str">
            <v>GENERAL</v>
          </cell>
          <cell r="F49" t="str">
            <v>general</v>
          </cell>
          <cell r="G49" t="str">
            <v>A69200</v>
          </cell>
          <cell r="H49" t="str">
            <v>GENERAL FUND TRANSFER TO DEPARTMENT OF PERMITTING AND REVIEW</v>
          </cell>
          <cell r="I49" t="str">
            <v>GF TRANSFER TO DPER</v>
          </cell>
          <cell r="J49" t="str">
            <v>appropriated to </v>
          </cell>
          <cell r="K49" t="str">
            <v>General fund transfer to department of permitting and review</v>
          </cell>
          <cell r="L49" t="str">
            <v>general fund transfer to department of permitting and review</v>
          </cell>
          <cell r="M49" t="str">
            <v>PE</v>
          </cell>
          <cell r="N49">
            <v>4630000</v>
          </cell>
          <cell r="O49">
            <v>0</v>
          </cell>
          <cell r="P49">
            <v>0</v>
          </cell>
          <cell r="Q49">
            <v>0</v>
          </cell>
          <cell r="R49" t="str">
            <v>Council Removed "Environmental" from name in 2017-2018 Ordinance</v>
          </cell>
          <cell r="S49">
            <v>97</v>
          </cell>
          <cell r="T49" t="str">
            <v>GENERAL FUND TRANSFERS</v>
          </cell>
          <cell r="U49" t="str">
            <v>PE</v>
          </cell>
          <cell r="V49" t="str">
            <v>PHYSICAL ENVIRONMENT</v>
          </cell>
          <cell r="W49" t="str">
            <v>GENERAL FUND</v>
          </cell>
        </row>
        <row r="50">
          <cell r="B50" t="str">
            <v>EN_A69400</v>
          </cell>
          <cell r="C50">
            <v>45</v>
          </cell>
          <cell r="D50">
            <v>10</v>
          </cell>
          <cell r="E50" t="str">
            <v>GENERAL</v>
          </cell>
          <cell r="F50" t="str">
            <v>general</v>
          </cell>
          <cell r="G50" t="str">
            <v>A69400</v>
          </cell>
          <cell r="H50" t="str">
            <v>GENERAL FUND TRANSFER TO DEPARTMENT OF COMMUNITY AND HUMAN SERVICES</v>
          </cell>
          <cell r="I50" t="str">
            <v>GF TRANSFER TO DCHS</v>
          </cell>
          <cell r="J50" t="str">
            <v>appropriated to </v>
          </cell>
          <cell r="K50" t="str">
            <v>General fund transfer to department of community and human services</v>
          </cell>
          <cell r="L50" t="str">
            <v>general fund transfer to department of community and human services</v>
          </cell>
          <cell r="M50" t="str">
            <v>HHS</v>
          </cell>
          <cell r="N50">
            <v>22961000</v>
          </cell>
          <cell r="O50">
            <v>0</v>
          </cell>
          <cell r="P50">
            <v>0</v>
          </cell>
          <cell r="Q50">
            <v>0</v>
          </cell>
          <cell r="S50">
            <v>97</v>
          </cell>
          <cell r="T50" t="str">
            <v>GENERAL FUND TRANSFERS</v>
          </cell>
          <cell r="U50" t="str">
            <v>HHS</v>
          </cell>
          <cell r="V50" t="str">
            <v>HEALTH AND HUMAN SERVICES</v>
          </cell>
          <cell r="W50" t="str">
            <v>GENERAL FUND</v>
          </cell>
        </row>
        <row r="51">
          <cell r="B51" t="str">
            <v>EN_A69500</v>
          </cell>
          <cell r="C51">
            <v>46</v>
          </cell>
          <cell r="D51">
            <v>10</v>
          </cell>
          <cell r="E51" t="str">
            <v>GENERAL</v>
          </cell>
          <cell r="F51" t="str">
            <v>general</v>
          </cell>
          <cell r="G51" t="str">
            <v>A69500</v>
          </cell>
          <cell r="H51" t="str">
            <v>GENERAL FUND TRANSFER TO DEPARTMENT OF EXECUTIVE SERVICES</v>
          </cell>
          <cell r="I51" t="str">
            <v>GF TRANSFER TO DES</v>
          </cell>
          <cell r="J51" t="str">
            <v>appropriated to </v>
          </cell>
          <cell r="K51" t="str">
            <v>General fund transfer to department of executive services</v>
          </cell>
          <cell r="L51" t="str">
            <v>general fund transfer to department of executive services</v>
          </cell>
          <cell r="M51" t="str">
            <v>GG</v>
          </cell>
          <cell r="N51">
            <v>5814000</v>
          </cell>
          <cell r="O51">
            <v>0</v>
          </cell>
          <cell r="P51">
            <v>0</v>
          </cell>
          <cell r="Q51">
            <v>0</v>
          </cell>
          <cell r="S51">
            <v>97</v>
          </cell>
          <cell r="T51" t="str">
            <v>GENERAL FUND TRANSFERS</v>
          </cell>
          <cell r="U51" t="str">
            <v>GG</v>
          </cell>
          <cell r="V51" t="str">
            <v>GENERAL GOVERNMENT</v>
          </cell>
          <cell r="W51" t="str">
            <v>GENERAL FUND</v>
          </cell>
        </row>
        <row r="52">
          <cell r="B52" t="str">
            <v>EN_A69600</v>
          </cell>
          <cell r="C52">
            <v>47</v>
          </cell>
          <cell r="D52">
            <v>10</v>
          </cell>
          <cell r="E52" t="str">
            <v>GENERAL</v>
          </cell>
          <cell r="F52" t="str">
            <v>general</v>
          </cell>
          <cell r="G52" t="str">
            <v>A69600</v>
          </cell>
          <cell r="H52" t="str">
            <v>GENERAL FUND TRANSFER TO DEPARTMENT OF PUBLIC HEALTH</v>
          </cell>
          <cell r="I52" t="str">
            <v>GF TRANSFER TO DPH</v>
          </cell>
          <cell r="J52" t="str">
            <v>appropriated to </v>
          </cell>
          <cell r="K52" t="str">
            <v>General fund transfer to department of public health</v>
          </cell>
          <cell r="L52" t="str">
            <v>general fund transfer to department of public health</v>
          </cell>
          <cell r="M52" t="str">
            <v>HHS</v>
          </cell>
          <cell r="N52">
            <v>50466000</v>
          </cell>
          <cell r="O52">
            <v>0</v>
          </cell>
          <cell r="P52">
            <v>0</v>
          </cell>
          <cell r="Q52">
            <v>0</v>
          </cell>
          <cell r="S52">
            <v>97</v>
          </cell>
          <cell r="T52" t="str">
            <v>GENERAL FUND TRANSFERS</v>
          </cell>
          <cell r="U52" t="str">
            <v>HHS</v>
          </cell>
          <cell r="V52" t="str">
            <v>HEALTH AND HUMAN SERVICES</v>
          </cell>
          <cell r="W52" t="str">
            <v>GENERAL FUND</v>
          </cell>
        </row>
        <row r="53">
          <cell r="B53" t="str">
            <v>EN_A69700</v>
          </cell>
          <cell r="C53">
            <v>48</v>
          </cell>
          <cell r="D53">
            <v>10</v>
          </cell>
          <cell r="E53" t="str">
            <v>GENERAL</v>
          </cell>
          <cell r="F53" t="str">
            <v>general</v>
          </cell>
          <cell r="G53" t="str">
            <v>A69700</v>
          </cell>
          <cell r="H53" t="str">
            <v>GENERAL FUND TRANSFER TO DEPARTMENT OF NATURAL RESOURCES AND PARKS</v>
          </cell>
          <cell r="I53" t="str">
            <v>GF TRANSFER TO DNRP</v>
          </cell>
          <cell r="J53" t="str">
            <v>appropriated to </v>
          </cell>
          <cell r="K53" t="str">
            <v>General fund transfer to department of natural resources and parks</v>
          </cell>
          <cell r="L53" t="str">
            <v>general fund transfer to department of natural resources and parks</v>
          </cell>
          <cell r="M53" t="str">
            <v>PE</v>
          </cell>
          <cell r="N53">
            <v>2848000</v>
          </cell>
          <cell r="O53">
            <v>0</v>
          </cell>
          <cell r="P53">
            <v>0</v>
          </cell>
          <cell r="Q53">
            <v>0</v>
          </cell>
          <cell r="S53">
            <v>97</v>
          </cell>
          <cell r="T53" t="str">
            <v>GENERAL FUND TRANSFERS</v>
          </cell>
          <cell r="U53" t="str">
            <v>PE</v>
          </cell>
          <cell r="V53" t="str">
            <v>PHYSICAL ENVIRONMENT</v>
          </cell>
          <cell r="W53" t="str">
            <v>GENERAL FUND</v>
          </cell>
        </row>
        <row r="54">
          <cell r="B54" t="str">
            <v>EN_A69800</v>
          </cell>
          <cell r="C54">
            <v>49</v>
          </cell>
          <cell r="D54">
            <v>10</v>
          </cell>
          <cell r="E54" t="str">
            <v>GENERAL</v>
          </cell>
          <cell r="F54" t="str">
            <v>general</v>
          </cell>
          <cell r="G54" t="str">
            <v>A69800</v>
          </cell>
          <cell r="H54" t="str">
            <v>GENERAL FUND TRANSFER TO KING COUNTY INFORMATION TECHNOLOGY</v>
          </cell>
          <cell r="I54" t="str">
            <v>GF TRANSFER TO KCIT</v>
          </cell>
          <cell r="J54" t="str">
            <v>appropriated to </v>
          </cell>
          <cell r="K54" t="str">
            <v>General fund transfer to King County Information Technology</v>
          </cell>
          <cell r="L54" t="str">
            <v>general fund transfer to king county information technology</v>
          </cell>
          <cell r="M54" t="str">
            <v>GG</v>
          </cell>
          <cell r="N54">
            <v>1724000</v>
          </cell>
          <cell r="O54">
            <v>0</v>
          </cell>
          <cell r="P54">
            <v>0</v>
          </cell>
          <cell r="Q54">
            <v>0</v>
          </cell>
          <cell r="S54">
            <v>97</v>
          </cell>
          <cell r="T54" t="str">
            <v>GENERAL FUND TRANSFERS</v>
          </cell>
          <cell r="U54" t="str">
            <v>GG</v>
          </cell>
          <cell r="V54" t="str">
            <v>GENERAL GOVERNMENT</v>
          </cell>
          <cell r="W54" t="str">
            <v>GENERAL FUND</v>
          </cell>
        </row>
        <row r="55">
          <cell r="B55" t="str">
            <v>EN_A69900</v>
          </cell>
          <cell r="C55">
            <v>50</v>
          </cell>
          <cell r="D55">
            <v>10</v>
          </cell>
          <cell r="E55" t="str">
            <v>GENERAL</v>
          </cell>
          <cell r="F55" t="str">
            <v>general</v>
          </cell>
          <cell r="G55" t="str">
            <v>A69900</v>
          </cell>
          <cell r="H55" t="str">
            <v>GENERAL FUND TRANSFER TO DEPARTMENT OF EXECUTIVE SERVICES CAPITAL IMPROVEMENT PROGRAM</v>
          </cell>
          <cell r="I55" t="str">
            <v>GF TRANSFER TO DES CIP</v>
          </cell>
          <cell r="J55" t="str">
            <v>appropriated to </v>
          </cell>
          <cell r="K55" t="str">
            <v>General fund transfer to department of executive services capital improvement program</v>
          </cell>
          <cell r="L55" t="str">
            <v>general fund transfer to department of executive services capital improvement program</v>
          </cell>
          <cell r="M55" t="str">
            <v>CIP</v>
          </cell>
          <cell r="N55">
            <v>9000000</v>
          </cell>
          <cell r="O55">
            <v>0</v>
          </cell>
          <cell r="P55">
            <v>0</v>
          </cell>
          <cell r="Q55">
            <v>0</v>
          </cell>
          <cell r="S55">
            <v>97</v>
          </cell>
          <cell r="T55" t="str">
            <v>GENERAL FUND TRANSFERS</v>
          </cell>
          <cell r="U55" t="str">
            <v>CIP</v>
          </cell>
          <cell r="V55" t="str">
            <v>CAPITAL IMPROVEMENT PROGRAM</v>
          </cell>
          <cell r="W55" t="str">
            <v>GENERAL FUND</v>
          </cell>
        </row>
        <row r="56">
          <cell r="B56" t="str">
            <v>EN_A69300</v>
          </cell>
          <cell r="C56">
            <v>51</v>
          </cell>
          <cell r="D56">
            <v>10</v>
          </cell>
          <cell r="E56" t="str">
            <v>GENERAL</v>
          </cell>
          <cell r="F56" t="str">
            <v>general</v>
          </cell>
          <cell r="G56" t="str">
            <v>A69300</v>
          </cell>
          <cell r="H56" t="str">
            <v>GENERAL FUND TRANSFER TO DEPARTMENT OF TRANSPORTATION</v>
          </cell>
          <cell r="I56" t="str">
            <v>GF TRANSFER TO DOT</v>
          </cell>
          <cell r="J56" t="str">
            <v>appropriated to </v>
          </cell>
          <cell r="K56" t="str">
            <v>General fund transfer to department of transportation</v>
          </cell>
          <cell r="L56" t="str">
            <v>general fund transfer to department of transportation</v>
          </cell>
          <cell r="M56" t="str">
            <v>PE</v>
          </cell>
          <cell r="N56">
            <v>4000000</v>
          </cell>
          <cell r="O56">
            <v>0</v>
          </cell>
          <cell r="P56">
            <v>0</v>
          </cell>
          <cell r="Q56">
            <v>0</v>
          </cell>
          <cell r="S56">
            <v>97</v>
          </cell>
          <cell r="T56" t="str">
            <v>GENERAL FUND TRANSFERS</v>
          </cell>
          <cell r="U56" t="str">
            <v>PE</v>
          </cell>
          <cell r="V56" t="str">
            <v>PHYSICAL ENVIRONMENT</v>
          </cell>
          <cell r="W56" t="str">
            <v>GENERAL FUND</v>
          </cell>
        </row>
        <row r="57">
          <cell r="B57" t="str">
            <v>EN_A70000</v>
          </cell>
          <cell r="C57">
            <v>52</v>
          </cell>
          <cell r="D57">
            <v>10</v>
          </cell>
          <cell r="E57" t="str">
            <v>GENERAL</v>
          </cell>
          <cell r="F57" t="str">
            <v>general</v>
          </cell>
          <cell r="G57" t="str">
            <v>A70000</v>
          </cell>
          <cell r="H57" t="str">
            <v>GENERAL FUND TRANSFER TO HOMELESSNESS</v>
          </cell>
          <cell r="I57" t="str">
            <v>GF TRANSFER TO HOMELESSNESS</v>
          </cell>
          <cell r="J57" t="str">
            <v>appropriated to </v>
          </cell>
          <cell r="K57" t="str">
            <v>General fund transfer to homelessness</v>
          </cell>
          <cell r="L57" t="str">
            <v>general fund transfer to homelessness</v>
          </cell>
          <cell r="M57" t="str">
            <v>HHS</v>
          </cell>
          <cell r="N57">
            <v>5000000</v>
          </cell>
          <cell r="O57">
            <v>0</v>
          </cell>
          <cell r="P57">
            <v>0</v>
          </cell>
          <cell r="Q57">
            <v>0</v>
          </cell>
          <cell r="S57">
            <v>97</v>
          </cell>
          <cell r="T57" t="str">
            <v>GENERAL FUND TRANSFERS</v>
          </cell>
          <cell r="U57" t="str">
            <v>HHS</v>
          </cell>
          <cell r="V57" t="str">
            <v>HEALTH AND HUMAN SERVICES</v>
          </cell>
          <cell r="W57" t="str">
            <v>GENERAL FUND</v>
          </cell>
        </row>
        <row r="58">
          <cell r="B58" t="str">
            <v>EN_A82000</v>
          </cell>
          <cell r="C58">
            <v>53</v>
          </cell>
          <cell r="D58">
            <v>10</v>
          </cell>
          <cell r="E58" t="str">
            <v>GENERAL</v>
          </cell>
          <cell r="F58" t="str">
            <v>general</v>
          </cell>
          <cell r="G58" t="str">
            <v>A82000</v>
          </cell>
          <cell r="H58" t="str">
            <v>JAIL HEALTH SERVICES</v>
          </cell>
          <cell r="I58" t="str">
            <v>JAIL HEALTH SERVICES</v>
          </cell>
          <cell r="J58" t="str">
            <v>appropriated to </v>
          </cell>
          <cell r="K58" t="str">
            <v>Jail health services</v>
          </cell>
          <cell r="L58" t="str">
            <v>jail health services</v>
          </cell>
          <cell r="M58" t="str">
            <v>LSJ</v>
          </cell>
          <cell r="N58">
            <v>67440000</v>
          </cell>
          <cell r="O58">
            <v>160.9</v>
          </cell>
          <cell r="P58">
            <v>2</v>
          </cell>
          <cell r="Q58">
            <v>788000</v>
          </cell>
          <cell r="S58">
            <v>80</v>
          </cell>
          <cell r="T58" t="str">
            <v>PUBLIC HEALTH</v>
          </cell>
          <cell r="U58" t="str">
            <v>LSJ</v>
          </cell>
          <cell r="V58" t="str">
            <v>LAW SAFETY AND JUSTICE</v>
          </cell>
          <cell r="W58" t="str">
            <v>GENERAL FUND</v>
          </cell>
        </row>
        <row r="59">
          <cell r="B59" t="str">
            <v>EN_A87000</v>
          </cell>
          <cell r="C59">
            <v>54</v>
          </cell>
          <cell r="D59">
            <v>10</v>
          </cell>
          <cell r="E59" t="str">
            <v>GENERAL</v>
          </cell>
          <cell r="F59" t="str">
            <v>general</v>
          </cell>
          <cell r="G59" t="str">
            <v>A87000</v>
          </cell>
          <cell r="H59" t="str">
            <v>MEDICAL EXAMINER</v>
          </cell>
          <cell r="I59" t="str">
            <v>MEDICAL EXAMINER</v>
          </cell>
          <cell r="J59" t="str">
            <v>appropriated to </v>
          </cell>
          <cell r="K59" t="str">
            <v>Medical examiner</v>
          </cell>
          <cell r="L59" t="str">
            <v>medical examiner</v>
          </cell>
          <cell r="M59" t="str">
            <v>HHS</v>
          </cell>
          <cell r="N59">
            <v>11781000</v>
          </cell>
          <cell r="O59">
            <v>27.9</v>
          </cell>
          <cell r="P59">
            <v>0</v>
          </cell>
          <cell r="Q59">
            <v>3038000</v>
          </cell>
          <cell r="S59">
            <v>80</v>
          </cell>
          <cell r="T59" t="str">
            <v>PUBLIC HEALTH</v>
          </cell>
          <cell r="U59" t="str">
            <v>HHS</v>
          </cell>
          <cell r="V59" t="str">
            <v>HEALTH AND HUMAN SERVICES</v>
          </cell>
          <cell r="W59" t="str">
            <v>GENERAL FUND</v>
          </cell>
        </row>
        <row r="60">
          <cell r="B60" t="str">
            <v>EN_A91000</v>
          </cell>
          <cell r="C60">
            <v>55</v>
          </cell>
          <cell r="D60">
            <v>10</v>
          </cell>
          <cell r="E60" t="str">
            <v>GENERAL</v>
          </cell>
          <cell r="F60" t="str">
            <v>general</v>
          </cell>
          <cell r="G60" t="str">
            <v>A91000</v>
          </cell>
          <cell r="H60" t="str">
            <v>ADULT AND JUVENILE DETENTION</v>
          </cell>
          <cell r="I60" t="str">
            <v>ADULT AND JUVENILE DETENTION</v>
          </cell>
          <cell r="J60" t="str">
            <v>appropriated to </v>
          </cell>
          <cell r="K60" t="str">
            <v>Adult and juvenile detention</v>
          </cell>
          <cell r="L60" t="str">
            <v>adult and juvenile detention</v>
          </cell>
          <cell r="M60" t="str">
            <v>LSJ</v>
          </cell>
          <cell r="N60">
            <v>291930000</v>
          </cell>
          <cell r="O60">
            <v>892.5</v>
          </cell>
          <cell r="P60">
            <v>1</v>
          </cell>
          <cell r="Q60">
            <v>50108000</v>
          </cell>
          <cell r="S60">
            <v>90</v>
          </cell>
          <cell r="T60" t="str">
            <v>ADULT AND JUVENILE DETENTION</v>
          </cell>
          <cell r="U60" t="str">
            <v>LSJ</v>
          </cell>
          <cell r="V60" t="str">
            <v>LAW SAFETY AND JUSTICE</v>
          </cell>
          <cell r="W60" t="str">
            <v>GENERAL FUND</v>
          </cell>
        </row>
        <row r="61">
          <cell r="B61" t="str">
            <v>EN_A95000</v>
          </cell>
          <cell r="C61">
            <v>56</v>
          </cell>
          <cell r="D61">
            <v>10</v>
          </cell>
          <cell r="E61" t="str">
            <v>GENERAL</v>
          </cell>
          <cell r="F61" t="str">
            <v>general</v>
          </cell>
          <cell r="G61" t="str">
            <v>A95000</v>
          </cell>
          <cell r="H61" t="str">
            <v>PUBLIC DEFENSE</v>
          </cell>
          <cell r="I61" t="str">
            <v>PUBLIC DEFENSE</v>
          </cell>
          <cell r="J61" t="str">
            <v>appropriated to </v>
          </cell>
          <cell r="K61" t="str">
            <v>Public defense</v>
          </cell>
          <cell r="L61" t="str">
            <v>public defense</v>
          </cell>
          <cell r="M61" t="str">
            <v>LSJ</v>
          </cell>
          <cell r="N61">
            <v>137840000</v>
          </cell>
          <cell r="O61">
            <v>398.9</v>
          </cell>
          <cell r="P61">
            <v>1</v>
          </cell>
          <cell r="Q61">
            <v>31677000</v>
          </cell>
          <cell r="S61">
            <v>95</v>
          </cell>
          <cell r="T61" t="str">
            <v>PUBLIC DEFENSE</v>
          </cell>
          <cell r="U61" t="str">
            <v>LSJ</v>
          </cell>
          <cell r="V61" t="str">
            <v>LAW SAFETY AND JUSTICE</v>
          </cell>
          <cell r="W61" t="str">
            <v>GENERAL FUND</v>
          </cell>
        </row>
        <row r="62">
          <cell r="B62" t="str">
            <v>EN_A08900</v>
          </cell>
          <cell r="C62">
            <v>57</v>
          </cell>
          <cell r="D62">
            <v>10</v>
          </cell>
          <cell r="E62" t="str">
            <v>GENERAL</v>
          </cell>
          <cell r="F62" t="str">
            <v>general</v>
          </cell>
          <cell r="G62" t="str">
            <v>A08900</v>
          </cell>
          <cell r="H62" t="str">
            <v>FLOOD CONTROL DISTRICT ADMINISTRATION</v>
          </cell>
          <cell r="I62" t="str">
            <v>FLOOD CONTROL DISTRICT ADMINISTRATION</v>
          </cell>
          <cell r="J62" t="str">
            <v>appropriated to </v>
          </cell>
          <cell r="K62" t="str">
            <v>Flood control district administration</v>
          </cell>
          <cell r="L62" t="str">
            <v>flood control district administration</v>
          </cell>
          <cell r="M62" t="str">
            <v>GG</v>
          </cell>
          <cell r="N62">
            <v>444000</v>
          </cell>
          <cell r="O62">
            <v>3</v>
          </cell>
          <cell r="P62">
            <v>0</v>
          </cell>
          <cell r="Q62">
            <v>0</v>
          </cell>
          <cell r="S62">
            <v>10</v>
          </cell>
          <cell r="T62" t="str">
            <v>LEGISLATIVE AGENCIES</v>
          </cell>
          <cell r="U62" t="str">
            <v>GG</v>
          </cell>
          <cell r="V62" t="str">
            <v>GENERAL GOVERNMENT</v>
          </cell>
          <cell r="W62" t="str">
            <v>GENERAL FUND</v>
          </cell>
        </row>
        <row r="63">
          <cell r="B63" t="str">
            <v>EN_A91400</v>
          </cell>
          <cell r="C63">
            <v>58</v>
          </cell>
          <cell r="D63">
            <v>16</v>
          </cell>
          <cell r="E63" t="str">
            <v>INMATE WELFARE</v>
          </cell>
          <cell r="F63" t="str">
            <v>inmate welfare</v>
          </cell>
          <cell r="G63" t="str">
            <v>A91400</v>
          </cell>
          <cell r="H63" t="str">
            <v>INMATE WELFARE - ADULT</v>
          </cell>
          <cell r="I63" t="str">
            <v>INMATE WELFARE - ADULT</v>
          </cell>
          <cell r="J63" t="str">
            <v>appropriated to </v>
          </cell>
          <cell r="K63" t="str">
            <v>Inmate welfare - adult</v>
          </cell>
          <cell r="L63" t="str">
            <v>inmate welfare - adult</v>
          </cell>
          <cell r="M63" t="str">
            <v>LSJ</v>
          </cell>
          <cell r="N63">
            <v>2602000</v>
          </cell>
          <cell r="O63">
            <v>1</v>
          </cell>
          <cell r="P63">
            <v>0</v>
          </cell>
          <cell r="Q63">
            <v>1906000</v>
          </cell>
          <cell r="S63">
            <v>90</v>
          </cell>
          <cell r="T63" t="str">
            <v>ADULT AND JUVENILE DETENTION</v>
          </cell>
          <cell r="U63" t="str">
            <v>LSJ</v>
          </cell>
          <cell r="V63" t="str">
            <v>LAW SAFETY AND JUSTICE</v>
          </cell>
          <cell r="W63" t="str">
            <v>GENERAL FUND</v>
          </cell>
        </row>
        <row r="64">
          <cell r="B64" t="str">
            <v>EN_A91500</v>
          </cell>
          <cell r="C64">
            <v>59</v>
          </cell>
          <cell r="D64">
            <v>16</v>
          </cell>
          <cell r="E64" t="str">
            <v>INMATE WELFARE</v>
          </cell>
          <cell r="F64" t="str">
            <v>inmate welfare</v>
          </cell>
          <cell r="G64" t="str">
            <v>A91500</v>
          </cell>
          <cell r="H64" t="str">
            <v>INMATE WELFARE - JUVENILE</v>
          </cell>
          <cell r="I64" t="str">
            <v>INMATE WELFARE - JUVENILE</v>
          </cell>
          <cell r="J64" t="str">
            <v>appropriated to </v>
          </cell>
          <cell r="K64" t="str">
            <v>Inmate welfare - juvenile</v>
          </cell>
          <cell r="L64" t="str">
            <v>inmate welfare - juvenile</v>
          </cell>
          <cell r="M64" t="str">
            <v>LSJ</v>
          </cell>
          <cell r="N64">
            <v>8000</v>
          </cell>
          <cell r="O64">
            <v>0</v>
          </cell>
          <cell r="P64">
            <v>0</v>
          </cell>
          <cell r="Q64">
            <v>2000</v>
          </cell>
          <cell r="S64">
            <v>90</v>
          </cell>
          <cell r="T64" t="str">
            <v>ADULT AND JUVENILE DETENTION</v>
          </cell>
          <cell r="U64" t="str">
            <v>LSJ</v>
          </cell>
          <cell r="V64" t="str">
            <v>LAW SAFETY AND JUSTICE</v>
          </cell>
          <cell r="W64" t="str">
            <v>GENERAL FUND</v>
          </cell>
        </row>
        <row r="65">
          <cell r="B65" t="str">
            <v>EN_A60150</v>
          </cell>
          <cell r="C65">
            <v>60</v>
          </cell>
          <cell r="D65">
            <v>1415</v>
          </cell>
          <cell r="E65" t="str">
            <v>FMD PARKING FACILITIES</v>
          </cell>
          <cell r="F65" t="str">
            <v>fmd parking facilities</v>
          </cell>
          <cell r="G65" t="str">
            <v>A60150</v>
          </cell>
          <cell r="H65" t="str">
            <v>FACILITIES MANAGEMENT DIVISION PARKING FACILITIES</v>
          </cell>
          <cell r="I65" t="str">
            <v>FMD PARKING FACILITIES</v>
          </cell>
          <cell r="J65" t="str">
            <v>appropriated to </v>
          </cell>
          <cell r="K65" t="str">
            <v>Facilities management division parking facilities</v>
          </cell>
          <cell r="L65" t="str">
            <v>facilities management division parking facilities</v>
          </cell>
          <cell r="M65" t="str">
            <v>GG</v>
          </cell>
          <cell r="N65">
            <v>7437000</v>
          </cell>
          <cell r="O65">
            <v>0</v>
          </cell>
          <cell r="P65">
            <v>0</v>
          </cell>
          <cell r="Q65">
            <v>7437000</v>
          </cell>
          <cell r="S65">
            <v>40</v>
          </cell>
          <cell r="T65" t="str">
            <v>EXECUTIVE SERVICES</v>
          </cell>
          <cell r="U65" t="str">
            <v>GG</v>
          </cell>
          <cell r="V65" t="str">
            <v>GENERAL GOVERNMENT</v>
          </cell>
          <cell r="W65" t="str">
            <v>GENERAL FUND</v>
          </cell>
        </row>
        <row r="66">
          <cell r="B66" t="str">
            <v>EN_A15000</v>
          </cell>
          <cell r="C66">
            <v>60.5</v>
          </cell>
          <cell r="D66">
            <v>10</v>
          </cell>
          <cell r="E66" t="str">
            <v>GENERAL</v>
          </cell>
          <cell r="F66" t="str">
            <v>general</v>
          </cell>
          <cell r="G66" t="str">
            <v>A15000</v>
          </cell>
          <cell r="H66" t="str">
            <v>FINANCE GF</v>
          </cell>
          <cell r="I66" t="str">
            <v>FINANCE GF</v>
          </cell>
          <cell r="J66" t="str">
            <v>appropriated to </v>
          </cell>
          <cell r="K66" t="str">
            <v>Finance GF</v>
          </cell>
          <cell r="L66" t="str">
            <v>finance GF</v>
          </cell>
          <cell r="M66" t="str">
            <v>GG</v>
          </cell>
          <cell r="N66" t="e">
            <v>#N/A</v>
          </cell>
          <cell r="O66" t="e">
            <v>#N/A</v>
          </cell>
          <cell r="P66" t="e">
            <v>#N/A</v>
          </cell>
          <cell r="Q66">
            <v>1146243000</v>
          </cell>
          <cell r="S66">
            <v>40</v>
          </cell>
          <cell r="T66" t="str">
            <v>EXECUTIVE SERVICES</v>
          </cell>
          <cell r="U66" t="str">
            <v>GG</v>
          </cell>
          <cell r="V66" t="str">
            <v>GENERAL GOVERNMENT</v>
          </cell>
          <cell r="W66" t="str">
            <v>GENERAL FUND</v>
          </cell>
        </row>
        <row r="67">
          <cell r="B67" t="str">
            <v>EN_A73000</v>
          </cell>
          <cell r="C67">
            <v>61</v>
          </cell>
          <cell r="D67">
            <v>1030</v>
          </cell>
          <cell r="E67" t="str">
            <v>ROAD OPERATING</v>
          </cell>
          <cell r="F67" t="str">
            <v>road operating</v>
          </cell>
          <cell r="G67" t="str">
            <v>A73000</v>
          </cell>
          <cell r="H67" t="str">
            <v>ROADS</v>
          </cell>
          <cell r="I67" t="str">
            <v>ROADS</v>
          </cell>
          <cell r="J67" t="str">
            <v>appropriated to </v>
          </cell>
          <cell r="K67" t="str">
            <v>Roads</v>
          </cell>
          <cell r="L67" t="str">
            <v>roads</v>
          </cell>
          <cell r="M67" t="str">
            <v>PE</v>
          </cell>
          <cell r="N67">
            <v>184569000</v>
          </cell>
          <cell r="O67">
            <v>378.5</v>
          </cell>
          <cell r="P67">
            <v>6</v>
          </cell>
          <cell r="Q67">
            <v>222494000</v>
          </cell>
          <cell r="S67">
            <v>70</v>
          </cell>
          <cell r="T67" t="str">
            <v>TRANSPORTATION</v>
          </cell>
          <cell r="U67" t="str">
            <v>PE</v>
          </cell>
          <cell r="V67" t="str">
            <v>PHYSICAL ENVIRONMENT</v>
          </cell>
          <cell r="W67" t="str">
            <v>NON GENERAL FUND</v>
          </cell>
        </row>
        <row r="68">
          <cell r="B68" t="str">
            <v>EN_A73400</v>
          </cell>
          <cell r="C68">
            <v>62</v>
          </cell>
          <cell r="D68">
            <v>1030</v>
          </cell>
          <cell r="E68" t="str">
            <v>ROAD OPERATING</v>
          </cell>
          <cell r="F68" t="str">
            <v>road operating</v>
          </cell>
          <cell r="G68" t="str">
            <v>A73400</v>
          </cell>
          <cell r="H68" t="str">
            <v>ROADS CONSTRUCTION TRANSFER</v>
          </cell>
          <cell r="I68" t="str">
            <v>ROADS CONSTRUCTION TRANSFER</v>
          </cell>
          <cell r="J68" t="str">
            <v>appropriated to </v>
          </cell>
          <cell r="K68" t="str">
            <v>Roads construction transfer</v>
          </cell>
          <cell r="L68" t="str">
            <v>roads construction transfer</v>
          </cell>
          <cell r="M68" t="str">
            <v>PE</v>
          </cell>
          <cell r="N68">
            <v>40400000</v>
          </cell>
          <cell r="O68">
            <v>0</v>
          </cell>
          <cell r="P68">
            <v>0</v>
          </cell>
          <cell r="Q68">
            <v>0</v>
          </cell>
          <cell r="S68">
            <v>70</v>
          </cell>
          <cell r="T68" t="str">
            <v>TRANSPORTATION</v>
          </cell>
          <cell r="U68" t="str">
            <v>PE</v>
          </cell>
          <cell r="V68" t="str">
            <v>PHYSICAL ENVIRONMENT</v>
          </cell>
          <cell r="W68" t="str">
            <v>NON GENERAL FUND</v>
          </cell>
        </row>
        <row r="69">
          <cell r="B69" t="str">
            <v>EN_A71500</v>
          </cell>
          <cell r="C69">
            <v>63</v>
          </cell>
          <cell r="D69">
            <v>1040</v>
          </cell>
          <cell r="E69" t="str">
            <v>SOLID WASTE POSTCLOSURE LANDFILL MAINTENANCE</v>
          </cell>
          <cell r="F69" t="str">
            <v>solid waste postclosure landfill maintenance</v>
          </cell>
          <cell r="G69" t="str">
            <v>A71500</v>
          </cell>
          <cell r="H69" t="str">
            <v>SOLID WASTE POSTCLOSURE LANDFILL MAINTENANCE</v>
          </cell>
          <cell r="I69" t="str">
            <v>SOLID WASTE POSTCLOSURE LANDFILL MAINTENANCE</v>
          </cell>
          <cell r="J69" t="str">
            <v>appropriated to </v>
          </cell>
          <cell r="K69" t="str">
            <v>Solid waste postclosure landfill maintenance</v>
          </cell>
          <cell r="L69" t="str">
            <v>solid waste postclosure landfill maintenance</v>
          </cell>
          <cell r="M69" t="str">
            <v>PE</v>
          </cell>
          <cell r="N69">
            <v>3421000</v>
          </cell>
          <cell r="O69">
            <v>1</v>
          </cell>
          <cell r="P69">
            <v>0</v>
          </cell>
          <cell r="Q69">
            <v>2493000</v>
          </cell>
          <cell r="S69">
            <v>38</v>
          </cell>
          <cell r="T69" t="str">
            <v>NATURAL RESOURCES AND PARKS</v>
          </cell>
          <cell r="U69" t="str">
            <v>PE</v>
          </cell>
          <cell r="V69" t="str">
            <v>PHYSICAL ENVIRONMENT</v>
          </cell>
          <cell r="W69" t="str">
            <v>NON GENERAL FUND</v>
          </cell>
        </row>
        <row r="70">
          <cell r="B70" t="str">
            <v>EN_A48000</v>
          </cell>
          <cell r="C70">
            <v>64</v>
          </cell>
          <cell r="D70">
            <v>1060</v>
          </cell>
          <cell r="E70" t="str">
            <v>VETERANS RELIEF SERVICES</v>
          </cell>
          <cell r="F70" t="str">
            <v>veterans relief services</v>
          </cell>
          <cell r="G70" t="str">
            <v>A48000</v>
          </cell>
          <cell r="H70" t="str">
            <v>VETERANS SERVICES</v>
          </cell>
          <cell r="I70" t="str">
            <v>VETERANS SERVICES</v>
          </cell>
          <cell r="J70" t="str">
            <v>appropriated to </v>
          </cell>
          <cell r="K70" t="str">
            <v>Veterans services</v>
          </cell>
          <cell r="L70" t="str">
            <v>veterans services</v>
          </cell>
          <cell r="M70" t="str">
            <v>HHS</v>
          </cell>
          <cell r="N70">
            <v>6173000</v>
          </cell>
          <cell r="O70">
            <v>10</v>
          </cell>
          <cell r="P70">
            <v>0</v>
          </cell>
          <cell r="Q70">
            <v>6114000</v>
          </cell>
          <cell r="S70">
            <v>93</v>
          </cell>
          <cell r="T70" t="str">
            <v>COMMUNITY AND HUMAN SERVICES</v>
          </cell>
          <cell r="U70" t="str">
            <v>HHS</v>
          </cell>
          <cell r="V70" t="str">
            <v>HEALTH AND HUMAN SERVICES</v>
          </cell>
          <cell r="W70" t="str">
            <v>NON GENERAL FUND</v>
          </cell>
        </row>
        <row r="71">
          <cell r="B71" t="str">
            <v>EN_A92000</v>
          </cell>
          <cell r="C71">
            <v>65</v>
          </cell>
          <cell r="D71">
            <v>1070</v>
          </cell>
          <cell r="E71" t="str">
            <v>DEVELOPMENTAL DISABILITIES</v>
          </cell>
          <cell r="F71" t="str">
            <v>developmental disabilities</v>
          </cell>
          <cell r="G71" t="str">
            <v>A92000</v>
          </cell>
          <cell r="H71" t="str">
            <v>DEVELOPMENTAL DISABILITIES</v>
          </cell>
          <cell r="I71" t="str">
            <v>DEVELOPMENTAL DISABILITIES</v>
          </cell>
          <cell r="J71" t="str">
            <v>appropriated to </v>
          </cell>
          <cell r="K71" t="str">
            <v>Developmental disabilities</v>
          </cell>
          <cell r="L71" t="str">
            <v>developmental disabilities</v>
          </cell>
          <cell r="M71" t="str">
            <v>HHS</v>
          </cell>
          <cell r="N71">
            <v>65297000</v>
          </cell>
          <cell r="O71">
            <v>19</v>
          </cell>
          <cell r="P71">
            <v>0</v>
          </cell>
          <cell r="Q71">
            <v>63839000</v>
          </cell>
          <cell r="S71">
            <v>93</v>
          </cell>
          <cell r="T71" t="str">
            <v>COMMUNITY AND HUMAN SERVICES</v>
          </cell>
          <cell r="U71" t="str">
            <v>HHS</v>
          </cell>
          <cell r="V71" t="str">
            <v>HEALTH AND HUMAN SERVICES</v>
          </cell>
          <cell r="W71" t="str">
            <v>NON GENERAL FUND</v>
          </cell>
        </row>
        <row r="72">
          <cell r="B72" t="str">
            <v>EN_A93500</v>
          </cell>
          <cell r="C72">
            <v>66</v>
          </cell>
          <cell r="D72">
            <v>1080</v>
          </cell>
          <cell r="E72" t="str">
            <v>COMMUNITY AND HUMAN SERVICES ADMINISTRATION</v>
          </cell>
          <cell r="F72" t="str">
            <v>community and human services administration</v>
          </cell>
          <cell r="G72" t="str">
            <v>A93500</v>
          </cell>
          <cell r="H72" t="str">
            <v>COMMUNITY AND HUMAN SERVICES ADMINISTRATION</v>
          </cell>
          <cell r="I72" t="str">
            <v>COMMUNITY AND HUMAN SERVICES ADMINISTRATION</v>
          </cell>
          <cell r="J72" t="str">
            <v>appropriated to </v>
          </cell>
          <cell r="K72" t="str">
            <v>Community and human services administration</v>
          </cell>
          <cell r="L72" t="str">
            <v>community and human services administration</v>
          </cell>
          <cell r="M72" t="str">
            <v>HHS</v>
          </cell>
          <cell r="N72">
            <v>11679000</v>
          </cell>
          <cell r="O72">
            <v>25</v>
          </cell>
          <cell r="P72">
            <v>0</v>
          </cell>
          <cell r="Q72">
            <v>11393000</v>
          </cell>
          <cell r="S72">
            <v>93</v>
          </cell>
          <cell r="T72" t="str">
            <v>COMMUNITY AND HUMAN SERVICES</v>
          </cell>
          <cell r="U72" t="str">
            <v>HHS</v>
          </cell>
          <cell r="V72" t="str">
            <v>HEALTH AND HUMAN SERVICES</v>
          </cell>
          <cell r="W72" t="str">
            <v>NON GENERAL FUND</v>
          </cell>
        </row>
        <row r="73">
          <cell r="B73" t="str">
            <v>EN_A47100</v>
          </cell>
          <cell r="C73">
            <v>67</v>
          </cell>
          <cell r="D73">
            <v>1090</v>
          </cell>
          <cell r="E73" t="str">
            <v>RECORDER'S OPERATION AND MAINTENANCE</v>
          </cell>
          <cell r="F73" t="str">
            <v>recorder's operation and maintenance</v>
          </cell>
          <cell r="G73" t="str">
            <v>A47100</v>
          </cell>
          <cell r="H73" t="str">
            <v>RECORDER'S OPERATION AND MAINTENANCE</v>
          </cell>
          <cell r="I73" t="str">
            <v>RECORDER'S OPERATION AND MAINTENANCE</v>
          </cell>
          <cell r="J73" t="str">
            <v>appropriated to </v>
          </cell>
          <cell r="K73" t="str">
            <v>Recorder's operation and maintenance</v>
          </cell>
          <cell r="L73" t="str">
            <v>recorder's operation and maintenance</v>
          </cell>
          <cell r="M73" t="str">
            <v>GG</v>
          </cell>
          <cell r="N73">
            <v>4238000</v>
          </cell>
          <cell r="O73">
            <v>6.5</v>
          </cell>
          <cell r="P73">
            <v>0</v>
          </cell>
          <cell r="Q73">
            <v>3611000</v>
          </cell>
          <cell r="S73">
            <v>40</v>
          </cell>
          <cell r="T73" t="str">
            <v>EXECUTIVE SERVICES</v>
          </cell>
          <cell r="U73" t="str">
            <v>GG</v>
          </cell>
          <cell r="V73" t="str">
            <v>GENERAL GOVERNMENT</v>
          </cell>
          <cell r="W73" t="str">
            <v>NON GENERAL FUND</v>
          </cell>
        </row>
        <row r="74">
          <cell r="B74" t="str">
            <v>EN_A43100</v>
          </cell>
          <cell r="C74">
            <v>68</v>
          </cell>
          <cell r="D74">
            <v>1110</v>
          </cell>
          <cell r="E74" t="str">
            <v>E-911</v>
          </cell>
          <cell r="F74" t="str">
            <v>e-911</v>
          </cell>
          <cell r="G74" t="str">
            <v>A43100</v>
          </cell>
          <cell r="H74" t="str">
            <v>ENHANCED-911</v>
          </cell>
          <cell r="I74" t="str">
            <v>ENHANCED-911</v>
          </cell>
          <cell r="J74" t="str">
            <v>appropriated to </v>
          </cell>
          <cell r="K74" t="str">
            <v>Enhanced-911</v>
          </cell>
          <cell r="L74" t="str">
            <v>enhanced-911</v>
          </cell>
          <cell r="M74" t="str">
            <v>GG</v>
          </cell>
          <cell r="N74">
            <v>61985000</v>
          </cell>
          <cell r="O74">
            <v>10</v>
          </cell>
          <cell r="P74">
            <v>1</v>
          </cell>
          <cell r="Q74">
            <v>46502000</v>
          </cell>
          <cell r="S74">
            <v>40</v>
          </cell>
          <cell r="T74" t="str">
            <v>EXECUTIVE SERVICES</v>
          </cell>
          <cell r="U74" t="str">
            <v>GG</v>
          </cell>
          <cell r="V74" t="str">
            <v>GENERAL GOVERNMENT</v>
          </cell>
          <cell r="W74" t="str">
            <v>NON GENERAL FUND</v>
          </cell>
        </row>
        <row r="75">
          <cell r="B75" t="str">
            <v>EN_A92400</v>
          </cell>
          <cell r="C75">
            <v>69</v>
          </cell>
          <cell r="D75">
            <v>1120</v>
          </cell>
          <cell r="E75" t="str">
            <v>BEHAVIORAL HEALTH</v>
          </cell>
          <cell r="F75" t="str">
            <v>behavioral health</v>
          </cell>
          <cell r="G75" t="str">
            <v>A92400</v>
          </cell>
          <cell r="H75" t="str">
            <v>BEHAVIORAL HEALTH AND RECOVERY DIVISION - BEHAVIORAL HEALTH</v>
          </cell>
          <cell r="I75" t="str">
            <v>BHRD - BEHAVIORAL HEALTH</v>
          </cell>
          <cell r="J75" t="str">
            <v>appropriated to </v>
          </cell>
          <cell r="K75" t="str">
            <v>Behavioral health and recovery division - behavioral health</v>
          </cell>
          <cell r="L75" t="str">
            <v>behavioral health and recovery division - behavioral health</v>
          </cell>
          <cell r="M75" t="str">
            <v>HHS</v>
          </cell>
          <cell r="N75">
            <v>857918000</v>
          </cell>
          <cell r="O75">
            <v>137.8</v>
          </cell>
          <cell r="P75">
            <v>0</v>
          </cell>
          <cell r="Q75">
            <v>861350000</v>
          </cell>
          <cell r="S75">
            <v>93</v>
          </cell>
          <cell r="T75" t="str">
            <v>COMMUNITY AND HUMAN SERVICES</v>
          </cell>
          <cell r="U75" t="str">
            <v>HHS</v>
          </cell>
          <cell r="V75" t="str">
            <v>HEALTH AND HUMAN SERVICES</v>
          </cell>
          <cell r="W75" t="str">
            <v>NON GENERAL FUND</v>
          </cell>
        </row>
        <row r="76">
          <cell r="B76" t="str">
            <v>EN_A58300</v>
          </cell>
          <cell r="C76">
            <v>70</v>
          </cell>
          <cell r="D76">
            <v>1135</v>
          </cell>
          <cell r="E76" t="str">
            <v>MENTAL ILLNESS AND DRUG DEPENDENCY</v>
          </cell>
          <cell r="F76" t="str">
            <v>mental illness and drug dependency</v>
          </cell>
          <cell r="G76" t="str">
            <v>A58300</v>
          </cell>
          <cell r="H76" t="str">
            <v>JUDICIAL ADMINISTRATION MENTAL ILLNESS AND DRUG DEPENDENCY</v>
          </cell>
          <cell r="I76" t="str">
            <v>JUDICIAL ADMINISTRATION MIDD</v>
          </cell>
          <cell r="J76" t="str">
            <v>appropriated to </v>
          </cell>
          <cell r="K76" t="str">
            <v>Judicial administration mental illness and drug dependency</v>
          </cell>
          <cell r="L76" t="str">
            <v>judicial administration mental illness and drug dependency</v>
          </cell>
          <cell r="M76" t="str">
            <v>LSJ</v>
          </cell>
          <cell r="N76">
            <v>3342000</v>
          </cell>
          <cell r="O76">
            <v>11.6</v>
          </cell>
          <cell r="P76">
            <v>0</v>
          </cell>
          <cell r="Q76">
            <v>0</v>
          </cell>
          <cell r="S76">
            <v>54</v>
          </cell>
          <cell r="T76" t="str">
            <v>JUDICIAL ADMINISTRATION</v>
          </cell>
          <cell r="U76" t="str">
            <v>LSJ</v>
          </cell>
          <cell r="V76" t="str">
            <v>LAW SAFETY AND JUSTICE</v>
          </cell>
          <cell r="W76" t="str">
            <v>NON GENERAL FUND</v>
          </cell>
        </row>
        <row r="77">
          <cell r="B77" t="str">
            <v>EN_A68800</v>
          </cell>
          <cell r="C77">
            <v>71</v>
          </cell>
          <cell r="D77">
            <v>1135</v>
          </cell>
          <cell r="E77" t="str">
            <v>MENTAL ILLNESS AND DRUG DEPENDENCY</v>
          </cell>
          <cell r="F77" t="str">
            <v>mental illness and drug dependency</v>
          </cell>
          <cell r="G77" t="str">
            <v>A68800</v>
          </cell>
          <cell r="H77" t="str">
            <v>PROSECUTING ATTORNEY MENTAL ILLNESS AND DRUG DEPENDENCY</v>
          </cell>
          <cell r="I77" t="str">
            <v>PROSECUTING ATTORNEY MIDD</v>
          </cell>
          <cell r="J77" t="str">
            <v>appropriated to </v>
          </cell>
          <cell r="K77" t="str">
            <v>Prosecuting attorney mental illness and drug dependency</v>
          </cell>
          <cell r="L77" t="str">
            <v>prosecuting attorney mental illness and drug dependency</v>
          </cell>
          <cell r="M77" t="str">
            <v>LSJ</v>
          </cell>
          <cell r="N77">
            <v>3013000</v>
          </cell>
          <cell r="O77">
            <v>10.9</v>
          </cell>
          <cell r="P77">
            <v>0</v>
          </cell>
          <cell r="Q77">
            <v>0</v>
          </cell>
          <cell r="S77">
            <v>50</v>
          </cell>
          <cell r="T77" t="str">
            <v>PROSECUTING ATTORNEY</v>
          </cell>
          <cell r="U77" t="str">
            <v>LSJ</v>
          </cell>
          <cell r="V77" t="str">
            <v>LAW SAFETY AND JUSTICE</v>
          </cell>
          <cell r="W77" t="str">
            <v>NON GENERAL FUND</v>
          </cell>
        </row>
        <row r="78">
          <cell r="B78" t="str">
            <v>EN_A78300</v>
          </cell>
          <cell r="C78">
            <v>72</v>
          </cell>
          <cell r="D78">
            <v>1135</v>
          </cell>
          <cell r="E78" t="str">
            <v>MENTAL ILLNESS AND DRUG DEPENDENCY</v>
          </cell>
          <cell r="F78" t="str">
            <v>mental illness and drug dependency</v>
          </cell>
          <cell r="G78" t="str">
            <v>A78300</v>
          </cell>
          <cell r="H78" t="str">
            <v>SUPERIOR COURT MENTAL ILLNESS AND DRUG DEPENDENCY</v>
          </cell>
          <cell r="I78" t="str">
            <v>SUPERIOR COURT MIDD</v>
          </cell>
          <cell r="J78" t="str">
            <v>appropriated to </v>
          </cell>
          <cell r="K78" t="str">
            <v>Superior court mental illness and drug dependency</v>
          </cell>
          <cell r="L78" t="str">
            <v>superior court mental illness and drug dependency</v>
          </cell>
          <cell r="M78" t="str">
            <v>LSJ</v>
          </cell>
          <cell r="N78">
            <v>3810000</v>
          </cell>
          <cell r="O78">
            <v>14.7</v>
          </cell>
          <cell r="P78">
            <v>0</v>
          </cell>
          <cell r="Q78">
            <v>0</v>
          </cell>
          <cell r="S78">
            <v>51</v>
          </cell>
          <cell r="T78" t="str">
            <v>SUPERIOR COURT</v>
          </cell>
          <cell r="U78" t="str">
            <v>LSJ</v>
          </cell>
          <cell r="V78" t="str">
            <v>LAW SAFETY AND JUSTICE</v>
          </cell>
          <cell r="W78" t="str">
            <v>NON GENERAL FUND</v>
          </cell>
        </row>
        <row r="79">
          <cell r="B79" t="str">
            <v>EN_A98300</v>
          </cell>
          <cell r="C79">
            <v>73</v>
          </cell>
          <cell r="D79">
            <v>1135</v>
          </cell>
          <cell r="E79" t="str">
            <v>MENTAL ILLNESS AND DRUG DEPENDENCY</v>
          </cell>
          <cell r="F79" t="str">
            <v>mental illness and drug dependency</v>
          </cell>
          <cell r="G79" t="str">
            <v>A98300</v>
          </cell>
          <cell r="H79" t="str">
            <v>PUBLIC DEFENDER MENTAL ILLNESS AND DRUG DEPENDENCY</v>
          </cell>
          <cell r="I79" t="str">
            <v>PUBLIC DEFENDER MIDD</v>
          </cell>
          <cell r="J79" t="str">
            <v>appropriated to </v>
          </cell>
          <cell r="K79" t="str">
            <v>Public defender mental illness and drug dependency</v>
          </cell>
          <cell r="L79" t="str">
            <v>public defender mental illness and drug dependency</v>
          </cell>
          <cell r="M79" t="str">
            <v>LSJ</v>
          </cell>
          <cell r="N79">
            <v>5406000</v>
          </cell>
          <cell r="O79">
            <v>15.9</v>
          </cell>
          <cell r="P79">
            <v>0</v>
          </cell>
          <cell r="Q79">
            <v>0</v>
          </cell>
          <cell r="S79">
            <v>95</v>
          </cell>
          <cell r="T79" t="str">
            <v>PUBLIC DEFENSE</v>
          </cell>
          <cell r="U79" t="str">
            <v>LSJ</v>
          </cell>
          <cell r="V79" t="str">
            <v>LAW SAFETY AND JUSTICE</v>
          </cell>
          <cell r="W79" t="str">
            <v>NON GENERAL FUND</v>
          </cell>
        </row>
        <row r="80">
          <cell r="B80" t="str">
            <v>EN_A98400</v>
          </cell>
          <cell r="C80">
            <v>74</v>
          </cell>
          <cell r="D80">
            <v>1135</v>
          </cell>
          <cell r="E80" t="str">
            <v>MENTAL ILLNESS AND DRUG DEPENDENCY</v>
          </cell>
          <cell r="F80" t="str">
            <v>mental illness and drug dependency</v>
          </cell>
          <cell r="G80" t="str">
            <v>A98400</v>
          </cell>
          <cell r="H80" t="str">
            <v>DISTRICT COURT MENTAL ILLNESS AND DRUG DEPENDENCY</v>
          </cell>
          <cell r="I80" t="str">
            <v>DISTRICT COURT MIDD</v>
          </cell>
          <cell r="J80" t="str">
            <v>appropriated to </v>
          </cell>
          <cell r="K80" t="str">
            <v>District court mental illness and drug dependency</v>
          </cell>
          <cell r="L80" t="str">
            <v>district court mental illness and drug dependency</v>
          </cell>
          <cell r="M80" t="str">
            <v>LSJ</v>
          </cell>
          <cell r="N80">
            <v>2778000</v>
          </cell>
          <cell r="O80">
            <v>9.8</v>
          </cell>
          <cell r="P80">
            <v>0</v>
          </cell>
          <cell r="Q80">
            <v>0</v>
          </cell>
          <cell r="S80">
            <v>53</v>
          </cell>
          <cell r="T80" t="str">
            <v>DISTRICT COURT</v>
          </cell>
          <cell r="U80" t="str">
            <v>LSJ</v>
          </cell>
          <cell r="V80" t="str">
            <v>LAW SAFETY AND JUSTICE</v>
          </cell>
          <cell r="W80" t="str">
            <v>NON GENERAL FUND</v>
          </cell>
        </row>
        <row r="81">
          <cell r="B81" t="str">
            <v>EN_A99000</v>
          </cell>
          <cell r="C81">
            <v>75</v>
          </cell>
          <cell r="D81">
            <v>1135</v>
          </cell>
          <cell r="E81" t="str">
            <v>MENTAL ILLNESS AND DRUG DEPENDENCY</v>
          </cell>
          <cell r="F81" t="str">
            <v>mental illness and drug dependency</v>
          </cell>
          <cell r="G81" t="str">
            <v>A99000</v>
          </cell>
          <cell r="H81" t="str">
            <v>MENTAL ILLNESS AND DRUG DEPENDENCY FUND</v>
          </cell>
          <cell r="I81" t="str">
            <v>MENTAL ILLNESS AND DRUG DEPENDENCY FUND</v>
          </cell>
          <cell r="J81" t="str">
            <v>appropriated to </v>
          </cell>
          <cell r="K81" t="str">
            <v>Mental illness and drug dependency fund</v>
          </cell>
          <cell r="L81" t="str">
            <v>mental illness and drug dependency fund</v>
          </cell>
          <cell r="M81" t="str">
            <v>HHS</v>
          </cell>
          <cell r="N81">
            <v>115561000</v>
          </cell>
          <cell r="O81">
            <v>16</v>
          </cell>
          <cell r="P81">
            <v>0</v>
          </cell>
          <cell r="Q81">
            <v>134074000</v>
          </cell>
          <cell r="S81">
            <v>93</v>
          </cell>
          <cell r="T81" t="str">
            <v>COMMUNITY AND HUMAN SERVICES</v>
          </cell>
          <cell r="U81" t="str">
            <v>HHS</v>
          </cell>
          <cell r="V81" t="str">
            <v>HEALTH AND HUMAN SERVICES</v>
          </cell>
          <cell r="W81" t="str">
            <v>NON GENERAL FUND</v>
          </cell>
        </row>
        <row r="82">
          <cell r="B82" t="str">
            <v>EN_A11700</v>
          </cell>
          <cell r="C82">
            <v>76</v>
          </cell>
          <cell r="D82">
            <v>1141</v>
          </cell>
          <cell r="E82" t="str">
            <v>VETERANS AND FAMILY LEVY</v>
          </cell>
          <cell r="F82" t="str">
            <v>veterans and family levy</v>
          </cell>
          <cell r="G82" t="str">
            <v>A11700</v>
          </cell>
          <cell r="H82" t="str">
            <v>VETERANS AND FAMILY LEVY</v>
          </cell>
          <cell r="I82" t="str">
            <v>VETERANS AND FAMILY LEVY</v>
          </cell>
          <cell r="J82" t="str">
            <v>appropriated to </v>
          </cell>
          <cell r="K82" t="str">
            <v>Veterans and family levy</v>
          </cell>
          <cell r="L82" t="str">
            <v>veterans and family levy</v>
          </cell>
          <cell r="M82" t="str">
            <v>HHS</v>
          </cell>
          <cell r="N82">
            <v>9540000</v>
          </cell>
          <cell r="O82">
            <v>11</v>
          </cell>
          <cell r="P82">
            <v>0</v>
          </cell>
          <cell r="Q82">
            <v>9227000</v>
          </cell>
          <cell r="S82">
            <v>93</v>
          </cell>
          <cell r="T82" t="str">
            <v>COMMUNITY AND HUMAN SERVICES</v>
          </cell>
          <cell r="U82" t="str">
            <v>HHS</v>
          </cell>
          <cell r="V82" t="str">
            <v>HEALTH AND HUMAN SERVICES</v>
          </cell>
          <cell r="W82" t="str">
            <v>NON GENERAL FUND</v>
          </cell>
        </row>
        <row r="83">
          <cell r="B83" t="str">
            <v>EN_A11800</v>
          </cell>
          <cell r="C83">
            <v>77</v>
          </cell>
          <cell r="D83">
            <v>1142</v>
          </cell>
          <cell r="E83" t="str">
            <v>HUMAN SERVICES LEVY</v>
          </cell>
          <cell r="F83" t="str">
            <v>human services levy</v>
          </cell>
          <cell r="G83" t="str">
            <v>A11800</v>
          </cell>
          <cell r="H83" t="str">
            <v>HUMAN SERVICES LEVY</v>
          </cell>
          <cell r="I83" t="str">
            <v>HUMAN SERVICES LEVY</v>
          </cell>
          <cell r="J83" t="str">
            <v>appropriated to </v>
          </cell>
          <cell r="K83" t="str">
            <v>Human services levy</v>
          </cell>
          <cell r="L83" t="str">
            <v>human services levy</v>
          </cell>
          <cell r="M83" t="str">
            <v>HHS</v>
          </cell>
          <cell r="N83">
            <v>9390000</v>
          </cell>
          <cell r="O83">
            <v>5</v>
          </cell>
          <cell r="P83">
            <v>0</v>
          </cell>
          <cell r="Q83">
            <v>9221000</v>
          </cell>
          <cell r="S83">
            <v>93</v>
          </cell>
          <cell r="T83" t="str">
            <v>COMMUNITY AND HUMAN SERVICES</v>
          </cell>
          <cell r="U83" t="str">
            <v>HHS</v>
          </cell>
          <cell r="V83" t="str">
            <v>HEALTH AND HUMAN SERVICES</v>
          </cell>
          <cell r="W83" t="str">
            <v>NON GENERAL FUND</v>
          </cell>
        </row>
        <row r="84">
          <cell r="B84" t="str">
            <v>EN_A30100</v>
          </cell>
          <cell r="C84">
            <v>78</v>
          </cell>
          <cell r="D84">
            <v>1170</v>
          </cell>
          <cell r="E84" t="str">
            <v>ARTS AND CULTURAL DEVELOPMENT</v>
          </cell>
          <cell r="F84" t="str">
            <v>arts and cultural development</v>
          </cell>
          <cell r="G84" t="str">
            <v>A30100</v>
          </cell>
          <cell r="H84" t="str">
            <v>CULTURAL DEVELOPMENT AUTHORITY</v>
          </cell>
          <cell r="I84" t="str">
            <v>CULTURAL DEVELOPMENT AUTHORITY</v>
          </cell>
          <cell r="J84" t="str">
            <v>appropriated to </v>
          </cell>
          <cell r="K84" t="str">
            <v>Cultural development authority</v>
          </cell>
          <cell r="L84" t="str">
            <v>cultural development authority</v>
          </cell>
          <cell r="M84" t="str">
            <v>GG</v>
          </cell>
          <cell r="N84">
            <v>6196000</v>
          </cell>
          <cell r="O84">
            <v>0</v>
          </cell>
          <cell r="P84">
            <v>0</v>
          </cell>
          <cell r="Q84">
            <v>6196000</v>
          </cell>
          <cell r="S84">
            <v>94</v>
          </cell>
          <cell r="T84" t="str">
            <v>INDEPENDENT OFFICES</v>
          </cell>
          <cell r="U84" t="str">
            <v>GG</v>
          </cell>
          <cell r="V84" t="str">
            <v>GENERAL GOVERNMENT</v>
          </cell>
          <cell r="W84" t="str">
            <v>NON GENERAL FUND</v>
          </cell>
        </row>
        <row r="85">
          <cell r="B85" t="str">
            <v>EN_A83000</v>
          </cell>
          <cell r="C85">
            <v>79</v>
          </cell>
          <cell r="D85">
            <v>1190</v>
          </cell>
          <cell r="E85" t="str">
            <v>EMERGENCY MEDICAL SERVICES</v>
          </cell>
          <cell r="F85" t="str">
            <v>emergency medical services</v>
          </cell>
          <cell r="G85" t="str">
            <v>A83000</v>
          </cell>
          <cell r="H85" t="str">
            <v>EMERGENCY MEDICAL SERVICES</v>
          </cell>
          <cell r="I85" t="str">
            <v>EMERGENCY MEDICAL SERVICES</v>
          </cell>
          <cell r="J85" t="str">
            <v>appropriated to </v>
          </cell>
          <cell r="K85" t="str">
            <v>Emergency medical services</v>
          </cell>
          <cell r="L85" t="str">
            <v>emergency medical services</v>
          </cell>
          <cell r="M85" t="str">
            <v>HHS</v>
          </cell>
          <cell r="N85">
            <v>162345000</v>
          </cell>
          <cell r="O85">
            <v>142.1</v>
          </cell>
          <cell r="P85">
            <v>0</v>
          </cell>
          <cell r="Q85">
            <v>156840000</v>
          </cell>
          <cell r="S85">
            <v>80</v>
          </cell>
          <cell r="T85" t="str">
            <v>PUBLIC HEALTH</v>
          </cell>
          <cell r="U85" t="str">
            <v>HHS</v>
          </cell>
          <cell r="V85" t="str">
            <v>HEALTH AND HUMAN SERVICES</v>
          </cell>
          <cell r="W85" t="str">
            <v>NON GENERAL FUND</v>
          </cell>
        </row>
        <row r="86">
          <cell r="B86" t="str">
            <v>EN_A74100</v>
          </cell>
          <cell r="C86">
            <v>80</v>
          </cell>
          <cell r="D86">
            <v>1210</v>
          </cell>
          <cell r="E86" t="str">
            <v>WATER AND LAND RESOURCES SHARED SERVICES</v>
          </cell>
          <cell r="F86" t="str">
            <v>water and land resources shared services</v>
          </cell>
          <cell r="G86" t="str">
            <v>A74100</v>
          </cell>
          <cell r="H86" t="str">
            <v>WATER AND LAND RESOURCES SHARED SERVICES</v>
          </cell>
          <cell r="I86" t="str">
            <v>WATER AND LAND RESOURCES SHARED SERVICES</v>
          </cell>
          <cell r="J86" t="str">
            <v>appropriated to </v>
          </cell>
          <cell r="K86" t="str">
            <v>Water and land resources shared services</v>
          </cell>
          <cell r="L86" t="str">
            <v>water and land resources shared services</v>
          </cell>
          <cell r="M86" t="str">
            <v>PE</v>
          </cell>
          <cell r="N86">
            <v>73033000</v>
          </cell>
          <cell r="O86">
            <v>168.8</v>
          </cell>
          <cell r="P86">
            <v>0</v>
          </cell>
          <cell r="Q86">
            <v>72640000</v>
          </cell>
          <cell r="S86">
            <v>38</v>
          </cell>
          <cell r="T86" t="str">
            <v>NATURAL RESOURCES AND PARKS</v>
          </cell>
          <cell r="U86" t="str">
            <v>PE</v>
          </cell>
          <cell r="V86" t="str">
            <v>PHYSICAL ENVIRONMENT</v>
          </cell>
          <cell r="W86" t="str">
            <v>NON GENERAL FUND</v>
          </cell>
        </row>
        <row r="87">
          <cell r="B87" t="str">
            <v>EN_A84500</v>
          </cell>
          <cell r="C87">
            <v>81</v>
          </cell>
          <cell r="D87">
            <v>1211</v>
          </cell>
          <cell r="E87" t="str">
            <v>SURFACE WATER MANAGEMENT LOCAL DRAINAGE SERVICES</v>
          </cell>
          <cell r="F87" t="str">
            <v>surface water management local drainage services</v>
          </cell>
          <cell r="G87" t="str">
            <v>A84500</v>
          </cell>
          <cell r="H87" t="str">
            <v>SURFACE WATER MANAGEMENT LOCAL DRAINAGE SERVICES</v>
          </cell>
          <cell r="I87" t="str">
            <v>SURFACE WATER MANAGEMENT LOCAL DRAINAGE SERVICES</v>
          </cell>
          <cell r="J87" t="str">
            <v>appropriated to </v>
          </cell>
          <cell r="K87" t="str">
            <v>Surface water management local drainage services</v>
          </cell>
          <cell r="L87" t="str">
            <v>surface water management local drainage services</v>
          </cell>
          <cell r="M87" t="str">
            <v>PE</v>
          </cell>
          <cell r="N87">
            <v>71148000</v>
          </cell>
          <cell r="O87">
            <v>122.6</v>
          </cell>
          <cell r="P87">
            <v>10</v>
          </cell>
          <cell r="Q87">
            <v>70424000</v>
          </cell>
          <cell r="S87">
            <v>38</v>
          </cell>
          <cell r="T87" t="str">
            <v>NATURAL RESOURCES AND PARKS</v>
          </cell>
          <cell r="U87" t="str">
            <v>PE</v>
          </cell>
          <cell r="V87" t="str">
            <v>PHYSICAL ENVIRONMENT</v>
          </cell>
          <cell r="W87" t="str">
            <v>NON GENERAL FUND</v>
          </cell>
        </row>
        <row r="88">
          <cell r="B88" t="str">
            <v>EN_A20800</v>
          </cell>
          <cell r="C88">
            <v>82</v>
          </cell>
          <cell r="D88">
            <v>1220</v>
          </cell>
          <cell r="E88" t="str">
            <v>AFIS</v>
          </cell>
          <cell r="F88" t="str">
            <v>AFIS</v>
          </cell>
          <cell r="G88" t="str">
            <v>A20800</v>
          </cell>
          <cell r="H88" t="str">
            <v>AUTOMATED FINGERPRINT IDENTIFICATION SYSTEM</v>
          </cell>
          <cell r="I88" t="str">
            <v>AUTOMATED FINGERPRINT IDENTIFICATION SYSTEM</v>
          </cell>
          <cell r="J88" t="str">
            <v>appropriated to </v>
          </cell>
          <cell r="K88" t="str">
            <v>Automated fingerprint identification system</v>
          </cell>
          <cell r="L88" t="str">
            <v>automated fingerprint identification system</v>
          </cell>
          <cell r="M88" t="str">
            <v>LSJ</v>
          </cell>
          <cell r="N88">
            <v>45496000</v>
          </cell>
          <cell r="O88">
            <v>90</v>
          </cell>
          <cell r="P88">
            <v>2</v>
          </cell>
          <cell r="Q88">
            <v>42914000</v>
          </cell>
          <cell r="S88">
            <v>20</v>
          </cell>
          <cell r="T88" t="str">
            <v>SHERIFF</v>
          </cell>
          <cell r="U88" t="str">
            <v>LSJ</v>
          </cell>
          <cell r="V88" t="str">
            <v>LAW SAFETY AND JUSTICE</v>
          </cell>
          <cell r="W88" t="str">
            <v>NON GENERAL FUND</v>
          </cell>
        </row>
        <row r="89">
          <cell r="B89" t="str">
            <v>EN_A86000</v>
          </cell>
          <cell r="C89">
            <v>83</v>
          </cell>
          <cell r="D89">
            <v>1280</v>
          </cell>
          <cell r="E89" t="str">
            <v>LOCAL HAZARDOUS WASTE</v>
          </cell>
          <cell r="F89" t="str">
            <v>local hazardous waste</v>
          </cell>
          <cell r="G89" t="str">
            <v>A86000</v>
          </cell>
          <cell r="H89" t="str">
            <v>LOCAL HAZARDOUS WASTE</v>
          </cell>
          <cell r="I89" t="str">
            <v>LOCAL HAZARDOUS WASTE</v>
          </cell>
          <cell r="J89" t="str">
            <v>appropriated to </v>
          </cell>
          <cell r="K89" t="str">
            <v>Local hazardous waste</v>
          </cell>
          <cell r="L89" t="str">
            <v>local hazardous waste</v>
          </cell>
          <cell r="M89" t="str">
            <v>HHS</v>
          </cell>
          <cell r="N89">
            <v>38728000</v>
          </cell>
          <cell r="O89">
            <v>0</v>
          </cell>
          <cell r="P89">
            <v>0</v>
          </cell>
          <cell r="Q89">
            <v>32609000</v>
          </cell>
          <cell r="S89">
            <v>80</v>
          </cell>
          <cell r="T89" t="str">
            <v>PUBLIC HEALTH</v>
          </cell>
          <cell r="U89" t="str">
            <v>HHS</v>
          </cell>
          <cell r="V89" t="str">
            <v>HEALTH AND HUMAN SERVICES</v>
          </cell>
          <cell r="W89" t="str">
            <v>NON GENERAL FUND</v>
          </cell>
        </row>
        <row r="90">
          <cell r="B90" t="str">
            <v>EN_A35500</v>
          </cell>
          <cell r="C90">
            <v>84</v>
          </cell>
          <cell r="D90">
            <v>1290</v>
          </cell>
          <cell r="E90" t="str">
            <v>YOUTH AND AMATEUR SPORTS</v>
          </cell>
          <cell r="F90" t="str">
            <v>youth and amateur sports</v>
          </cell>
          <cell r="G90" t="str">
            <v>A35500</v>
          </cell>
          <cell r="H90" t="str">
            <v>YOUTH AND AMATEUR SPORTS FUND</v>
          </cell>
          <cell r="I90" t="str">
            <v>YOUTH AND AMATEUR SPORTS FUND</v>
          </cell>
          <cell r="J90" t="str">
            <v>appropriated to </v>
          </cell>
          <cell r="K90" t="str">
            <v>Youth and amateur sports fund</v>
          </cell>
          <cell r="L90" t="str">
            <v>youth and amateur sports fund</v>
          </cell>
          <cell r="M90" t="str">
            <v>PE</v>
          </cell>
          <cell r="N90">
            <v>10706000</v>
          </cell>
          <cell r="O90">
            <v>5</v>
          </cell>
          <cell r="P90">
            <v>3</v>
          </cell>
          <cell r="Q90">
            <v>10158000</v>
          </cell>
          <cell r="S90">
            <v>38</v>
          </cell>
          <cell r="T90" t="str">
            <v>NATURAL RESOURCES AND PARKS</v>
          </cell>
          <cell r="U90" t="str">
            <v>PE</v>
          </cell>
          <cell r="V90" t="str">
            <v>PHYSICAL ENVIRONMENT</v>
          </cell>
          <cell r="W90" t="str">
            <v>NON GENERAL FUND</v>
          </cell>
        </row>
        <row r="91">
          <cell r="B91" t="str">
            <v>EN_A38400</v>
          </cell>
          <cell r="C91">
            <v>85</v>
          </cell>
          <cell r="D91">
            <v>1311</v>
          </cell>
          <cell r="E91" t="str">
            <v>NOXIOUS WEED</v>
          </cell>
          <cell r="F91" t="str">
            <v>noxious weed</v>
          </cell>
          <cell r="G91" t="str">
            <v>A38400</v>
          </cell>
          <cell r="H91" t="str">
            <v>NOXIOUS WEED CONTROL PROGRAM</v>
          </cell>
          <cell r="I91" t="str">
            <v>NOXIOUS WEED CONTROL PROGRAM</v>
          </cell>
          <cell r="J91" t="str">
            <v>appropriated to </v>
          </cell>
          <cell r="K91" t="str">
            <v>Noxious weed control program</v>
          </cell>
          <cell r="L91" t="str">
            <v>noxious weed control program</v>
          </cell>
          <cell r="M91" t="str">
            <v>PE</v>
          </cell>
          <cell r="N91">
            <v>5630000</v>
          </cell>
          <cell r="O91">
            <v>16.5</v>
          </cell>
          <cell r="P91">
            <v>0</v>
          </cell>
          <cell r="Q91">
            <v>5108000</v>
          </cell>
          <cell r="S91">
            <v>38</v>
          </cell>
          <cell r="T91" t="str">
            <v>NATURAL RESOURCES AND PARKS</v>
          </cell>
          <cell r="U91" t="str">
            <v>PE</v>
          </cell>
          <cell r="V91" t="str">
            <v>PHYSICAL ENVIRONMENT</v>
          </cell>
          <cell r="W91" t="str">
            <v>NON GENERAL FUND</v>
          </cell>
        </row>
        <row r="92">
          <cell r="B92" t="str">
            <v>EN_A32510</v>
          </cell>
          <cell r="C92">
            <v>86</v>
          </cell>
          <cell r="D92">
            <v>1340</v>
          </cell>
          <cell r="E92" t="str">
            <v>DPER PLANNING AND PERMITTING SUB</v>
          </cell>
          <cell r="F92" t="str">
            <v>DPER planning and permitting sub</v>
          </cell>
          <cell r="G92" t="str">
            <v>A32510</v>
          </cell>
          <cell r="H92" t="str">
            <v>PLANNING AND PERMITTING</v>
          </cell>
          <cell r="I92" t="str">
            <v>PLANNING AND PERMITTING</v>
          </cell>
          <cell r="J92" t="str">
            <v>appropriated to </v>
          </cell>
          <cell r="K92" t="str">
            <v>Planning and permitting</v>
          </cell>
          <cell r="L92" t="str">
            <v>planning and permitting</v>
          </cell>
          <cell r="M92" t="str">
            <v>PE</v>
          </cell>
          <cell r="N92">
            <v>28918000</v>
          </cell>
          <cell r="O92">
            <v>77.6</v>
          </cell>
          <cell r="P92">
            <v>0</v>
          </cell>
          <cell r="Q92">
            <v>29156000</v>
          </cell>
          <cell r="S92">
            <v>32</v>
          </cell>
          <cell r="T92" t="str">
            <v>PERMITTING AND ENVIRONMENTAL REVIEW</v>
          </cell>
          <cell r="U92" t="str">
            <v>PE</v>
          </cell>
          <cell r="V92" t="str">
            <v>PHYSICAL ENVIRONMENT</v>
          </cell>
          <cell r="W92" t="str">
            <v>NON GENERAL FUND</v>
          </cell>
        </row>
        <row r="93">
          <cell r="B93" t="str">
            <v>EN_A52500</v>
          </cell>
          <cell r="C93">
            <v>87</v>
          </cell>
          <cell r="D93">
            <v>1341</v>
          </cell>
          <cell r="E93" t="str">
            <v>DPER ABATEMENT SUB</v>
          </cell>
          <cell r="F93" t="str">
            <v>DPER abatement sub</v>
          </cell>
          <cell r="G93" t="str">
            <v>A52500</v>
          </cell>
          <cell r="H93" t="str">
            <v>DEPARTMENT OF PERMITTING AND ENVIRONMENTAL REVIEW ABATEMENT</v>
          </cell>
          <cell r="I93" t="str">
            <v>DPER ABATEMENT</v>
          </cell>
          <cell r="J93" t="str">
            <v>appropriated to </v>
          </cell>
          <cell r="K93" t="str">
            <v>Department of permitting and environmental review abatement</v>
          </cell>
          <cell r="L93" t="str">
            <v>department of permitting and environmental review abatement</v>
          </cell>
          <cell r="M93" t="str">
            <v>PE</v>
          </cell>
          <cell r="N93">
            <v>1318000</v>
          </cell>
          <cell r="O93">
            <v>1</v>
          </cell>
          <cell r="P93">
            <v>0</v>
          </cell>
          <cell r="Q93">
            <v>1318000</v>
          </cell>
          <cell r="S93">
            <v>32</v>
          </cell>
          <cell r="T93" t="str">
            <v>PERMITTING AND ENVIRONMENTAL REVIEW</v>
          </cell>
          <cell r="U93" t="str">
            <v>PE</v>
          </cell>
          <cell r="V93" t="str">
            <v>PHYSICAL ENVIRONMENT</v>
          </cell>
          <cell r="W93" t="str">
            <v>NON GENERAL FUND</v>
          </cell>
        </row>
        <row r="94">
          <cell r="B94" t="str">
            <v>EN_A32530</v>
          </cell>
          <cell r="C94">
            <v>88</v>
          </cell>
          <cell r="D94">
            <v>1346</v>
          </cell>
          <cell r="E94" t="str">
            <v>DPER GENERAL PUBLIC SERVICES SUB</v>
          </cell>
          <cell r="F94" t="str">
            <v>DPER general public services sub</v>
          </cell>
          <cell r="G94" t="str">
            <v>A32530</v>
          </cell>
          <cell r="H94" t="str">
            <v>GENERAL PUBLIC SERVICES</v>
          </cell>
          <cell r="I94" t="str">
            <v>GENERAL PUBLIC SERVICES</v>
          </cell>
          <cell r="J94" t="str">
            <v>appropriated to </v>
          </cell>
          <cell r="K94" t="str">
            <v>General public services</v>
          </cell>
          <cell r="L94" t="str">
            <v>general public services</v>
          </cell>
          <cell r="M94" t="str">
            <v>PE</v>
          </cell>
          <cell r="N94">
            <v>3803000</v>
          </cell>
          <cell r="O94">
            <v>9</v>
          </cell>
          <cell r="P94">
            <v>0</v>
          </cell>
          <cell r="Q94">
            <v>3803000</v>
          </cell>
          <cell r="S94">
            <v>32</v>
          </cell>
          <cell r="T94" t="str">
            <v>PERMITTING AND ENVIRONMENTAL REVIEW</v>
          </cell>
          <cell r="U94" t="str">
            <v>PE</v>
          </cell>
          <cell r="V94" t="str">
            <v>PHYSICAL ENVIRONMENT</v>
          </cell>
          <cell r="W94" t="str">
            <v>NON GENERAL FUND</v>
          </cell>
        </row>
        <row r="95">
          <cell r="B95" t="str">
            <v>EN_A88800</v>
          </cell>
          <cell r="C95">
            <v>89</v>
          </cell>
          <cell r="D95">
            <v>1421</v>
          </cell>
          <cell r="E95" t="str">
            <v>COMMUNITY SERVICES OPERATING</v>
          </cell>
          <cell r="F95" t="str">
            <v>community services operating</v>
          </cell>
          <cell r="G95" t="str">
            <v>A88800</v>
          </cell>
          <cell r="H95" t="str">
            <v>COMMUNITY SERVICES OPERATING</v>
          </cell>
          <cell r="I95" t="str">
            <v>COMMUNITY SERVICES OPERATING</v>
          </cell>
          <cell r="J95" t="str">
            <v>appropriated to </v>
          </cell>
          <cell r="K95" t="str">
            <v>Community services operating</v>
          </cell>
          <cell r="L95" t="str">
            <v>community services operating</v>
          </cell>
          <cell r="M95" t="str">
            <v>HHS</v>
          </cell>
          <cell r="N95">
            <v>12234000</v>
          </cell>
          <cell r="O95">
            <v>11.6</v>
          </cell>
          <cell r="P95">
            <v>0</v>
          </cell>
          <cell r="Q95">
            <v>11433000</v>
          </cell>
          <cell r="S95">
            <v>93</v>
          </cell>
          <cell r="T95" t="str">
            <v>COMMUNITY AND HUMAN SERVICES</v>
          </cell>
          <cell r="U95" t="str">
            <v>HHS</v>
          </cell>
          <cell r="V95" t="str">
            <v>HEALTH AND HUMAN SERVICES</v>
          </cell>
          <cell r="W95" t="str">
            <v>NON GENERAL FUND</v>
          </cell>
        </row>
        <row r="96">
          <cell r="B96" t="str">
            <v>EN_A53400</v>
          </cell>
          <cell r="C96">
            <v>90</v>
          </cell>
          <cell r="D96">
            <v>1431</v>
          </cell>
          <cell r="E96" t="str">
            <v>ANIMAL SERVICES</v>
          </cell>
          <cell r="F96" t="str">
            <v>animal services</v>
          </cell>
          <cell r="G96" t="str">
            <v>A53400</v>
          </cell>
          <cell r="H96" t="str">
            <v>REGIONAL ANIMAL SERVICES OF KING COUNTY</v>
          </cell>
          <cell r="I96" t="str">
            <v>REGIONAL ANIMAL SERVICES OF KING COUNTY</v>
          </cell>
          <cell r="J96" t="str">
            <v>appropriated to </v>
          </cell>
          <cell r="K96" t="str">
            <v>Regional animal services of King County</v>
          </cell>
          <cell r="L96" t="str">
            <v>regional animal services of King County</v>
          </cell>
          <cell r="M96" t="str">
            <v>GG</v>
          </cell>
          <cell r="N96">
            <v>14646000</v>
          </cell>
          <cell r="O96">
            <v>43.2</v>
          </cell>
          <cell r="P96">
            <v>0</v>
          </cell>
          <cell r="Q96">
            <v>14475000</v>
          </cell>
          <cell r="S96">
            <v>40</v>
          </cell>
          <cell r="T96" t="str">
            <v>EXECUTIVE SERVICES</v>
          </cell>
          <cell r="U96" t="str">
            <v>GG</v>
          </cell>
          <cell r="V96" t="str">
            <v>GENERAL GOVERNMENT</v>
          </cell>
          <cell r="W96" t="str">
            <v>NON GENERAL FUND</v>
          </cell>
        </row>
        <row r="97">
          <cell r="B97" t="str">
            <v>EN_A53800</v>
          </cell>
          <cell r="C97">
            <v>91</v>
          </cell>
          <cell r="D97">
            <v>1432</v>
          </cell>
          <cell r="E97" t="str">
            <v>ANIMAL BEQUEST</v>
          </cell>
          <cell r="F97" t="str">
            <v>animal bequest</v>
          </cell>
          <cell r="G97" t="str">
            <v>A53800</v>
          </cell>
          <cell r="H97" t="str">
            <v>ANIMAL BEQUEST</v>
          </cell>
          <cell r="I97" t="str">
            <v>ANIMAL BEQUEST</v>
          </cell>
          <cell r="J97" t="str">
            <v>appropriated to </v>
          </cell>
          <cell r="K97" t="str">
            <v>Animal bequest</v>
          </cell>
          <cell r="L97" t="str">
            <v>animal bequest</v>
          </cell>
          <cell r="M97" t="str">
            <v>GG</v>
          </cell>
          <cell r="N97">
            <v>380000</v>
          </cell>
          <cell r="O97">
            <v>0</v>
          </cell>
          <cell r="P97">
            <v>0</v>
          </cell>
          <cell r="Q97">
            <v>280000</v>
          </cell>
          <cell r="S97">
            <v>40</v>
          </cell>
          <cell r="T97" t="str">
            <v>EXECUTIVE SERVICES</v>
          </cell>
          <cell r="U97" t="str">
            <v>GG</v>
          </cell>
          <cell r="V97" t="str">
            <v>GENERAL GOVERNMENT</v>
          </cell>
          <cell r="W97" t="str">
            <v>NON GENERAL FUND</v>
          </cell>
        </row>
        <row r="98">
          <cell r="B98" t="str">
            <v>EN_A64000</v>
          </cell>
          <cell r="C98">
            <v>92</v>
          </cell>
          <cell r="D98">
            <v>1451</v>
          </cell>
          <cell r="E98" t="str">
            <v>PARKS OPERATING LEVY</v>
          </cell>
          <cell r="F98" t="str">
            <v>parks operating levy</v>
          </cell>
          <cell r="G98" t="str">
            <v>A64000</v>
          </cell>
          <cell r="H98" t="str">
            <v>PARKS AND RECREATION</v>
          </cell>
          <cell r="I98" t="str">
            <v>PARKS AND RECREATION</v>
          </cell>
          <cell r="J98" t="str">
            <v>appropriated to </v>
          </cell>
          <cell r="K98" t="str">
            <v>Parks and recreation</v>
          </cell>
          <cell r="L98" t="str">
            <v>parks and recreation</v>
          </cell>
          <cell r="M98" t="str">
            <v>PE</v>
          </cell>
          <cell r="N98">
            <v>87237000</v>
          </cell>
          <cell r="O98">
            <v>219.1</v>
          </cell>
          <cell r="P98">
            <v>0</v>
          </cell>
          <cell r="Q98">
            <v>87422000</v>
          </cell>
          <cell r="S98">
            <v>38</v>
          </cell>
          <cell r="T98" t="str">
            <v>NATURAL RESOURCES AND PARKS</v>
          </cell>
          <cell r="U98" t="str">
            <v>PE</v>
          </cell>
          <cell r="V98" t="str">
            <v>PHYSICAL ENVIRONMENT</v>
          </cell>
          <cell r="W98" t="str">
            <v>NON GENERAL FUND</v>
          </cell>
        </row>
        <row r="99">
          <cell r="B99" t="str">
            <v>EN_A64200</v>
          </cell>
          <cell r="C99">
            <v>93</v>
          </cell>
          <cell r="D99">
            <v>1453</v>
          </cell>
          <cell r="E99" t="str">
            <v>PARKS, RECREATION AND OPEN SPACE </v>
          </cell>
          <cell r="F99" t="str">
            <v>parks, recreation and open space </v>
          </cell>
          <cell r="G99" t="str">
            <v>A64200</v>
          </cell>
          <cell r="H99" t="str">
            <v>PARKS OPEN SPACE AND TRAILS LEVY</v>
          </cell>
          <cell r="I99" t="str">
            <v>PARKS OPEN SPACE AND TRAILS LEVY</v>
          </cell>
          <cell r="J99" t="str">
            <v>appropriated to </v>
          </cell>
          <cell r="K99" t="str">
            <v>Parks open space and trails levy</v>
          </cell>
          <cell r="L99" t="str">
            <v>parks open space and trails levy</v>
          </cell>
          <cell r="M99" t="str">
            <v>PE</v>
          </cell>
          <cell r="N99">
            <v>142474000</v>
          </cell>
          <cell r="O99">
            <v>0</v>
          </cell>
          <cell r="P99">
            <v>0</v>
          </cell>
          <cell r="Q99">
            <v>142669000</v>
          </cell>
          <cell r="S99">
            <v>38</v>
          </cell>
          <cell r="T99" t="str">
            <v>NATURAL RESOURCES AND PARKS</v>
          </cell>
          <cell r="U99" t="str">
            <v>PE</v>
          </cell>
          <cell r="V99" t="str">
            <v>PHYSICAL ENVIRONMENT</v>
          </cell>
          <cell r="W99" t="str">
            <v>NON GENERAL FUND</v>
          </cell>
        </row>
        <row r="100">
          <cell r="B100" t="str">
            <v>EN_A84600</v>
          </cell>
          <cell r="C100">
            <v>94</v>
          </cell>
          <cell r="D100">
            <v>1471</v>
          </cell>
          <cell r="E100" t="str">
            <v>HISTORICAL PRESERVATION AND HISTORICAL PROGRAMS</v>
          </cell>
          <cell r="F100" t="str">
            <v>historical preservation and historical programs</v>
          </cell>
          <cell r="G100" t="str">
            <v>A84600</v>
          </cell>
          <cell r="H100" t="str">
            <v>HISTORIC PRESERVATION PROGRAM</v>
          </cell>
          <cell r="I100" t="str">
            <v>HISTORIC PRESERVATION PROGRAM</v>
          </cell>
          <cell r="J100" t="str">
            <v>appropriated to </v>
          </cell>
          <cell r="K100" t="str">
            <v>Historic preservation program</v>
          </cell>
          <cell r="L100" t="str">
            <v>historic preservation program</v>
          </cell>
          <cell r="M100" t="str">
            <v>PE</v>
          </cell>
          <cell r="N100">
            <v>1097000</v>
          </cell>
          <cell r="O100">
            <v>0</v>
          </cell>
          <cell r="P100">
            <v>0</v>
          </cell>
          <cell r="Q100">
            <v>1026000</v>
          </cell>
          <cell r="S100">
            <v>38</v>
          </cell>
          <cell r="T100" t="str">
            <v>NATURAL RESOURCES AND PARKS</v>
          </cell>
          <cell r="U100" t="str">
            <v>PE</v>
          </cell>
          <cell r="V100" t="str">
            <v>PHYSICAL ENVIRONMENT</v>
          </cell>
          <cell r="W100" t="str">
            <v>NON GENERAL FUND</v>
          </cell>
        </row>
        <row r="101">
          <cell r="B101" t="str">
            <v>EN_A93700</v>
          </cell>
          <cell r="C101">
            <v>95</v>
          </cell>
          <cell r="D101">
            <v>1480</v>
          </cell>
          <cell r="E101" t="str">
            <v>BEST START FOR KIDS</v>
          </cell>
          <cell r="F101" t="str">
            <v>best start for kids</v>
          </cell>
          <cell r="G101" t="str">
            <v>A93700</v>
          </cell>
          <cell r="H101" t="str">
            <v>BEST START FOR KIDS</v>
          </cell>
          <cell r="I101" t="str">
            <v>BEST START FOR KIDS</v>
          </cell>
          <cell r="J101" t="str">
            <v>appropriated to </v>
          </cell>
          <cell r="K101" t="str">
            <v>Best start for kids</v>
          </cell>
          <cell r="L101" t="str">
            <v>best start for kids</v>
          </cell>
          <cell r="M101" t="str">
            <v>HHS</v>
          </cell>
          <cell r="N101">
            <v>129798000</v>
          </cell>
          <cell r="O101">
            <v>26</v>
          </cell>
          <cell r="P101">
            <v>0</v>
          </cell>
          <cell r="Q101">
            <v>126485000</v>
          </cell>
          <cell r="S101">
            <v>93</v>
          </cell>
          <cell r="T101" t="str">
            <v>COMMUNITY AND HUMAN SERVICES</v>
          </cell>
          <cell r="U101" t="str">
            <v>HHS</v>
          </cell>
          <cell r="V101" t="str">
            <v>HEALTH AND HUMAN SERVICES</v>
          </cell>
          <cell r="W101" t="str">
            <v>NON GENERAL FUND</v>
          </cell>
        </row>
        <row r="102">
          <cell r="B102" t="str">
            <v>EN_A15100</v>
          </cell>
          <cell r="C102">
            <v>96</v>
          </cell>
          <cell r="D102">
            <v>1511</v>
          </cell>
          <cell r="E102" t="str">
            <v>PUGET SOUND EMERGENCY RADIO NETWORK LEVY</v>
          </cell>
          <cell r="F102" t="str">
            <v>puget sound emergency radio network levy</v>
          </cell>
          <cell r="G102" t="str">
            <v>A15100</v>
          </cell>
          <cell r="H102" t="str">
            <v>PUGET SOUND EMERGENCY RADIO NETWORK LEVY</v>
          </cell>
          <cell r="I102" t="str">
            <v>PUGET SOUND EMERGENCY RADIO NETWORK LEVY</v>
          </cell>
          <cell r="J102" t="str">
            <v>appropriated to </v>
          </cell>
          <cell r="K102" t="str">
            <v>Puget sound emergency radio network levy</v>
          </cell>
          <cell r="L102" t="str">
            <v>puget sound emergency radio network levy</v>
          </cell>
          <cell r="M102" t="str">
            <v>GG</v>
          </cell>
          <cell r="N102">
            <v>61365000</v>
          </cell>
          <cell r="O102">
            <v>4</v>
          </cell>
          <cell r="P102">
            <v>0</v>
          </cell>
          <cell r="Q102">
            <v>61333000</v>
          </cell>
          <cell r="S102">
            <v>14</v>
          </cell>
          <cell r="T102" t="str">
            <v>KCIT</v>
          </cell>
          <cell r="U102" t="str">
            <v>GG</v>
          </cell>
          <cell r="V102" t="str">
            <v>GENERAL GOVERNMENT</v>
          </cell>
          <cell r="W102" t="str">
            <v>NON GENERAL FUND</v>
          </cell>
        </row>
        <row r="103">
          <cell r="B103" t="str">
            <v>EN_A56100</v>
          </cell>
          <cell r="C103">
            <v>97</v>
          </cell>
          <cell r="D103">
            <v>1561</v>
          </cell>
          <cell r="E103" t="str">
            <v>FLOOD CONTROL OPERATING CONTRACT</v>
          </cell>
          <cell r="F103" t="str">
            <v>flood control operating contract</v>
          </cell>
          <cell r="G103" t="str">
            <v>A56100</v>
          </cell>
          <cell r="H103" t="str">
            <v>KING COUNTY FLOOD CONTROL CONTRACT</v>
          </cell>
          <cell r="I103" t="str">
            <v>KING COUNTY FLOOD CONTROL CONTRACT</v>
          </cell>
          <cell r="J103" t="str">
            <v>appropriated to </v>
          </cell>
          <cell r="K103" t="str">
            <v>King County flood control contract</v>
          </cell>
          <cell r="L103" t="str">
            <v>King County flood control contract</v>
          </cell>
          <cell r="M103" t="str">
            <v>PE</v>
          </cell>
          <cell r="N103">
            <v>126907000</v>
          </cell>
          <cell r="O103">
            <v>54</v>
          </cell>
          <cell r="P103">
            <v>2</v>
          </cell>
          <cell r="Q103">
            <v>126907000</v>
          </cell>
          <cell r="S103">
            <v>38</v>
          </cell>
          <cell r="T103" t="str">
            <v>NATURAL RESOURCES AND PARKS</v>
          </cell>
          <cell r="U103" t="str">
            <v>PE</v>
          </cell>
          <cell r="V103" t="str">
            <v>PHYSICAL ENVIRONMENT</v>
          </cell>
          <cell r="W103" t="str">
            <v>NON GENERAL FUND</v>
          </cell>
        </row>
        <row r="104">
          <cell r="B104" t="str">
            <v>EN_A80000</v>
          </cell>
          <cell r="C104">
            <v>98</v>
          </cell>
          <cell r="D104">
            <v>1800</v>
          </cell>
          <cell r="E104" t="str">
            <v>PUBLIC HEALTH</v>
          </cell>
          <cell r="F104" t="str">
            <v>public health</v>
          </cell>
          <cell r="G104" t="str">
            <v>A80000</v>
          </cell>
          <cell r="H104" t="str">
            <v>PUBLIC HEALTH</v>
          </cell>
          <cell r="I104" t="str">
            <v>PUBLIC HEALTH</v>
          </cell>
          <cell r="J104" t="str">
            <v>appropriated to </v>
          </cell>
          <cell r="K104" t="str">
            <v>Public health</v>
          </cell>
          <cell r="L104" t="str">
            <v>public health</v>
          </cell>
          <cell r="M104" t="str">
            <v>HHS</v>
          </cell>
          <cell r="N104">
            <v>377096000</v>
          </cell>
          <cell r="O104">
            <v>801.1</v>
          </cell>
          <cell r="P104">
            <v>6.5</v>
          </cell>
          <cell r="Q104">
            <v>380598000</v>
          </cell>
          <cell r="S104">
            <v>80</v>
          </cell>
          <cell r="T104" t="str">
            <v>PUBLIC HEALTH</v>
          </cell>
          <cell r="U104" t="str">
            <v>HHS</v>
          </cell>
          <cell r="V104" t="str">
            <v>HEALTH AND HUMAN SERVICES</v>
          </cell>
          <cell r="W104" t="str">
            <v>NON GENERAL FUND</v>
          </cell>
        </row>
        <row r="105">
          <cell r="B105" t="str">
            <v>EN_A76000</v>
          </cell>
          <cell r="C105">
            <v>99</v>
          </cell>
          <cell r="D105">
            <v>1820</v>
          </cell>
          <cell r="E105" t="str">
            <v>INTERCOUNTY RIVER IMPROVEMENT</v>
          </cell>
          <cell r="F105" t="str">
            <v>intercounty river improvement</v>
          </cell>
          <cell r="G105" t="str">
            <v>A76000</v>
          </cell>
          <cell r="H105" t="str">
            <v>INTERCOUNTY RIVER IMPROVEMENT</v>
          </cell>
          <cell r="I105" t="str">
            <v>INTERCOUNTY RIVER IMPROVEMENT</v>
          </cell>
          <cell r="J105" t="str">
            <v>appropriated to </v>
          </cell>
          <cell r="K105" t="str">
            <v>Intercounty river improvement</v>
          </cell>
          <cell r="L105" t="str">
            <v>intercounty river improvement</v>
          </cell>
          <cell r="M105" t="str">
            <v>PE</v>
          </cell>
          <cell r="N105">
            <v>100000</v>
          </cell>
          <cell r="O105">
            <v>0</v>
          </cell>
          <cell r="P105">
            <v>0</v>
          </cell>
          <cell r="Q105">
            <v>100000</v>
          </cell>
          <cell r="S105">
            <v>38</v>
          </cell>
          <cell r="T105" t="str">
            <v>NATURAL RESOURCES AND PARKS</v>
          </cell>
          <cell r="U105" t="str">
            <v>PE</v>
          </cell>
          <cell r="V105" t="str">
            <v>PHYSICAL ENVIRONMENT</v>
          </cell>
          <cell r="W105" t="str">
            <v>NON GENERAL FUND</v>
          </cell>
        </row>
        <row r="106">
          <cell r="B106" t="str">
            <v>EN_A85000</v>
          </cell>
          <cell r="C106">
            <v>100</v>
          </cell>
          <cell r="D106">
            <v>1850</v>
          </cell>
          <cell r="E106" t="str">
            <v>ENVIRONMENTAL HEALTH </v>
          </cell>
          <cell r="F106" t="str">
            <v>environmental health </v>
          </cell>
          <cell r="G106" t="str">
            <v>A85000</v>
          </cell>
          <cell r="H106" t="str">
            <v>ENVIRONMENTAL HEALTH</v>
          </cell>
          <cell r="I106" t="str">
            <v>ENVIRONMENTAL HEALTH</v>
          </cell>
          <cell r="J106" t="str">
            <v>appropriated to </v>
          </cell>
          <cell r="K106" t="str">
            <v>Environmental health</v>
          </cell>
          <cell r="L106" t="str">
            <v>environmental health</v>
          </cell>
          <cell r="M106" t="str">
            <v>HHS</v>
          </cell>
          <cell r="N106">
            <v>51711000</v>
          </cell>
          <cell r="O106">
            <v>149.5</v>
          </cell>
          <cell r="P106">
            <v>4.5</v>
          </cell>
          <cell r="Q106">
            <v>51789000</v>
          </cell>
          <cell r="S106">
            <v>80</v>
          </cell>
          <cell r="T106" t="str">
            <v>PUBLIC HEALTH</v>
          </cell>
          <cell r="U106" t="str">
            <v>HHS</v>
          </cell>
          <cell r="V106" t="str">
            <v>HEALTH AND HUMAN SERVICES</v>
          </cell>
          <cell r="W106" t="str">
            <v>NON GENERAL FUND</v>
          </cell>
        </row>
        <row r="107">
          <cell r="B107" t="str">
            <v>EN_A89000</v>
          </cell>
          <cell r="C107">
            <v>101</v>
          </cell>
          <cell r="D107">
            <v>1890</v>
          </cell>
          <cell r="E107" t="str">
            <v>PUBLIC HEALTH ADMINISTRATION</v>
          </cell>
          <cell r="F107" t="str">
            <v>public health administration</v>
          </cell>
          <cell r="G107" t="str">
            <v>A89000</v>
          </cell>
          <cell r="H107" t="str">
            <v>PUBLIC HEALTH ADMINISTRATION</v>
          </cell>
          <cell r="I107" t="str">
            <v>PUBLIC HEALTH ADMINISTRATION</v>
          </cell>
          <cell r="J107" t="str">
            <v>appropriated to </v>
          </cell>
          <cell r="K107" t="str">
            <v>Public health administration</v>
          </cell>
          <cell r="L107" t="str">
            <v>public health administration</v>
          </cell>
          <cell r="M107" t="str">
            <v>HHS</v>
          </cell>
          <cell r="N107">
            <v>64437000</v>
          </cell>
          <cell r="O107">
            <v>75.3</v>
          </cell>
          <cell r="P107">
            <v>0</v>
          </cell>
          <cell r="Q107">
            <v>64437000</v>
          </cell>
          <cell r="S107">
            <v>80</v>
          </cell>
          <cell r="T107" t="str">
            <v>PUBLIC HEALTH</v>
          </cell>
          <cell r="U107" t="str">
            <v>HHS</v>
          </cell>
          <cell r="V107" t="str">
            <v>HEALTH AND HUMAN SERVICES</v>
          </cell>
          <cell r="W107" t="str">
            <v>NON GENERAL FUND</v>
          </cell>
        </row>
        <row r="108">
          <cell r="B108" t="str">
            <v>EN_A21400</v>
          </cell>
          <cell r="C108">
            <v>102</v>
          </cell>
          <cell r="D108">
            <v>2140</v>
          </cell>
          <cell r="E108" t="str">
            <v>GRANTS</v>
          </cell>
          <cell r="F108" t="str">
            <v>grants</v>
          </cell>
          <cell r="G108" t="str">
            <v>A21400</v>
          </cell>
          <cell r="H108" t="str">
            <v>GRANTS</v>
          </cell>
          <cell r="I108" t="str">
            <v>GRANTS</v>
          </cell>
          <cell r="J108" t="str">
            <v>appropriated to </v>
          </cell>
          <cell r="K108" t="str">
            <v>Grants</v>
          </cell>
          <cell r="L108" t="str">
            <v>grants</v>
          </cell>
          <cell r="M108" t="str">
            <v>GG</v>
          </cell>
          <cell r="N108">
            <v>32258000</v>
          </cell>
          <cell r="O108">
            <v>53.9</v>
          </cell>
          <cell r="P108">
            <v>0</v>
          </cell>
          <cell r="Q108">
            <v>32258000</v>
          </cell>
          <cell r="S108">
            <v>96</v>
          </cell>
          <cell r="T108" t="str">
            <v>ADMINISTRATIVE OFFICES</v>
          </cell>
          <cell r="U108" t="str">
            <v>GG</v>
          </cell>
          <cell r="V108" t="str">
            <v>GENERAL GOVERNMENT</v>
          </cell>
          <cell r="W108" t="str">
            <v>NON GENERAL FUND</v>
          </cell>
        </row>
        <row r="109">
          <cell r="B109" t="str">
            <v>Enj_A51400</v>
          </cell>
          <cell r="C109" t="str">
            <v>New</v>
          </cell>
          <cell r="D109">
            <v>2140</v>
          </cell>
          <cell r="E109" t="str">
            <v>BRYNE JAG GRANT FFY 2016</v>
          </cell>
          <cell r="F109" t="str">
            <v>byrne jag grant FFY 2016</v>
          </cell>
          <cell r="G109" t="str">
            <v>A51400</v>
          </cell>
          <cell r="H109" t="str">
            <v>BYRNE JUSTICE ASSISTANCE GRANT FFY 2016</v>
          </cell>
          <cell r="I109" t="str">
            <v>BYRNE JAG GRANT FFY 2016</v>
          </cell>
          <cell r="J109" t="str">
            <v>appropriated to </v>
          </cell>
          <cell r="K109" t="str">
            <v>Byrne justice assistance grant FFY 2016</v>
          </cell>
          <cell r="L109" t="str">
            <v>byrne justice assistance grant FFY 2016</v>
          </cell>
          <cell r="M109" t="str">
            <v>LSJ</v>
          </cell>
        </row>
        <row r="110">
          <cell r="B110" t="str">
            <v>EN_A51616</v>
          </cell>
          <cell r="C110">
            <v>103</v>
          </cell>
          <cell r="D110">
            <v>2171</v>
          </cell>
          <cell r="E110" t="str">
            <v>BRYNE JAG GRANT FFY 2016</v>
          </cell>
          <cell r="F110" t="str">
            <v>byrne jag grant FFY 2016</v>
          </cell>
          <cell r="G110" t="str">
            <v>A51616</v>
          </cell>
          <cell r="H110" t="str">
            <v>BYRNE JUSTICE ASSISTANCE GRANT FFY 2016</v>
          </cell>
          <cell r="I110" t="str">
            <v>BYRNE JAG GRANT FFY 2016</v>
          </cell>
          <cell r="J110" t="str">
            <v>appropriated to </v>
          </cell>
          <cell r="K110" t="str">
            <v>Byrne justice assistance grant FFY 2016</v>
          </cell>
          <cell r="L110" t="str">
            <v>byrne justice assistance grant FFY 2016</v>
          </cell>
          <cell r="M110" t="str">
            <v>LSJ</v>
          </cell>
          <cell r="N110">
            <v>203000</v>
          </cell>
          <cell r="O110">
            <v>0</v>
          </cell>
          <cell r="P110">
            <v>0</v>
          </cell>
          <cell r="Q110">
            <v>203000</v>
          </cell>
          <cell r="S110">
            <v>96</v>
          </cell>
          <cell r="T110" t="str">
            <v>ADMINISTRATIVE OFFICES</v>
          </cell>
          <cell r="U110" t="str">
            <v>LSJ</v>
          </cell>
          <cell r="V110" t="str">
            <v>LAW SAFETY AND JUSTICE</v>
          </cell>
          <cell r="W110" t="str">
            <v>NON GENERAL FUND</v>
          </cell>
        </row>
        <row r="111">
          <cell r="B111" t="str">
            <v>EN_A93600</v>
          </cell>
          <cell r="C111">
            <v>104</v>
          </cell>
          <cell r="D111">
            <v>2240</v>
          </cell>
          <cell r="E111" t="str">
            <v>EMPLOYMENT AND EDUCATION RESOURCES</v>
          </cell>
          <cell r="F111" t="str">
            <v>employment and education resources</v>
          </cell>
          <cell r="G111" t="str">
            <v>A93600</v>
          </cell>
          <cell r="H111" t="str">
            <v>EMPLOYMENT AND EDUCATION RESOURCES</v>
          </cell>
          <cell r="I111" t="str">
            <v>EMPLOYMENT AND EDUCATION RESOURCES</v>
          </cell>
          <cell r="J111" t="str">
            <v>appropriated to </v>
          </cell>
          <cell r="K111" t="str">
            <v>Employment and education resources</v>
          </cell>
          <cell r="L111" t="str">
            <v>employment and education resources</v>
          </cell>
          <cell r="M111" t="str">
            <v>HHS</v>
          </cell>
          <cell r="N111">
            <v>22327000</v>
          </cell>
          <cell r="O111">
            <v>40.5</v>
          </cell>
          <cell r="P111">
            <v>0</v>
          </cell>
          <cell r="Q111">
            <v>22033000</v>
          </cell>
          <cell r="S111">
            <v>93</v>
          </cell>
          <cell r="T111" t="str">
            <v>COMMUNITY AND HUMAN SERVICES</v>
          </cell>
          <cell r="U111" t="str">
            <v>HHS</v>
          </cell>
          <cell r="V111" t="str">
            <v>HEALTH AND HUMAN SERVICES</v>
          </cell>
          <cell r="W111" t="str">
            <v>NON GENERAL FUND</v>
          </cell>
        </row>
        <row r="112">
          <cell r="B112" t="str">
            <v>EN_A35000</v>
          </cell>
          <cell r="C112">
            <v>105</v>
          </cell>
          <cell r="D112">
            <v>2460</v>
          </cell>
          <cell r="E112" t="str">
            <v>HOUSING AND COMMUNITY DEVELOPMENT</v>
          </cell>
          <cell r="F112" t="str">
            <v>housing and community development</v>
          </cell>
          <cell r="G112" t="str">
            <v>A35000</v>
          </cell>
          <cell r="H112" t="str">
            <v>HOUSING AND COMMUNITY DEVELOPMENT</v>
          </cell>
          <cell r="I112" t="str">
            <v>HOUSING AND COMMUNITY DEVELOPMENT</v>
          </cell>
          <cell r="J112" t="str">
            <v>appropriated to </v>
          </cell>
          <cell r="K112" t="str">
            <v>Housing and community development</v>
          </cell>
          <cell r="L112" t="str">
            <v>housing and community development</v>
          </cell>
          <cell r="M112" t="str">
            <v>HHS</v>
          </cell>
          <cell r="N112">
            <v>177072000</v>
          </cell>
          <cell r="O112">
            <v>32.8</v>
          </cell>
          <cell r="P112">
            <v>0</v>
          </cell>
          <cell r="Q112">
            <v>173464000</v>
          </cell>
          <cell r="S112">
            <v>93</v>
          </cell>
          <cell r="T112" t="str">
            <v>COMMUNITY AND HUMAN SERVICES</v>
          </cell>
          <cell r="U112" t="str">
            <v>HHS</v>
          </cell>
          <cell r="V112" t="str">
            <v>HEALTH AND HUMAN SERVICES</v>
          </cell>
          <cell r="W112" t="str">
            <v>NON GENERAL FUND</v>
          </cell>
        </row>
        <row r="113">
          <cell r="B113" t="str">
            <v>EN_A38100</v>
          </cell>
          <cell r="C113">
            <v>106</v>
          </cell>
          <cell r="D113">
            <v>4040</v>
          </cell>
          <cell r="E113" t="str">
            <v>SOLID WASTE</v>
          </cell>
          <cell r="F113" t="str">
            <v>solid waste</v>
          </cell>
          <cell r="G113" t="str">
            <v>A38100</v>
          </cell>
          <cell r="H113" t="str">
            <v>NATURAL RESOURCES AND PARKS ADMINISTRATION</v>
          </cell>
          <cell r="I113" t="str">
            <v>NATURAL RESOURCES AND PARKS ADMINISTRATION</v>
          </cell>
          <cell r="J113" t="str">
            <v>appropriated to </v>
          </cell>
          <cell r="K113" t="str">
            <v>Natural resources and parks administration</v>
          </cell>
          <cell r="L113" t="str">
            <v>natural resources and parks administration</v>
          </cell>
          <cell r="M113" t="str">
            <v>PE</v>
          </cell>
          <cell r="N113">
            <v>16309000</v>
          </cell>
          <cell r="O113">
            <v>32</v>
          </cell>
          <cell r="P113">
            <v>0</v>
          </cell>
          <cell r="Q113">
            <v>16309000</v>
          </cell>
          <cell r="S113">
            <v>38</v>
          </cell>
          <cell r="T113" t="str">
            <v>NATURAL RESOURCES AND PARKS</v>
          </cell>
          <cell r="U113" t="str">
            <v>PE</v>
          </cell>
          <cell r="V113" t="str">
            <v>PHYSICAL ENVIRONMENT</v>
          </cell>
          <cell r="W113" t="str">
            <v>NON GENERAL FUND</v>
          </cell>
        </row>
        <row r="114">
          <cell r="B114" t="str">
            <v>EN_A72000</v>
          </cell>
          <cell r="C114">
            <v>107</v>
          </cell>
          <cell r="D114">
            <v>4040</v>
          </cell>
          <cell r="E114" t="str">
            <v>SOLID WASTE</v>
          </cell>
          <cell r="F114" t="str">
            <v>solid waste</v>
          </cell>
          <cell r="G114" t="str">
            <v>A72000</v>
          </cell>
          <cell r="H114" t="str">
            <v>SOLID WASTE </v>
          </cell>
          <cell r="I114" t="str">
            <v>SOLID WASTE </v>
          </cell>
          <cell r="J114" t="str">
            <v>appropriated to </v>
          </cell>
          <cell r="K114" t="str">
            <v>Solid waste </v>
          </cell>
          <cell r="L114" t="str">
            <v>solid waste </v>
          </cell>
          <cell r="M114" t="str">
            <v>PE</v>
          </cell>
          <cell r="N114">
            <v>274901000</v>
          </cell>
          <cell r="O114">
            <v>405.5</v>
          </cell>
          <cell r="P114">
            <v>12.5</v>
          </cell>
          <cell r="Q114">
            <v>252634000</v>
          </cell>
          <cell r="S114">
            <v>38</v>
          </cell>
          <cell r="T114" t="str">
            <v>NATURAL RESOURCES AND PARKS</v>
          </cell>
          <cell r="U114" t="str">
            <v>PE</v>
          </cell>
          <cell r="V114" t="str">
            <v>PHYSICAL ENVIRONMENT</v>
          </cell>
          <cell r="W114" t="str">
            <v>NON GENERAL FUND</v>
          </cell>
        </row>
        <row r="115">
          <cell r="B115" t="str">
            <v>EN_A71000</v>
          </cell>
          <cell r="C115">
            <v>108</v>
          </cell>
          <cell r="D115">
            <v>4290</v>
          </cell>
          <cell r="E115" t="str">
            <v>AIRPORT</v>
          </cell>
          <cell r="F115" t="str">
            <v>airport</v>
          </cell>
          <cell r="G115" t="str">
            <v>A71000</v>
          </cell>
          <cell r="H115" t="str">
            <v>AIRPORT</v>
          </cell>
          <cell r="I115" t="str">
            <v>AIRPORT</v>
          </cell>
          <cell r="J115" t="str">
            <v>appropriated to </v>
          </cell>
          <cell r="K115" t="str">
            <v>Airport</v>
          </cell>
          <cell r="L115" t="str">
            <v>airport</v>
          </cell>
          <cell r="M115" t="str">
            <v>PE</v>
          </cell>
          <cell r="N115">
            <v>34078000</v>
          </cell>
          <cell r="O115">
            <v>48.5</v>
          </cell>
          <cell r="P115">
            <v>0</v>
          </cell>
          <cell r="Q115">
            <v>42147000</v>
          </cell>
          <cell r="S115">
            <v>70</v>
          </cell>
          <cell r="T115" t="str">
            <v>TRANSPORTATION</v>
          </cell>
          <cell r="U115" t="str">
            <v>PE</v>
          </cell>
          <cell r="V115" t="str">
            <v>PHYSICAL ENVIRONMENT</v>
          </cell>
          <cell r="W115" t="str">
            <v>NON GENERAL FUND</v>
          </cell>
        </row>
        <row r="116">
          <cell r="B116" t="str">
            <v>EN_A71600</v>
          </cell>
          <cell r="C116">
            <v>109</v>
          </cell>
          <cell r="D116">
            <v>4290</v>
          </cell>
          <cell r="E116" t="str">
            <v>AIRPORT</v>
          </cell>
          <cell r="F116" t="str">
            <v>airport</v>
          </cell>
          <cell r="G116" t="str">
            <v>A71600</v>
          </cell>
          <cell r="H116" t="str">
            <v>AIRPORT CONSTRUCTION TRANSFER</v>
          </cell>
          <cell r="I116" t="str">
            <v>AIRPORT CONSTRUCTION TRANSFER</v>
          </cell>
          <cell r="J116" t="str">
            <v>appropriated to </v>
          </cell>
          <cell r="K116" t="str">
            <v>Airport construction transfer</v>
          </cell>
          <cell r="L116" t="str">
            <v>airport construction transfer</v>
          </cell>
          <cell r="M116" t="str">
            <v>PE</v>
          </cell>
          <cell r="N116">
            <v>7331000</v>
          </cell>
          <cell r="O116">
            <v>0</v>
          </cell>
          <cell r="P116">
            <v>0</v>
          </cell>
          <cell r="Q116">
            <v>0</v>
          </cell>
          <cell r="S116">
            <v>70</v>
          </cell>
          <cell r="T116" t="str">
            <v>TRANSPORTATION</v>
          </cell>
          <cell r="U116" t="str">
            <v>PE</v>
          </cell>
          <cell r="V116" t="str">
            <v>PHYSICAL ENVIRONMENT</v>
          </cell>
          <cell r="W116" t="str">
            <v>NON GENERAL FUND</v>
          </cell>
        </row>
        <row r="117">
          <cell r="B117" t="str">
            <v>EN_A21300</v>
          </cell>
          <cell r="C117">
            <v>110</v>
          </cell>
          <cell r="D117">
            <v>4501</v>
          </cell>
          <cell r="E117" t="str">
            <v>RADIO COMMUNICATIONS OPERATIONS</v>
          </cell>
          <cell r="F117" t="str">
            <v>radio communications operations</v>
          </cell>
          <cell r="G117" t="str">
            <v>A21300</v>
          </cell>
          <cell r="H117" t="str">
            <v>RADIO COMMUNICATION SERVICES</v>
          </cell>
          <cell r="I117" t="str">
            <v>RADIO COMMUNICATION SERVICES</v>
          </cell>
          <cell r="J117" t="str">
            <v>appropriated to </v>
          </cell>
          <cell r="K117" t="str">
            <v>Radio communication services</v>
          </cell>
          <cell r="L117" t="str">
            <v>radio communication services</v>
          </cell>
          <cell r="M117" t="str">
            <v>GG</v>
          </cell>
          <cell r="N117">
            <v>8794000</v>
          </cell>
          <cell r="O117">
            <v>14</v>
          </cell>
          <cell r="P117">
            <v>0</v>
          </cell>
          <cell r="Q117">
            <v>9290000</v>
          </cell>
          <cell r="S117">
            <v>14</v>
          </cell>
          <cell r="T117" t="str">
            <v>KCIT</v>
          </cell>
          <cell r="U117" t="str">
            <v>GG</v>
          </cell>
          <cell r="V117" t="str">
            <v>GENERAL GOVERNMENT</v>
          </cell>
          <cell r="W117" t="str">
            <v>NON GENERAL FUND</v>
          </cell>
        </row>
        <row r="118">
          <cell r="B118" t="str">
            <v>EN_A49000</v>
          </cell>
          <cell r="C118">
            <v>111</v>
          </cell>
          <cell r="D118">
            <v>4531</v>
          </cell>
          <cell r="E118" t="str">
            <v>I-NET OPERATIONS</v>
          </cell>
          <cell r="F118" t="str">
            <v>I-net operations</v>
          </cell>
          <cell r="G118" t="str">
            <v>A49000</v>
          </cell>
          <cell r="H118" t="str">
            <v>I-NET OPERATIONS</v>
          </cell>
          <cell r="I118" t="str">
            <v>I-NET OPERATIONS</v>
          </cell>
          <cell r="J118" t="str">
            <v>appropriated to </v>
          </cell>
          <cell r="K118" t="str">
            <v>I-Net operations</v>
          </cell>
          <cell r="L118" t="str">
            <v>I-Net operations</v>
          </cell>
          <cell r="M118" t="str">
            <v>GG</v>
          </cell>
          <cell r="N118">
            <v>6517000</v>
          </cell>
          <cell r="O118">
            <v>1</v>
          </cell>
          <cell r="P118">
            <v>0</v>
          </cell>
          <cell r="Q118">
            <v>6299000</v>
          </cell>
          <cell r="S118">
            <v>14</v>
          </cell>
          <cell r="T118" t="str">
            <v>KCIT</v>
          </cell>
          <cell r="U118" t="str">
            <v>GG</v>
          </cell>
          <cell r="V118" t="str">
            <v>GENERAL GOVERNMENT</v>
          </cell>
          <cell r="W118" t="str">
            <v>NON GENERAL FUND</v>
          </cell>
        </row>
        <row r="119">
          <cell r="B119" t="str">
            <v>EN_A46250</v>
          </cell>
          <cell r="C119">
            <v>112</v>
          </cell>
          <cell r="D119">
            <v>4591</v>
          </cell>
          <cell r="E119" t="str">
            <v>MARINE DIVISION OPERATING</v>
          </cell>
          <cell r="F119" t="str">
            <v>marine division operating</v>
          </cell>
          <cell r="G119" t="str">
            <v>A46250</v>
          </cell>
          <cell r="H119" t="str">
            <v>MARINE DIVISION</v>
          </cell>
          <cell r="I119" t="str">
            <v>MARINE DIVISION</v>
          </cell>
          <cell r="J119" t="str">
            <v>appropriated to </v>
          </cell>
          <cell r="K119" t="str">
            <v>Marine division</v>
          </cell>
          <cell r="L119" t="str">
            <v>marine division</v>
          </cell>
          <cell r="M119" t="str">
            <v>PE</v>
          </cell>
          <cell r="N119">
            <v>18163000</v>
          </cell>
          <cell r="O119">
            <v>25</v>
          </cell>
          <cell r="P119">
            <v>0</v>
          </cell>
          <cell r="Q119">
            <v>17991000</v>
          </cell>
          <cell r="S119">
            <v>70</v>
          </cell>
          <cell r="T119" t="str">
            <v>TRANSPORTATION</v>
          </cell>
          <cell r="U119" t="str">
            <v>PE</v>
          </cell>
          <cell r="V119" t="str">
            <v>PHYSICAL ENVIRONMENT</v>
          </cell>
          <cell r="W119" t="str">
            <v>NON GENERAL FUND</v>
          </cell>
        </row>
        <row r="120">
          <cell r="B120" t="str">
            <v>EN_A46100</v>
          </cell>
          <cell r="C120">
            <v>113</v>
          </cell>
          <cell r="D120">
            <v>4610</v>
          </cell>
          <cell r="E120" t="str">
            <v>WATER QUALITY</v>
          </cell>
          <cell r="F120" t="str">
            <v>water quality</v>
          </cell>
          <cell r="G120" t="str">
            <v>A46100</v>
          </cell>
          <cell r="H120" t="str">
            <v>WASTEWATER TREATMENT</v>
          </cell>
          <cell r="I120" t="str">
            <v>WASTEWATER TREATMENT</v>
          </cell>
          <cell r="J120" t="str">
            <v>appropriated to </v>
          </cell>
          <cell r="K120" t="str">
            <v>Wastewater treatment</v>
          </cell>
          <cell r="L120" t="str">
            <v>wastewater treatment</v>
          </cell>
          <cell r="M120" t="str">
            <v>PE</v>
          </cell>
          <cell r="N120">
            <v>301767000</v>
          </cell>
          <cell r="O120">
            <v>623.7</v>
          </cell>
          <cell r="P120">
            <v>17</v>
          </cell>
          <cell r="Q120">
            <v>971122000</v>
          </cell>
          <cell r="S120">
            <v>38</v>
          </cell>
          <cell r="T120" t="str">
            <v>NATURAL RESOURCES AND PARKS</v>
          </cell>
          <cell r="U120" t="str">
            <v>PE</v>
          </cell>
          <cell r="V120" t="str">
            <v>PHYSICAL ENVIRONMENT</v>
          </cell>
          <cell r="W120" t="str">
            <v>NON GENERAL FUND</v>
          </cell>
        </row>
        <row r="121">
          <cell r="B121" t="str">
            <v>EN_A46400</v>
          </cell>
          <cell r="C121">
            <v>114</v>
          </cell>
          <cell r="D121">
            <v>4640</v>
          </cell>
          <cell r="E121" t="str">
            <v>PUBLIC TRANSPORTATION</v>
          </cell>
          <cell r="F121" t="str">
            <v>public transportation</v>
          </cell>
          <cell r="G121" t="str">
            <v>A46400</v>
          </cell>
          <cell r="H121" t="str">
            <v>DEPARTMENT OF TRANSPORTATION DIRECTOR'S OFFICE</v>
          </cell>
          <cell r="I121" t="str">
            <v>DOT DIRECTOR'S OFFICE</v>
          </cell>
          <cell r="J121" t="str">
            <v>appropriated to </v>
          </cell>
          <cell r="K121" t="str">
            <v>Department of transportation director's office</v>
          </cell>
          <cell r="L121" t="str">
            <v>department of transportation director's office</v>
          </cell>
          <cell r="M121" t="str">
            <v>PE</v>
          </cell>
          <cell r="N121">
            <v>12144000</v>
          </cell>
          <cell r="O121">
            <v>29.1</v>
          </cell>
          <cell r="P121">
            <v>1</v>
          </cell>
          <cell r="Q121">
            <v>4488000</v>
          </cell>
          <cell r="S121">
            <v>70</v>
          </cell>
          <cell r="T121" t="str">
            <v>TRANSPORTATION</v>
          </cell>
          <cell r="U121" t="str">
            <v>PE</v>
          </cell>
          <cell r="V121" t="str">
            <v>PHYSICAL ENVIRONMENT</v>
          </cell>
          <cell r="W121" t="str">
            <v>NON GENERAL FUND</v>
          </cell>
        </row>
        <row r="122">
          <cell r="B122" t="str">
            <v>EN_A46410</v>
          </cell>
          <cell r="C122">
            <v>115</v>
          </cell>
          <cell r="D122">
            <v>4640</v>
          </cell>
          <cell r="E122" t="str">
            <v>PUBLIC TRANSPORTATION</v>
          </cell>
          <cell r="F122" t="str">
            <v>public transportation</v>
          </cell>
          <cell r="G122" t="str">
            <v>A46410</v>
          </cell>
          <cell r="H122" t="str">
            <v>TRANSIT</v>
          </cell>
          <cell r="I122" t="str">
            <v>TRANSIT</v>
          </cell>
          <cell r="J122" t="str">
            <v>appropriated to </v>
          </cell>
          <cell r="K122" t="str">
            <v>Transit</v>
          </cell>
          <cell r="L122" t="str">
            <v>transit</v>
          </cell>
          <cell r="M122" t="str">
            <v>PE</v>
          </cell>
          <cell r="N122">
            <v>1582634000</v>
          </cell>
          <cell r="O122">
            <v>4584.2</v>
          </cell>
          <cell r="P122">
            <v>48</v>
          </cell>
          <cell r="Q122">
            <v>1780975000</v>
          </cell>
          <cell r="S122">
            <v>70</v>
          </cell>
          <cell r="T122" t="str">
            <v>TRANSPORTATION</v>
          </cell>
          <cell r="U122" t="str">
            <v>PE</v>
          </cell>
          <cell r="V122" t="str">
            <v>PHYSICAL ENVIRONMENT</v>
          </cell>
          <cell r="W122" t="str">
            <v>NON GENERAL FUND</v>
          </cell>
        </row>
        <row r="123">
          <cell r="B123" t="str">
            <v>EN_A66600</v>
          </cell>
          <cell r="C123">
            <v>116</v>
          </cell>
          <cell r="D123">
            <v>5420</v>
          </cell>
          <cell r="E123" t="str">
            <v>SAFETY AND WORKERS COMPENSATION</v>
          </cell>
          <cell r="F123" t="str">
            <v>safety and workers compensation</v>
          </cell>
          <cell r="G123" t="str">
            <v>A66600</v>
          </cell>
          <cell r="H123" t="str">
            <v>SAFETY AND CLAIMS MANAGEMENT</v>
          </cell>
          <cell r="I123" t="str">
            <v>SAFETY AND CLAIMS MANAGEMENT</v>
          </cell>
          <cell r="J123" t="str">
            <v>appropriated to </v>
          </cell>
          <cell r="K123" t="str">
            <v>Safety and claims management</v>
          </cell>
          <cell r="L123" t="str">
            <v>safety and claims management</v>
          </cell>
          <cell r="M123" t="str">
            <v>GG</v>
          </cell>
          <cell r="N123">
            <v>73399000</v>
          </cell>
          <cell r="O123">
            <v>51</v>
          </cell>
          <cell r="P123">
            <v>0</v>
          </cell>
          <cell r="Q123">
            <v>54780000</v>
          </cell>
          <cell r="S123">
            <v>40</v>
          </cell>
          <cell r="T123" t="str">
            <v>EXECUTIVE SERVICES</v>
          </cell>
          <cell r="U123" t="str">
            <v>GG</v>
          </cell>
          <cell r="V123" t="str">
            <v>GENERAL GOVERNMENT</v>
          </cell>
          <cell r="W123" t="str">
            <v>NON GENERAL FUND</v>
          </cell>
        </row>
        <row r="124">
          <cell r="B124" t="str">
            <v>EN_A13700</v>
          </cell>
          <cell r="C124">
            <v>117</v>
          </cell>
          <cell r="D124">
            <v>5441</v>
          </cell>
          <cell r="E124" t="str">
            <v>WASTEWATER EQUIPMENT RENTAL AND REVOLVING</v>
          </cell>
          <cell r="F124" t="str">
            <v>wastewater equipment rental and revolving</v>
          </cell>
          <cell r="G124" t="str">
            <v>A13700</v>
          </cell>
          <cell r="H124" t="str">
            <v>WASTEWATER EQUIPMENT RENTAL AND REVOLVING</v>
          </cell>
          <cell r="I124" t="str">
            <v>WASTEWATER EQUIPMENT RENTAL AND REVOLVING</v>
          </cell>
          <cell r="J124" t="str">
            <v>appropriated to </v>
          </cell>
          <cell r="K124" t="str">
            <v>Wastewater equipment rental and revolving</v>
          </cell>
          <cell r="L124" t="str">
            <v>wastewater equipment rental and revolving</v>
          </cell>
          <cell r="M124" t="str">
            <v>PE</v>
          </cell>
          <cell r="N124">
            <v>9338000</v>
          </cell>
          <cell r="O124">
            <v>0</v>
          </cell>
          <cell r="P124">
            <v>0</v>
          </cell>
          <cell r="Q124">
            <v>9096000</v>
          </cell>
          <cell r="S124">
            <v>70</v>
          </cell>
          <cell r="T124" t="str">
            <v>TRANSPORTATION</v>
          </cell>
          <cell r="U124" t="str">
            <v>PE</v>
          </cell>
          <cell r="V124" t="str">
            <v>PHYSICAL ENVIRONMENT</v>
          </cell>
          <cell r="W124" t="str">
            <v>NON GENERAL FUND</v>
          </cell>
        </row>
        <row r="125">
          <cell r="B125" t="str">
            <v>EN_A13800</v>
          </cell>
          <cell r="C125">
            <v>118</v>
          </cell>
          <cell r="D125">
            <v>5450</v>
          </cell>
          <cell r="E125" t="str">
            <v>FINANCIAL SERVICES</v>
          </cell>
          <cell r="F125" t="str">
            <v>financial services</v>
          </cell>
          <cell r="G125" t="str">
            <v>A13800</v>
          </cell>
          <cell r="H125" t="str">
            <v>FINANCE AND BUSINESS OPERATIONS</v>
          </cell>
          <cell r="I125" t="str">
            <v>FINANCE AND BUSINESS OPERATIONS</v>
          </cell>
          <cell r="J125" t="str">
            <v>appropriated to </v>
          </cell>
          <cell r="K125" t="str">
            <v>Finance and business operations</v>
          </cell>
          <cell r="L125" t="str">
            <v>finance and business operations</v>
          </cell>
          <cell r="M125" t="str">
            <v>GG</v>
          </cell>
          <cell r="N125">
            <v>62983000</v>
          </cell>
          <cell r="O125">
            <v>181.5</v>
          </cell>
          <cell r="P125">
            <v>5</v>
          </cell>
          <cell r="Q125">
            <v>63695000</v>
          </cell>
          <cell r="S125">
            <v>40</v>
          </cell>
          <cell r="T125" t="str">
            <v>EXECUTIVE SERVICES</v>
          </cell>
          <cell r="U125" t="str">
            <v>GG</v>
          </cell>
          <cell r="V125" t="str">
            <v>GENERAL GOVERNMENT</v>
          </cell>
          <cell r="W125" t="str">
            <v>NON GENERAL FUND</v>
          </cell>
        </row>
        <row r="126">
          <cell r="B126" t="str">
            <v>EN_A01100</v>
          </cell>
          <cell r="C126">
            <v>119</v>
          </cell>
          <cell r="D126">
            <v>5481</v>
          </cell>
          <cell r="E126" t="str">
            <v>GEOGRAPHIC INFORMATION SYSTEMS</v>
          </cell>
          <cell r="F126" t="str">
            <v>geographic information systems</v>
          </cell>
          <cell r="G126" t="str">
            <v>A01100</v>
          </cell>
          <cell r="H126" t="str">
            <v>GEOGRAPHIC INFORMATION SYSTEMS</v>
          </cell>
          <cell r="I126" t="str">
            <v>GEOGRAPHIC INFORMATION SYSTEMS</v>
          </cell>
          <cell r="J126" t="str">
            <v>appropriated to </v>
          </cell>
          <cell r="K126" t="str">
            <v>Geographic information systems</v>
          </cell>
          <cell r="L126" t="str">
            <v>geographic information systems</v>
          </cell>
          <cell r="M126" t="str">
            <v>GG</v>
          </cell>
          <cell r="N126">
            <v>17407000</v>
          </cell>
          <cell r="O126">
            <v>34</v>
          </cell>
          <cell r="P126">
            <v>0</v>
          </cell>
          <cell r="Q126">
            <v>16839000</v>
          </cell>
          <cell r="S126">
            <v>14</v>
          </cell>
          <cell r="T126" t="str">
            <v>KCIT</v>
          </cell>
          <cell r="U126" t="str">
            <v>GG</v>
          </cell>
          <cell r="V126" t="str">
            <v>GENERAL GOVERNMENT</v>
          </cell>
          <cell r="W126" t="str">
            <v>NON GENERAL FUND</v>
          </cell>
        </row>
        <row r="127">
          <cell r="B127" t="str">
            <v>EN_A30000</v>
          </cell>
          <cell r="C127">
            <v>120</v>
          </cell>
          <cell r="D127">
            <v>5490</v>
          </cell>
          <cell r="E127" t="str">
            <v>BUSINESS RESOURCE</v>
          </cell>
          <cell r="F127" t="str">
            <v>business resource</v>
          </cell>
          <cell r="G127" t="str">
            <v>A30000</v>
          </cell>
          <cell r="H127" t="str">
            <v>BUSINESS RESOURCE CENTER</v>
          </cell>
          <cell r="I127" t="str">
            <v>BUSINESS RESOURCE CENTER</v>
          </cell>
          <cell r="J127" t="str">
            <v>appropriated to </v>
          </cell>
          <cell r="K127" t="str">
            <v>Business resource center</v>
          </cell>
          <cell r="L127" t="str">
            <v>business resource center</v>
          </cell>
          <cell r="M127" t="str">
            <v>GG</v>
          </cell>
          <cell r="N127">
            <v>36260000</v>
          </cell>
          <cell r="O127">
            <v>57</v>
          </cell>
          <cell r="P127">
            <v>0</v>
          </cell>
          <cell r="Q127">
            <v>40221000</v>
          </cell>
          <cell r="S127">
            <v>40</v>
          </cell>
          <cell r="T127" t="str">
            <v>EXECUTIVE SERVICES</v>
          </cell>
          <cell r="U127" t="str">
            <v>GG</v>
          </cell>
          <cell r="V127" t="str">
            <v>GENERAL GOVERNMENT</v>
          </cell>
          <cell r="W127" t="str">
            <v>NON GENERAL FUND</v>
          </cell>
        </row>
        <row r="128">
          <cell r="B128" t="str">
            <v>EN_A42900</v>
          </cell>
          <cell r="C128">
            <v>121</v>
          </cell>
          <cell r="D128">
            <v>5500</v>
          </cell>
          <cell r="E128" t="str">
            <v>EMPLOYEE BENEFITS</v>
          </cell>
          <cell r="F128" t="str">
            <v>employee benefits</v>
          </cell>
          <cell r="G128" t="str">
            <v>A42900</v>
          </cell>
          <cell r="H128" t="str">
            <v>EMPLOYEE BENEFITS</v>
          </cell>
          <cell r="I128" t="str">
            <v>EMPLOYEE BENEFITS</v>
          </cell>
          <cell r="J128" t="str">
            <v>appropriated to </v>
          </cell>
          <cell r="K128" t="str">
            <v>Employee benefits</v>
          </cell>
          <cell r="L128" t="str">
            <v>employee benefits</v>
          </cell>
          <cell r="M128" t="str">
            <v>GG</v>
          </cell>
          <cell r="N128">
            <v>566617000</v>
          </cell>
          <cell r="O128">
            <v>15</v>
          </cell>
          <cell r="P128">
            <v>3</v>
          </cell>
          <cell r="Q128">
            <v>537571000</v>
          </cell>
          <cell r="S128">
            <v>40</v>
          </cell>
          <cell r="T128" t="str">
            <v>EXECUTIVE SERVICES</v>
          </cell>
          <cell r="U128" t="str">
            <v>GG</v>
          </cell>
          <cell r="V128" t="str">
            <v>GENERAL GOVERNMENT</v>
          </cell>
          <cell r="W128" t="str">
            <v>NON GENERAL FUND</v>
          </cell>
        </row>
        <row r="129">
          <cell r="B129" t="str">
            <v>EN_A60100</v>
          </cell>
          <cell r="C129">
            <v>122</v>
          </cell>
          <cell r="D129">
            <v>5511</v>
          </cell>
          <cell r="E129" t="str">
            <v>FACILITIES MANAGEMENT - INTERNAL SERVICE</v>
          </cell>
          <cell r="F129" t="str">
            <v>facilities management - internal service</v>
          </cell>
          <cell r="G129" t="str">
            <v>A60100</v>
          </cell>
          <cell r="H129" t="str">
            <v>FACILITIES MANAGEMENT INTERNAL SERVICE</v>
          </cell>
          <cell r="I129" t="str">
            <v>FACILITIES MANAGEMENT INTERNAL SERVICE</v>
          </cell>
          <cell r="J129" t="str">
            <v>appropriated to </v>
          </cell>
          <cell r="K129" t="str">
            <v>Facilities management internal service</v>
          </cell>
          <cell r="L129" t="str">
            <v>facilities management internal service</v>
          </cell>
          <cell r="M129" t="str">
            <v>GG</v>
          </cell>
          <cell r="N129">
            <v>113325000</v>
          </cell>
          <cell r="O129">
            <v>328</v>
          </cell>
          <cell r="P129">
            <v>2</v>
          </cell>
          <cell r="Q129">
            <v>112837000</v>
          </cell>
          <cell r="S129">
            <v>40</v>
          </cell>
          <cell r="T129" t="str">
            <v>EXECUTIVE SERVICES</v>
          </cell>
          <cell r="U129" t="str">
            <v>GG</v>
          </cell>
          <cell r="V129" t="str">
            <v>GENERAL GOVERNMENT</v>
          </cell>
          <cell r="W129" t="str">
            <v>NON GENERAL FUND</v>
          </cell>
        </row>
        <row r="130">
          <cell r="B130" t="str">
            <v>EN_A15400</v>
          </cell>
          <cell r="C130">
            <v>123</v>
          </cell>
          <cell r="D130">
            <v>5520</v>
          </cell>
          <cell r="E130" t="str">
            <v>INSURANCE</v>
          </cell>
          <cell r="F130" t="str">
            <v>insurance</v>
          </cell>
          <cell r="G130" t="str">
            <v>A15400</v>
          </cell>
          <cell r="H130" t="str">
            <v>RISK MANAGEMENT</v>
          </cell>
          <cell r="I130" t="str">
            <v>RISK MANAGEMENT</v>
          </cell>
          <cell r="J130" t="str">
            <v>appropriated to </v>
          </cell>
          <cell r="K130" t="str">
            <v>Risk management</v>
          </cell>
          <cell r="L130" t="str">
            <v>risk management</v>
          </cell>
          <cell r="M130" t="str">
            <v>GG</v>
          </cell>
          <cell r="N130">
            <v>85104000</v>
          </cell>
          <cell r="O130">
            <v>23</v>
          </cell>
          <cell r="P130">
            <v>0</v>
          </cell>
          <cell r="Q130">
            <v>43519000</v>
          </cell>
          <cell r="S130">
            <v>40</v>
          </cell>
          <cell r="T130" t="str">
            <v>EXECUTIVE SERVICES</v>
          </cell>
          <cell r="U130" t="str">
            <v>GG</v>
          </cell>
          <cell r="V130" t="str">
            <v>GENERAL GOVERNMENT</v>
          </cell>
          <cell r="W130" t="str">
            <v>NON GENERAL FUND</v>
          </cell>
        </row>
        <row r="131">
          <cell r="B131" t="str">
            <v>EN_A43200</v>
          </cell>
          <cell r="C131">
            <v>124</v>
          </cell>
          <cell r="D131">
            <v>5531</v>
          </cell>
          <cell r="E131" t="str">
            <v>KCIT SERVICES</v>
          </cell>
          <cell r="F131" t="str">
            <v>KCIT services</v>
          </cell>
          <cell r="G131" t="str">
            <v>A43200</v>
          </cell>
          <cell r="H131" t="str">
            <v>KING COUNTY INFORMATION TECHNOLOGY SERVICES</v>
          </cell>
          <cell r="I131" t="str">
            <v>KCIT SERVICES</v>
          </cell>
          <cell r="J131" t="str">
            <v>appropriated to </v>
          </cell>
          <cell r="K131" t="str">
            <v>King County information technology services</v>
          </cell>
          <cell r="L131" t="str">
            <v>King County information technology services</v>
          </cell>
          <cell r="M131" t="str">
            <v>GG</v>
          </cell>
          <cell r="N131">
            <v>192561000</v>
          </cell>
          <cell r="O131">
            <v>349.2</v>
          </cell>
          <cell r="P131">
            <v>0</v>
          </cell>
          <cell r="Q131">
            <v>186744000</v>
          </cell>
          <cell r="S131">
            <v>14</v>
          </cell>
          <cell r="T131" t="str">
            <v>KCIT</v>
          </cell>
          <cell r="U131" t="str">
            <v>GG</v>
          </cell>
          <cell r="V131" t="str">
            <v>GENERAL GOVERNMENT</v>
          </cell>
          <cell r="W131" t="str">
            <v>NON GENERAL FUND</v>
          </cell>
        </row>
        <row r="132">
          <cell r="B132" t="str">
            <v>EN_A75000</v>
          </cell>
          <cell r="C132">
            <v>125</v>
          </cell>
          <cell r="D132">
            <v>5570</v>
          </cell>
          <cell r="E132" t="str">
            <v>EQUIPMENT RENTAL AND REVOLVING</v>
          </cell>
          <cell r="F132" t="str">
            <v>equipment rental and revolving</v>
          </cell>
          <cell r="G132" t="str">
            <v>A75000</v>
          </cell>
          <cell r="H132" t="str">
            <v>EQUIPMENT RENTAL AND REVOLVING</v>
          </cell>
          <cell r="I132" t="str">
            <v>EQUIPMENT RENTAL AND REVOLVING</v>
          </cell>
          <cell r="J132" t="str">
            <v>appropriated to </v>
          </cell>
          <cell r="K132" t="str">
            <v>Equipment rental and revolving</v>
          </cell>
          <cell r="L132" t="str">
            <v>equipment rental and revolving</v>
          </cell>
          <cell r="M132" t="str">
            <v>PE</v>
          </cell>
          <cell r="N132">
            <v>28222000</v>
          </cell>
          <cell r="O132">
            <v>53</v>
          </cell>
          <cell r="P132">
            <v>0</v>
          </cell>
          <cell r="Q132">
            <v>22589000</v>
          </cell>
          <cell r="S132">
            <v>70</v>
          </cell>
          <cell r="T132" t="str">
            <v>TRANSPORTATION</v>
          </cell>
          <cell r="U132" t="str">
            <v>PE</v>
          </cell>
          <cell r="V132" t="str">
            <v>PHYSICAL ENVIRONMENT</v>
          </cell>
          <cell r="W132" t="str">
            <v>NON GENERAL FUND</v>
          </cell>
        </row>
        <row r="133">
          <cell r="B133" t="str">
            <v>EN_A78000</v>
          </cell>
          <cell r="C133">
            <v>126</v>
          </cell>
          <cell r="D133">
            <v>5580</v>
          </cell>
          <cell r="E133" t="str">
            <v>MOTOR POOL EQUIPMENT RENTAL</v>
          </cell>
          <cell r="F133" t="str">
            <v>motor pool equipment rental</v>
          </cell>
          <cell r="G133" t="str">
            <v>A78000</v>
          </cell>
          <cell r="H133" t="str">
            <v>MOTOR POOL EQUIPMENT RENTAL AND REVOLVING</v>
          </cell>
          <cell r="I133" t="str">
            <v>MOTOR POOL EQUIPMENT RENTAL AND REVOLVING</v>
          </cell>
          <cell r="J133" t="str">
            <v>appropriated to </v>
          </cell>
          <cell r="K133" t="str">
            <v>Motor pool equipment rental and revolving</v>
          </cell>
          <cell r="L133" t="str">
            <v>motor pool equipment rental and revolving</v>
          </cell>
          <cell r="M133" t="str">
            <v>PE</v>
          </cell>
          <cell r="N133">
            <v>33694000</v>
          </cell>
          <cell r="O133">
            <v>19</v>
          </cell>
          <cell r="P133">
            <v>0</v>
          </cell>
          <cell r="Q133">
            <v>30063000</v>
          </cell>
          <cell r="S133">
            <v>70</v>
          </cell>
          <cell r="T133" t="str">
            <v>TRANSPORTATION</v>
          </cell>
          <cell r="U133" t="str">
            <v>PE</v>
          </cell>
          <cell r="V133" t="str">
            <v>PHYSICAL ENVIRONMENT</v>
          </cell>
          <cell r="W133" t="str">
            <v>NON GENERAL FUND</v>
          </cell>
        </row>
        <row r="134">
          <cell r="B134" t="str">
            <v>EN_A46500</v>
          </cell>
          <cell r="C134">
            <v>127</v>
          </cell>
          <cell r="D134">
            <v>8400</v>
          </cell>
          <cell r="E134" t="str">
            <v>LIMITED G.O. BOND REDEMPTION</v>
          </cell>
          <cell r="F134" t="str">
            <v>limited G.O. bond redemption</v>
          </cell>
          <cell r="G134" t="str">
            <v>A46500</v>
          </cell>
          <cell r="H134" t="str">
            <v>LIMITED GENERAL OBLIGATION BOND REDEMPTION</v>
          </cell>
          <cell r="I134" t="str">
            <v>LIMITED G.O. BOND REDEMPTION</v>
          </cell>
          <cell r="J134" t="str">
            <v>appropriated to </v>
          </cell>
          <cell r="K134" t="str">
            <v>Limited general obligation bond redemption</v>
          </cell>
          <cell r="L134" t="str">
            <v>limited general obligation bond redemption</v>
          </cell>
          <cell r="M134" t="str">
            <v>GG</v>
          </cell>
          <cell r="N134">
            <v>246257000</v>
          </cell>
          <cell r="O134">
            <v>0</v>
          </cell>
          <cell r="P134">
            <v>0</v>
          </cell>
          <cell r="Q134">
            <v>244315000</v>
          </cell>
          <cell r="S134">
            <v>98</v>
          </cell>
          <cell r="T134" t="str">
            <v>DEBT</v>
          </cell>
          <cell r="U134" t="str">
            <v>GG</v>
          </cell>
          <cell r="V134" t="str">
            <v>GENERAL GOVERNMENT</v>
          </cell>
          <cell r="W134" t="str">
            <v>NON GENERAL FUND</v>
          </cell>
        </row>
        <row r="135">
          <cell r="B135" t="str">
            <v>EN_A48700</v>
          </cell>
          <cell r="C135">
            <v>128</v>
          </cell>
          <cell r="D135">
            <v>8407</v>
          </cell>
          <cell r="E135" t="str">
            <v>HUD SECTION 108 LOAN REPAYMENT</v>
          </cell>
          <cell r="F135" t="str">
            <v>HUD section 108 loan repayment</v>
          </cell>
          <cell r="G135" t="str">
            <v>A48700</v>
          </cell>
          <cell r="H135" t="str">
            <v>HUD SECTION 108 LOAN REPAYMENT</v>
          </cell>
          <cell r="I135" t="str">
            <v>HUD SECTION 108 LOAN REPAYMENT</v>
          </cell>
          <cell r="J135" t="str">
            <v>appropriated to </v>
          </cell>
          <cell r="K135" t="str">
            <v>HUD section 108 loan repayment</v>
          </cell>
          <cell r="L135" t="str">
            <v>HUD section 108 loan repayment</v>
          </cell>
          <cell r="M135" t="str">
            <v>GG</v>
          </cell>
          <cell r="N135">
            <v>577000</v>
          </cell>
          <cell r="O135">
            <v>0</v>
          </cell>
          <cell r="P135">
            <v>0</v>
          </cell>
          <cell r="Q135">
            <v>590000</v>
          </cell>
          <cell r="S135">
            <v>98</v>
          </cell>
          <cell r="T135" t="str">
            <v>DEBT</v>
          </cell>
          <cell r="U135" t="str">
            <v>GG</v>
          </cell>
          <cell r="V135" t="str">
            <v>GENERAL GOVERNMENT</v>
          </cell>
          <cell r="W135" t="str">
            <v>NON GENERAL FUND</v>
          </cell>
        </row>
        <row r="136">
          <cell r="B136" t="str">
            <v>EN_A84300</v>
          </cell>
          <cell r="C136">
            <v>129</v>
          </cell>
          <cell r="D136">
            <v>8430</v>
          </cell>
          <cell r="E136" t="str">
            <v>PUBLIC TRANSPORTATION</v>
          </cell>
          <cell r="F136" t="str">
            <v>public transportation</v>
          </cell>
          <cell r="G136" t="str">
            <v>A84300</v>
          </cell>
          <cell r="H136" t="str">
            <v>TRANSIT DEBT SERVICE</v>
          </cell>
          <cell r="I136" t="str">
            <v>TRANSIT DEBT SERVICE</v>
          </cell>
          <cell r="J136" t="str">
            <v>appropriated to </v>
          </cell>
          <cell r="K136" t="str">
            <v>Transit debt service</v>
          </cell>
          <cell r="L136" t="str">
            <v>transit debt service</v>
          </cell>
          <cell r="M136" t="str">
            <v>PE</v>
          </cell>
          <cell r="N136">
            <v>44614000</v>
          </cell>
          <cell r="O136">
            <v>0</v>
          </cell>
          <cell r="P136">
            <v>0</v>
          </cell>
          <cell r="Q136">
            <v>44977000</v>
          </cell>
          <cell r="S136">
            <v>98</v>
          </cell>
          <cell r="T136" t="str">
            <v>DEBT</v>
          </cell>
          <cell r="U136" t="str">
            <v>PE</v>
          </cell>
          <cell r="V136" t="str">
            <v>PHYSICAL ENVIRONMENT</v>
          </cell>
          <cell r="W136" t="str">
            <v>NON GENERAL FUND</v>
          </cell>
        </row>
        <row r="137">
          <cell r="B137" t="str">
            <v>EN_A46600</v>
          </cell>
          <cell r="C137">
            <v>130</v>
          </cell>
          <cell r="D137">
            <v>8500</v>
          </cell>
          <cell r="E137" t="str">
            <v>UNLIMITED G.O. BOND REDEMPTION</v>
          </cell>
          <cell r="F137" t="str">
            <v>unlimited G.O. bond redemption</v>
          </cell>
          <cell r="G137" t="str">
            <v>A46600</v>
          </cell>
          <cell r="H137" t="str">
            <v>UNLIMITED GENERAL OBLIGATION BOND REDEMPTION</v>
          </cell>
          <cell r="I137" t="str">
            <v>UNLIMITED G.O. BOND REDEMPTION</v>
          </cell>
          <cell r="J137" t="str">
            <v>appropriated to </v>
          </cell>
          <cell r="K137" t="str">
            <v>Unlimited general obligation bond redemption</v>
          </cell>
          <cell r="L137" t="str">
            <v>unlimited general obligation bond redemption</v>
          </cell>
          <cell r="M137" t="str">
            <v>GG</v>
          </cell>
          <cell r="N137">
            <v>34338000</v>
          </cell>
          <cell r="O137">
            <v>0</v>
          </cell>
          <cell r="P137">
            <v>0</v>
          </cell>
          <cell r="Q137">
            <v>34180000</v>
          </cell>
          <cell r="S137">
            <v>98</v>
          </cell>
          <cell r="T137" t="str">
            <v>DEBT</v>
          </cell>
          <cell r="U137" t="str">
            <v>GG</v>
          </cell>
          <cell r="V137" t="str">
            <v>GENERAL GOVERNMENT</v>
          </cell>
          <cell r="W137" t="str">
            <v>NON GENERAL FUND</v>
          </cell>
        </row>
        <row r="138">
          <cell r="B138" t="str">
            <v>EN_A46300</v>
          </cell>
          <cell r="C138">
            <v>131</v>
          </cell>
          <cell r="D138">
            <v>4610</v>
          </cell>
          <cell r="E138" t="str">
            <v>WATER QUALITY REVENUE BOND </v>
          </cell>
          <cell r="F138" t="str">
            <v>water quality revenue bond</v>
          </cell>
          <cell r="G138" t="str">
            <v>A46300</v>
          </cell>
          <cell r="H138" t="str">
            <v>WASTEWATER TREATMENT DEBT SERVICE</v>
          </cell>
          <cell r="I138" t="str">
            <v>WASTEWATER TREATMENT DEBT SERVICE</v>
          </cell>
          <cell r="J138" t="str">
            <v>appropriated to </v>
          </cell>
          <cell r="K138" t="str">
            <v>Wastewater treatment debt service</v>
          </cell>
          <cell r="L138" t="str">
            <v>wastewater treatment debt service</v>
          </cell>
          <cell r="M138" t="str">
            <v>PE</v>
          </cell>
          <cell r="N138">
            <v>536057000</v>
          </cell>
          <cell r="O138">
            <v>0</v>
          </cell>
          <cell r="P138">
            <v>0</v>
          </cell>
          <cell r="Q138">
            <v>0</v>
          </cell>
          <cell r="S138">
            <v>98</v>
          </cell>
          <cell r="T138" t="str">
            <v>DEBT</v>
          </cell>
          <cell r="U138" t="str">
            <v>PE</v>
          </cell>
          <cell r="V138" t="str">
            <v>PHYSICAL ENVIRONMENT</v>
          </cell>
          <cell r="W138" t="str">
            <v>NON GENERAL FUND</v>
          </cell>
        </row>
        <row r="139">
          <cell r="B139" t="str">
            <v>EN_A99999</v>
          </cell>
          <cell r="C139">
            <v>132</v>
          </cell>
          <cell r="D139">
            <v>3000</v>
          </cell>
          <cell r="E139" t="str">
            <v>CAPITAL IMPROVEMENT PROGRAM</v>
          </cell>
          <cell r="F139" t="str">
            <v>capital improvement program</v>
          </cell>
          <cell r="G139" t="str">
            <v>A99999</v>
          </cell>
          <cell r="H139" t="str">
            <v>CAPITAL IMPROVEMENT PROGRAM</v>
          </cell>
          <cell r="I139" t="str">
            <v>CAPITAL IMPROVEMENT PROGRAM</v>
          </cell>
          <cell r="J139" t="str">
            <v>appropriated to </v>
          </cell>
          <cell r="K139" t="str">
            <v>Capital improvement program</v>
          </cell>
          <cell r="L139" t="str">
            <v>capital improvement program</v>
          </cell>
          <cell r="M139" t="str">
            <v>CIP</v>
          </cell>
          <cell r="N139">
            <v>2217126000</v>
          </cell>
          <cell r="O139">
            <v>0</v>
          </cell>
          <cell r="P139">
            <v>0</v>
          </cell>
          <cell r="Q139">
            <v>2217126000</v>
          </cell>
          <cell r="S139">
            <v>300</v>
          </cell>
          <cell r="T139" t="str">
            <v>CAPITAL IMPROVEMENT PROGRAM</v>
          </cell>
          <cell r="U139" t="str">
            <v>CIP</v>
          </cell>
          <cell r="V139" t="str">
            <v>CAPITAL IMPROVEMENT PROGRAM</v>
          </cell>
          <cell r="W139" t="str">
            <v>NON GENERAL FUND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SummaryCheck"/>
      <sheetName val="ordretrievecheck"/>
      <sheetName val="NEWMETADATA"/>
      <sheetName val="ExecFinal"/>
      <sheetName val="YouthGrants Adjustment"/>
      <sheetName val="SOURCE"/>
      <sheetName val="NOTES TO INDEX"/>
      <sheetName val="PROPOSED VS ADOPTED"/>
      <sheetName val="SummaryCheck (2)"/>
      <sheetName val="2017-2018 Adopted Ord Index"/>
      <sheetName val="2017-2018 Adopted Ord Index 2"/>
      <sheetName val="ProvisoBase Index"/>
      <sheetName val="Essbase_Revenues"/>
      <sheetName val="Sheet1"/>
      <sheetName val="For Council"/>
      <sheetName val="SummaryCheck (3)"/>
      <sheetName val="Detail"/>
      <sheetName val="Summary"/>
      <sheetName val="Sheet3"/>
      <sheetName val="FY16 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B11" t="str">
            <v>EN_A14000</v>
          </cell>
          <cell r="C11" t="str">
            <v>Revenues</v>
          </cell>
          <cell r="D11">
            <v>203000</v>
          </cell>
        </row>
        <row r="12">
          <cell r="B12" t="str">
            <v>EN_A15000</v>
          </cell>
          <cell r="C12" t="str">
            <v>Revenues</v>
          </cell>
          <cell r="D12">
            <v>1146242914</v>
          </cell>
        </row>
        <row r="13">
          <cell r="B13" t="str">
            <v>EN_A20000</v>
          </cell>
          <cell r="C13" t="str">
            <v>Revenues</v>
          </cell>
          <cell r="D13">
            <v>204769423</v>
          </cell>
        </row>
        <row r="14">
          <cell r="B14" t="str">
            <v>EN_A20500</v>
          </cell>
          <cell r="C14" t="str">
            <v>Revenues</v>
          </cell>
          <cell r="D14">
            <v>1000000</v>
          </cell>
        </row>
        <row r="15">
          <cell r="B15" t="str">
            <v>EN_A41700</v>
          </cell>
          <cell r="C15" t="str">
            <v>Revenues</v>
          </cell>
          <cell r="D15">
            <v>45000</v>
          </cell>
        </row>
        <row r="16">
          <cell r="B16" t="str">
            <v>EN_A43700</v>
          </cell>
          <cell r="C16" t="str">
            <v>Revenues</v>
          </cell>
          <cell r="D16">
            <v>6508026</v>
          </cell>
        </row>
        <row r="17">
          <cell r="B17" t="str">
            <v>EN_A44000</v>
          </cell>
          <cell r="C17" t="str">
            <v>Revenues</v>
          </cell>
          <cell r="D17">
            <v>8930864</v>
          </cell>
        </row>
        <row r="18">
          <cell r="B18" t="str">
            <v>EN_A47000</v>
          </cell>
          <cell r="C18" t="str">
            <v>Revenues</v>
          </cell>
          <cell r="D18">
            <v>49370846</v>
          </cell>
        </row>
        <row r="19">
          <cell r="B19" t="str">
            <v>EN_A50000</v>
          </cell>
          <cell r="C19" t="str">
            <v>Revenues</v>
          </cell>
          <cell r="D19">
            <v>39755997</v>
          </cell>
        </row>
        <row r="20">
          <cell r="B20" t="str">
            <v>EN_A51000</v>
          </cell>
          <cell r="C20" t="str">
            <v>Revenues</v>
          </cell>
          <cell r="D20">
            <v>8355473</v>
          </cell>
        </row>
        <row r="21">
          <cell r="B21" t="str">
            <v>EN_A53000</v>
          </cell>
          <cell r="C21" t="str">
            <v>Revenues</v>
          </cell>
          <cell r="D21">
            <v>31374371</v>
          </cell>
        </row>
        <row r="22">
          <cell r="B22" t="str">
            <v>EN_A53500</v>
          </cell>
          <cell r="C22" t="str">
            <v>Revenues</v>
          </cell>
          <cell r="D22">
            <v>22239516</v>
          </cell>
        </row>
        <row r="23">
          <cell r="B23" t="str">
            <v>EN_A54000</v>
          </cell>
          <cell r="C23" t="str">
            <v>Revenues</v>
          </cell>
          <cell r="D23">
            <v>22728504</v>
          </cell>
        </row>
        <row r="24">
          <cell r="B24" t="str">
            <v>EN_A63000</v>
          </cell>
          <cell r="C24" t="str">
            <v>Revenues</v>
          </cell>
          <cell r="D24">
            <v>4000</v>
          </cell>
        </row>
        <row r="25">
          <cell r="B25" t="str">
            <v>EN_A67000</v>
          </cell>
          <cell r="C25" t="str">
            <v>Revenues</v>
          </cell>
          <cell r="D25">
            <v>2477100</v>
          </cell>
        </row>
        <row r="26">
          <cell r="B26" t="str">
            <v>EN_A69100</v>
          </cell>
          <cell r="C26" t="str">
            <v>Revenues</v>
          </cell>
          <cell r="D26">
            <v>11600000</v>
          </cell>
        </row>
        <row r="27">
          <cell r="B27" t="str">
            <v>EN_A82000</v>
          </cell>
          <cell r="C27" t="str">
            <v>Revenues</v>
          </cell>
          <cell r="D27">
            <v>787265</v>
          </cell>
        </row>
        <row r="28">
          <cell r="B28" t="str">
            <v>EN_A87000</v>
          </cell>
          <cell r="C28" t="str">
            <v>Revenues</v>
          </cell>
          <cell r="D28">
            <v>3038000</v>
          </cell>
        </row>
        <row r="29">
          <cell r="B29" t="str">
            <v>EN_A91000</v>
          </cell>
          <cell r="C29" t="str">
            <v>Revenues</v>
          </cell>
          <cell r="D29">
            <v>50107894</v>
          </cell>
        </row>
        <row r="30">
          <cell r="B30" t="str">
            <v>EN_A95000</v>
          </cell>
          <cell r="C30" t="str">
            <v>Revenues</v>
          </cell>
          <cell r="D30">
            <v>31676046</v>
          </cell>
        </row>
        <row r="31">
          <cell r="B31" t="str">
            <v>EN_A91400</v>
          </cell>
          <cell r="C31" t="str">
            <v>Revenues</v>
          </cell>
          <cell r="D31">
            <v>1906000</v>
          </cell>
        </row>
        <row r="32">
          <cell r="B32" t="str">
            <v>EN_A91500</v>
          </cell>
          <cell r="C32" t="str">
            <v>Revenues</v>
          </cell>
          <cell r="D32">
            <v>1440</v>
          </cell>
        </row>
        <row r="33">
          <cell r="B33" t="str">
            <v>EN_A60150</v>
          </cell>
          <cell r="C33" t="str">
            <v>Revenues</v>
          </cell>
          <cell r="D33">
            <v>7437000</v>
          </cell>
        </row>
        <row r="34">
          <cell r="B34" t="str">
            <v>EN_A73000</v>
          </cell>
          <cell r="C34" t="str">
            <v>Revenues</v>
          </cell>
          <cell r="D34">
            <v>222493459</v>
          </cell>
        </row>
        <row r="35">
          <cell r="B35" t="str">
            <v>EN_A71500</v>
          </cell>
          <cell r="C35" t="str">
            <v>Revenues</v>
          </cell>
          <cell r="D35">
            <v>2492451</v>
          </cell>
        </row>
        <row r="36">
          <cell r="B36" t="str">
            <v>EN_A48000</v>
          </cell>
          <cell r="C36" t="str">
            <v>Revenues</v>
          </cell>
          <cell r="D36">
            <v>6113184</v>
          </cell>
        </row>
        <row r="37">
          <cell r="B37" t="str">
            <v>EN_A92000</v>
          </cell>
          <cell r="C37" t="str">
            <v>Revenues</v>
          </cell>
          <cell r="D37">
            <v>63838189</v>
          </cell>
        </row>
        <row r="38">
          <cell r="B38" t="str">
            <v>EN_A93500</v>
          </cell>
          <cell r="C38" t="str">
            <v>Revenues</v>
          </cell>
          <cell r="D38">
            <v>11392670</v>
          </cell>
        </row>
        <row r="39">
          <cell r="B39" t="str">
            <v>EN_A47100</v>
          </cell>
          <cell r="C39" t="str">
            <v>Revenues</v>
          </cell>
          <cell r="D39">
            <v>3610241</v>
          </cell>
        </row>
        <row r="40">
          <cell r="B40" t="str">
            <v>EN_A43100</v>
          </cell>
          <cell r="C40" t="str">
            <v>Revenues</v>
          </cell>
          <cell r="D40">
            <v>46501314</v>
          </cell>
        </row>
        <row r="41">
          <cell r="B41" t="str">
            <v>EN_A92400</v>
          </cell>
          <cell r="C41" t="str">
            <v>Revenues</v>
          </cell>
          <cell r="D41">
            <v>861349871</v>
          </cell>
        </row>
        <row r="42">
          <cell r="B42" t="str">
            <v>EN_A99000</v>
          </cell>
          <cell r="C42" t="str">
            <v>Revenues</v>
          </cell>
          <cell r="D42">
            <v>134073353</v>
          </cell>
        </row>
        <row r="43">
          <cell r="B43" t="str">
            <v>EN_A11700</v>
          </cell>
          <cell r="C43" t="str">
            <v>Revenues</v>
          </cell>
          <cell r="D43">
            <v>9226241</v>
          </cell>
        </row>
        <row r="44">
          <cell r="B44" t="str">
            <v>EN_A11800</v>
          </cell>
          <cell r="C44" t="str">
            <v>Revenues</v>
          </cell>
          <cell r="D44">
            <v>9220726</v>
          </cell>
        </row>
        <row r="45">
          <cell r="B45" t="str">
            <v>EN_A30100</v>
          </cell>
          <cell r="C45" t="str">
            <v>Revenues</v>
          </cell>
          <cell r="D45">
            <v>6196000</v>
          </cell>
        </row>
        <row r="46">
          <cell r="B46" t="str">
            <v>EN_A83000</v>
          </cell>
          <cell r="C46" t="str">
            <v>Revenues</v>
          </cell>
          <cell r="D46">
            <v>156839573</v>
          </cell>
        </row>
        <row r="47">
          <cell r="B47" t="str">
            <v>EN_A74100</v>
          </cell>
          <cell r="C47" t="str">
            <v>Revenues</v>
          </cell>
          <cell r="D47">
            <v>72639215</v>
          </cell>
        </row>
        <row r="48">
          <cell r="B48" t="str">
            <v>EN_A84500</v>
          </cell>
          <cell r="C48" t="str">
            <v>Revenues</v>
          </cell>
          <cell r="D48">
            <v>70423796</v>
          </cell>
        </row>
        <row r="49">
          <cell r="B49" t="str">
            <v>EN_A20800</v>
          </cell>
          <cell r="C49" t="str">
            <v>Revenues</v>
          </cell>
          <cell r="D49">
            <v>42913847</v>
          </cell>
        </row>
        <row r="50">
          <cell r="B50" t="str">
            <v>EN_A86000</v>
          </cell>
          <cell r="C50" t="str">
            <v>Revenues</v>
          </cell>
          <cell r="D50">
            <v>32608596</v>
          </cell>
        </row>
        <row r="51">
          <cell r="B51" t="str">
            <v>EN_A35500</v>
          </cell>
          <cell r="C51" t="str">
            <v>Revenues</v>
          </cell>
          <cell r="D51">
            <v>10157745</v>
          </cell>
        </row>
        <row r="52">
          <cell r="B52" t="str">
            <v>EN_A38400</v>
          </cell>
          <cell r="C52" t="str">
            <v>Revenues</v>
          </cell>
          <cell r="D52">
            <v>5107382</v>
          </cell>
        </row>
        <row r="53">
          <cell r="B53" t="str">
            <v>EN_A32510</v>
          </cell>
          <cell r="C53" t="str">
            <v>Revenues</v>
          </cell>
          <cell r="D53">
            <v>29156000</v>
          </cell>
        </row>
        <row r="54">
          <cell r="B54" t="str">
            <v>EN_A52500</v>
          </cell>
          <cell r="C54" t="str">
            <v>Revenues</v>
          </cell>
          <cell r="D54">
            <v>1317697</v>
          </cell>
        </row>
        <row r="55">
          <cell r="B55" t="str">
            <v>EN_A32530</v>
          </cell>
          <cell r="C55" t="str">
            <v>Revenues</v>
          </cell>
          <cell r="D55">
            <v>3802270</v>
          </cell>
        </row>
        <row r="56">
          <cell r="B56" t="str">
            <v>EN_A88800</v>
          </cell>
          <cell r="C56" t="str">
            <v>Revenues</v>
          </cell>
          <cell r="D56">
            <v>11432026</v>
          </cell>
        </row>
        <row r="57">
          <cell r="B57" t="str">
            <v>EN_A53400</v>
          </cell>
          <cell r="C57" t="str">
            <v>Revenues</v>
          </cell>
          <cell r="D57">
            <v>14474883</v>
          </cell>
        </row>
        <row r="58">
          <cell r="B58" t="str">
            <v>EN_A53800</v>
          </cell>
          <cell r="C58" t="str">
            <v>Revenues</v>
          </cell>
          <cell r="D58">
            <v>280000</v>
          </cell>
        </row>
        <row r="59">
          <cell r="B59" t="str">
            <v>EN_A64000</v>
          </cell>
          <cell r="C59" t="str">
            <v>Revenues</v>
          </cell>
          <cell r="D59">
            <v>87421926</v>
          </cell>
        </row>
        <row r="60">
          <cell r="B60" t="str">
            <v>EN_A64200</v>
          </cell>
          <cell r="C60" t="str">
            <v>Revenues</v>
          </cell>
          <cell r="D60">
            <v>142668675</v>
          </cell>
        </row>
        <row r="61">
          <cell r="B61" t="str">
            <v>EN_A84600</v>
          </cell>
          <cell r="C61" t="str">
            <v>Revenues</v>
          </cell>
          <cell r="D61">
            <v>1025838</v>
          </cell>
        </row>
        <row r="62">
          <cell r="B62" t="str">
            <v>EN_A93700</v>
          </cell>
          <cell r="C62" t="str">
            <v>Revenues</v>
          </cell>
          <cell r="D62">
            <v>126484469</v>
          </cell>
        </row>
        <row r="63">
          <cell r="B63" t="str">
            <v>EN_A15100</v>
          </cell>
          <cell r="C63" t="str">
            <v>Revenues</v>
          </cell>
          <cell r="D63">
            <v>61332443</v>
          </cell>
        </row>
        <row r="64">
          <cell r="B64" t="str">
            <v>EN_A56100</v>
          </cell>
          <cell r="C64" t="str">
            <v>Revenues</v>
          </cell>
          <cell r="D64">
            <v>126907000</v>
          </cell>
        </row>
        <row r="65">
          <cell r="B65" t="str">
            <v>EN_A80000</v>
          </cell>
          <cell r="C65" t="str">
            <v>Revenues</v>
          </cell>
          <cell r="D65">
            <v>380597945</v>
          </cell>
        </row>
        <row r="66">
          <cell r="B66" t="str">
            <v>EN_A76000</v>
          </cell>
          <cell r="C66" t="str">
            <v>Revenues</v>
          </cell>
          <cell r="D66">
            <v>100000</v>
          </cell>
        </row>
        <row r="67">
          <cell r="B67" t="str">
            <v>EN_A85000</v>
          </cell>
          <cell r="C67" t="str">
            <v>Revenues</v>
          </cell>
          <cell r="D67">
            <v>51788431</v>
          </cell>
        </row>
        <row r="68">
          <cell r="B68" t="str">
            <v>EN_A89000</v>
          </cell>
          <cell r="C68" t="str">
            <v>Revenues</v>
          </cell>
          <cell r="D68">
            <v>64436517</v>
          </cell>
        </row>
        <row r="69">
          <cell r="B69" t="str">
            <v>EN_A20300</v>
          </cell>
          <cell r="C69" t="str">
            <v>Revenues</v>
          </cell>
          <cell r="D69">
            <v>3029724</v>
          </cell>
        </row>
        <row r="70">
          <cell r="B70" t="str">
            <v>EN_A40300</v>
          </cell>
          <cell r="C70" t="str">
            <v>Revenues</v>
          </cell>
          <cell r="D70">
            <v>5665488</v>
          </cell>
        </row>
        <row r="71">
          <cell r="B71" t="str">
            <v>EN_A50300</v>
          </cell>
          <cell r="C71" t="str">
            <v>Revenues</v>
          </cell>
          <cell r="D71">
            <v>2843000</v>
          </cell>
        </row>
        <row r="72">
          <cell r="B72" t="str">
            <v>EN_A51300</v>
          </cell>
          <cell r="C72" t="str">
            <v>Revenues</v>
          </cell>
          <cell r="D72">
            <v>9356000</v>
          </cell>
        </row>
        <row r="73">
          <cell r="B73" t="str">
            <v>EN_A53590</v>
          </cell>
          <cell r="C73" t="str">
            <v>Revenues</v>
          </cell>
          <cell r="D73">
            <v>600000</v>
          </cell>
        </row>
        <row r="74">
          <cell r="B74" t="str">
            <v>EN_A54300</v>
          </cell>
          <cell r="C74" t="str">
            <v>Revenues</v>
          </cell>
          <cell r="D74">
            <v>339551</v>
          </cell>
        </row>
        <row r="75">
          <cell r="B75" t="str">
            <v>EN_A95300</v>
          </cell>
          <cell r="C75" t="str">
            <v>Revenues</v>
          </cell>
          <cell r="D75">
            <v>4424000</v>
          </cell>
        </row>
        <row r="76">
          <cell r="B76" t="str">
            <v>EN_A99300</v>
          </cell>
          <cell r="C76" t="str">
            <v>Revenues</v>
          </cell>
          <cell r="D76">
            <v>6000000</v>
          </cell>
        </row>
        <row r="77">
          <cell r="B77" t="str">
            <v>EN_A51616</v>
          </cell>
          <cell r="C77" t="str">
            <v>Revenues</v>
          </cell>
          <cell r="D77">
            <v>203000</v>
          </cell>
        </row>
        <row r="78">
          <cell r="B78" t="str">
            <v>EN_A93600</v>
          </cell>
          <cell r="C78" t="str">
            <v>Revenues</v>
          </cell>
          <cell r="D78">
            <v>22032756</v>
          </cell>
        </row>
        <row r="79">
          <cell r="B79" t="str">
            <v>EN_A35000</v>
          </cell>
          <cell r="C79" t="str">
            <v>Revenues</v>
          </cell>
          <cell r="D79">
            <v>173463734</v>
          </cell>
        </row>
        <row r="80">
          <cell r="B80" t="str">
            <v>EN_A38100</v>
          </cell>
          <cell r="C80" t="str">
            <v>Revenues</v>
          </cell>
          <cell r="D80">
            <v>16308592</v>
          </cell>
        </row>
        <row r="81">
          <cell r="B81" t="str">
            <v>EN_A72000</v>
          </cell>
          <cell r="C81" t="str">
            <v>Revenues</v>
          </cell>
          <cell r="D81">
            <v>252633695</v>
          </cell>
        </row>
        <row r="82">
          <cell r="B82" t="str">
            <v>EN_A71000</v>
          </cell>
          <cell r="C82" t="str">
            <v>Revenues</v>
          </cell>
          <cell r="D82">
            <v>42146499</v>
          </cell>
        </row>
        <row r="83">
          <cell r="B83" t="str">
            <v>EN_A21300</v>
          </cell>
          <cell r="C83" t="str">
            <v>Revenues</v>
          </cell>
          <cell r="D83">
            <v>9289353</v>
          </cell>
        </row>
        <row r="84">
          <cell r="B84" t="str">
            <v>EN_A49000</v>
          </cell>
          <cell r="C84" t="str">
            <v>Revenues</v>
          </cell>
          <cell r="D84">
            <v>6298836</v>
          </cell>
        </row>
        <row r="85">
          <cell r="B85" t="str">
            <v>EN_A46250</v>
          </cell>
          <cell r="C85" t="str">
            <v>Revenues</v>
          </cell>
          <cell r="D85">
            <v>17990715</v>
          </cell>
        </row>
        <row r="86">
          <cell r="B86" t="str">
            <v>EN_A46100</v>
          </cell>
          <cell r="C86" t="str">
            <v>Revenues</v>
          </cell>
          <cell r="D86">
            <v>971121855</v>
          </cell>
        </row>
        <row r="87">
          <cell r="B87" t="str">
            <v>EN_A46400</v>
          </cell>
          <cell r="C87" t="str">
            <v>Revenues</v>
          </cell>
          <cell r="D87">
            <v>4487570</v>
          </cell>
        </row>
        <row r="88">
          <cell r="B88" t="str">
            <v>EN_A46410</v>
          </cell>
          <cell r="C88" t="str">
            <v>Revenues</v>
          </cell>
          <cell r="D88">
            <v>1780974617</v>
          </cell>
        </row>
        <row r="89">
          <cell r="B89" t="str">
            <v>EN_A75700</v>
          </cell>
          <cell r="C89" t="str">
            <v>Revenues</v>
          </cell>
          <cell r="D89">
            <v>2000000</v>
          </cell>
        </row>
        <row r="90">
          <cell r="B90" t="str">
            <v>EN_A66600</v>
          </cell>
          <cell r="C90" t="str">
            <v>Revenues</v>
          </cell>
          <cell r="D90">
            <v>54780000</v>
          </cell>
        </row>
        <row r="91">
          <cell r="B91" t="str">
            <v>EN_A13700</v>
          </cell>
          <cell r="C91" t="str">
            <v>Revenues</v>
          </cell>
          <cell r="D91">
            <v>9095493</v>
          </cell>
        </row>
        <row r="92">
          <cell r="B92" t="str">
            <v>EN_A13800</v>
          </cell>
          <cell r="C92" t="str">
            <v>Revenues</v>
          </cell>
          <cell r="D92">
            <v>63694914</v>
          </cell>
        </row>
        <row r="93">
          <cell r="B93" t="str">
            <v>EN_A01100</v>
          </cell>
          <cell r="C93" t="str">
            <v>Revenues</v>
          </cell>
          <cell r="D93">
            <v>16838769</v>
          </cell>
        </row>
        <row r="94">
          <cell r="B94" t="str">
            <v>EN_A30000</v>
          </cell>
          <cell r="C94" t="str">
            <v>Revenues</v>
          </cell>
          <cell r="D94">
            <v>40220670</v>
          </cell>
        </row>
        <row r="95">
          <cell r="B95" t="str">
            <v>EN_A42900</v>
          </cell>
          <cell r="C95" t="str">
            <v>Revenues</v>
          </cell>
          <cell r="D95">
            <v>537570446</v>
          </cell>
        </row>
        <row r="96">
          <cell r="B96" t="str">
            <v>EN_A60100</v>
          </cell>
          <cell r="C96" t="str">
            <v>Revenues</v>
          </cell>
          <cell r="D96">
            <v>112836566</v>
          </cell>
        </row>
        <row r="97">
          <cell r="B97" t="str">
            <v>EN_A15400</v>
          </cell>
          <cell r="C97" t="str">
            <v>Revenues</v>
          </cell>
          <cell r="D97">
            <v>43518264</v>
          </cell>
        </row>
        <row r="98">
          <cell r="B98" t="str">
            <v>EN_A43200</v>
          </cell>
          <cell r="C98" t="str">
            <v>Revenues</v>
          </cell>
          <cell r="D98">
            <v>186743577</v>
          </cell>
        </row>
        <row r="99">
          <cell r="B99" t="str">
            <v>EN_A75000</v>
          </cell>
          <cell r="C99" t="str">
            <v>Revenues</v>
          </cell>
          <cell r="D99">
            <v>22588371</v>
          </cell>
        </row>
        <row r="100">
          <cell r="B100" t="str">
            <v>EN_A78000</v>
          </cell>
          <cell r="C100" t="str">
            <v>Revenues</v>
          </cell>
          <cell r="D100">
            <v>30062329</v>
          </cell>
        </row>
        <row r="101">
          <cell r="B101" t="str">
            <v>EN_A46500</v>
          </cell>
          <cell r="C101" t="str">
            <v>Revenues</v>
          </cell>
          <cell r="D101">
            <v>244314755</v>
          </cell>
        </row>
        <row r="102">
          <cell r="B102" t="str">
            <v>EN_A48700</v>
          </cell>
          <cell r="C102" t="str">
            <v>Revenues</v>
          </cell>
          <cell r="D102">
            <v>589466</v>
          </cell>
        </row>
        <row r="103">
          <cell r="B103" t="str">
            <v>EN_A84300</v>
          </cell>
          <cell r="C103" t="str">
            <v>Revenues</v>
          </cell>
          <cell r="D103">
            <v>44976939</v>
          </cell>
        </row>
        <row r="104">
          <cell r="B104" t="str">
            <v>EN_A46600</v>
          </cell>
          <cell r="C104" t="str">
            <v>Revenues</v>
          </cell>
          <cell r="D104">
            <v>34180000</v>
          </cell>
        </row>
        <row r="105">
          <cell r="B105" t="str">
            <v>Total Capital Funds</v>
          </cell>
          <cell r="C105" t="str">
            <v>Revenues</v>
          </cell>
          <cell r="D105">
            <v>2217125118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5"/>
  <sheetViews>
    <sheetView showGridLines="0" tabSelected="1" workbookViewId="0" topLeftCell="A1">
      <pane ySplit="3" topLeftCell="A4" activePane="bottomLeft" state="frozen"/>
      <selection pane="bottomLeft" activeCell="A1" sqref="A1:L1"/>
    </sheetView>
  </sheetViews>
  <sheetFormatPr defaultColWidth="8.7109375" defaultRowHeight="15"/>
  <cols>
    <col min="1" max="1" width="10.57421875" style="6" customWidth="1"/>
    <col min="2" max="2" width="25.57421875" style="6" customWidth="1"/>
    <col min="3" max="3" width="0.71875" style="6" customWidth="1"/>
    <col min="4" max="4" width="3.421875" style="6" customWidth="1"/>
    <col min="5" max="6" width="0.71875" style="6" customWidth="1"/>
    <col min="7" max="7" width="3.421875" style="6" customWidth="1"/>
    <col min="8" max="8" width="0.71875" style="6" customWidth="1"/>
    <col min="9" max="9" width="16.00390625" style="25" customWidth="1"/>
    <col min="10" max="10" width="11.8515625" style="25" customWidth="1"/>
    <col min="11" max="11" width="11.421875" style="25" customWidth="1"/>
    <col min="12" max="12" width="16.00390625" style="25" customWidth="1"/>
    <col min="13" max="13" width="8.7109375" style="6" hidden="1" customWidth="1"/>
    <col min="14" max="16384" width="8.7109375" style="6" customWidth="1"/>
  </cols>
  <sheetData>
    <row r="1" spans="1:12" s="1" customFormat="1" ht="24.6" customHeight="1">
      <c r="A1" s="56" t="s">
        <v>282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" customFormat="1" ht="23.4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0">
      <c r="A3" s="2" t="s">
        <v>1</v>
      </c>
      <c r="B3" s="3" t="s">
        <v>2</v>
      </c>
      <c r="C3" s="58" t="s">
        <v>3</v>
      </c>
      <c r="D3" s="59"/>
      <c r="E3" s="59"/>
      <c r="F3" s="58" t="s">
        <v>4</v>
      </c>
      <c r="G3" s="59"/>
      <c r="H3" s="59"/>
      <c r="I3" s="4" t="s">
        <v>5</v>
      </c>
      <c r="J3" s="4" t="s">
        <v>6</v>
      </c>
      <c r="K3" s="4" t="s">
        <v>7</v>
      </c>
      <c r="L3" s="5" t="s">
        <v>8</v>
      </c>
    </row>
    <row r="4" spans="1:12" ht="18" customHeight="1" thickBot="1">
      <c r="A4" s="60" t="s">
        <v>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1:12" ht="15.75" thickTop="1">
      <c r="A5" s="37" t="s">
        <v>10</v>
      </c>
      <c r="B5" s="40" t="s">
        <v>11</v>
      </c>
      <c r="C5" s="7"/>
      <c r="D5" s="8"/>
      <c r="E5" s="9"/>
      <c r="F5" s="7"/>
      <c r="G5" s="8"/>
      <c r="H5" s="9"/>
      <c r="I5" s="63">
        <v>500000</v>
      </c>
      <c r="J5" s="63">
        <v>0</v>
      </c>
      <c r="K5" s="63">
        <v>0</v>
      </c>
      <c r="L5" s="53">
        <f>SUM(I5:K7)</f>
        <v>500000</v>
      </c>
    </row>
    <row r="6" spans="1:12" ht="18" customHeight="1">
      <c r="A6" s="38"/>
      <c r="B6" s="41"/>
      <c r="C6" s="10"/>
      <c r="D6" s="11"/>
      <c r="E6" s="12"/>
      <c r="F6" s="10"/>
      <c r="G6" s="11"/>
      <c r="H6" s="12"/>
      <c r="I6" s="64"/>
      <c r="J6" s="64"/>
      <c r="K6" s="64"/>
      <c r="L6" s="54"/>
    </row>
    <row r="7" spans="1:12" ht="15">
      <c r="A7" s="39"/>
      <c r="B7" s="42"/>
      <c r="C7" s="13"/>
      <c r="D7" s="14"/>
      <c r="E7" s="15"/>
      <c r="F7" s="13"/>
      <c r="G7" s="14"/>
      <c r="H7" s="15"/>
      <c r="I7" s="65"/>
      <c r="J7" s="65"/>
      <c r="K7" s="65"/>
      <c r="L7" s="55"/>
    </row>
    <row r="8" spans="1:12" ht="15">
      <c r="A8" s="37" t="s">
        <v>12</v>
      </c>
      <c r="B8" s="40" t="s">
        <v>13</v>
      </c>
      <c r="C8" s="7"/>
      <c r="D8" s="8"/>
      <c r="E8" s="9"/>
      <c r="F8" s="7"/>
      <c r="G8" s="8"/>
      <c r="H8" s="9"/>
      <c r="I8" s="43">
        <v>-140058</v>
      </c>
      <c r="J8" s="43">
        <v>0</v>
      </c>
      <c r="K8" s="43">
        <v>0</v>
      </c>
      <c r="L8" s="46">
        <f aca="true" t="shared" si="0" ref="L8">SUM(I8:K10)</f>
        <v>-140058</v>
      </c>
    </row>
    <row r="9" spans="1:12" ht="18" customHeight="1">
      <c r="A9" s="38"/>
      <c r="B9" s="41"/>
      <c r="C9" s="10"/>
      <c r="D9" s="11"/>
      <c r="E9" s="12"/>
      <c r="F9" s="10"/>
      <c r="G9" s="11"/>
      <c r="H9" s="12"/>
      <c r="I9" s="44"/>
      <c r="J9" s="44"/>
      <c r="K9" s="44"/>
      <c r="L9" s="47"/>
    </row>
    <row r="10" spans="1:12" ht="15">
      <c r="A10" s="39"/>
      <c r="B10" s="42"/>
      <c r="C10" s="13"/>
      <c r="D10" s="14"/>
      <c r="E10" s="15"/>
      <c r="F10" s="13"/>
      <c r="G10" s="14"/>
      <c r="H10" s="15"/>
      <c r="I10" s="45"/>
      <c r="J10" s="45"/>
      <c r="K10" s="45"/>
      <c r="L10" s="48"/>
    </row>
    <row r="11" spans="1:12" ht="15">
      <c r="A11" s="37" t="s">
        <v>14</v>
      </c>
      <c r="B11" s="40" t="s">
        <v>15</v>
      </c>
      <c r="C11" s="7"/>
      <c r="D11" s="8"/>
      <c r="E11" s="9"/>
      <c r="F11" s="7"/>
      <c r="G11" s="8"/>
      <c r="H11" s="9"/>
      <c r="I11" s="43">
        <v>-4057</v>
      </c>
      <c r="J11" s="43">
        <v>0</v>
      </c>
      <c r="K11" s="43">
        <v>0</v>
      </c>
      <c r="L11" s="46">
        <f aca="true" t="shared" si="1" ref="L11">SUM(I11:K13)</f>
        <v>-4057</v>
      </c>
    </row>
    <row r="12" spans="1:12" ht="18" customHeight="1">
      <c r="A12" s="38"/>
      <c r="B12" s="41"/>
      <c r="C12" s="10"/>
      <c r="D12" s="11"/>
      <c r="E12" s="12"/>
      <c r="F12" s="10"/>
      <c r="G12" s="11"/>
      <c r="H12" s="12"/>
      <c r="I12" s="44"/>
      <c r="J12" s="44"/>
      <c r="K12" s="44"/>
      <c r="L12" s="47"/>
    </row>
    <row r="13" spans="1:12" ht="15">
      <c r="A13" s="39"/>
      <c r="B13" s="42"/>
      <c r="C13" s="13"/>
      <c r="D13" s="14"/>
      <c r="E13" s="15"/>
      <c r="F13" s="13"/>
      <c r="G13" s="14"/>
      <c r="H13" s="15"/>
      <c r="I13" s="45"/>
      <c r="J13" s="45"/>
      <c r="K13" s="45"/>
      <c r="L13" s="48"/>
    </row>
    <row r="14" spans="1:12" ht="15">
      <c r="A14" s="37" t="s">
        <v>16</v>
      </c>
      <c r="B14" s="40" t="s">
        <v>17</v>
      </c>
      <c r="C14" s="7"/>
      <c r="D14" s="8"/>
      <c r="E14" s="9"/>
      <c r="F14" s="7"/>
      <c r="G14" s="8"/>
      <c r="H14" s="9"/>
      <c r="I14" s="43">
        <v>575000</v>
      </c>
      <c r="J14" s="43">
        <v>0</v>
      </c>
      <c r="K14" s="43">
        <v>0</v>
      </c>
      <c r="L14" s="46">
        <f aca="true" t="shared" si="2" ref="L14">SUM(I14:K16)</f>
        <v>575000</v>
      </c>
    </row>
    <row r="15" spans="1:12" ht="18" customHeight="1">
      <c r="A15" s="38"/>
      <c r="B15" s="41"/>
      <c r="C15" s="10"/>
      <c r="D15" s="11"/>
      <c r="E15" s="12"/>
      <c r="F15" s="10"/>
      <c r="G15" s="11"/>
      <c r="H15" s="12"/>
      <c r="I15" s="44"/>
      <c r="J15" s="44"/>
      <c r="K15" s="44"/>
      <c r="L15" s="47"/>
    </row>
    <row r="16" spans="1:12" ht="15">
      <c r="A16" s="39"/>
      <c r="B16" s="42"/>
      <c r="C16" s="13"/>
      <c r="D16" s="14"/>
      <c r="E16" s="15"/>
      <c r="F16" s="13"/>
      <c r="G16" s="14"/>
      <c r="H16" s="15"/>
      <c r="I16" s="45"/>
      <c r="J16" s="45"/>
      <c r="K16" s="45"/>
      <c r="L16" s="48"/>
    </row>
    <row r="17" spans="1:12" ht="15">
      <c r="A17" s="37" t="s">
        <v>18</v>
      </c>
      <c r="B17" s="40" t="s">
        <v>19</v>
      </c>
      <c r="C17" s="7"/>
      <c r="D17" s="8"/>
      <c r="E17" s="9"/>
      <c r="F17" s="7"/>
      <c r="G17" s="8"/>
      <c r="H17" s="9"/>
      <c r="I17" s="43">
        <v>-912000</v>
      </c>
      <c r="J17" s="43">
        <v>0</v>
      </c>
      <c r="K17" s="43">
        <v>0</v>
      </c>
      <c r="L17" s="46">
        <f aca="true" t="shared" si="3" ref="L17">SUM(I17:K19)</f>
        <v>-912000</v>
      </c>
    </row>
    <row r="18" spans="1:12" ht="18" customHeight="1">
      <c r="A18" s="38"/>
      <c r="B18" s="41"/>
      <c r="C18" s="10"/>
      <c r="D18" s="11"/>
      <c r="E18" s="12"/>
      <c r="F18" s="10"/>
      <c r="G18" s="11"/>
      <c r="H18" s="12"/>
      <c r="I18" s="44"/>
      <c r="J18" s="44"/>
      <c r="K18" s="44"/>
      <c r="L18" s="47"/>
    </row>
    <row r="19" spans="1:12" ht="15">
      <c r="A19" s="39"/>
      <c r="B19" s="42"/>
      <c r="C19" s="13"/>
      <c r="D19" s="14"/>
      <c r="E19" s="15"/>
      <c r="F19" s="13"/>
      <c r="G19" s="14"/>
      <c r="H19" s="15"/>
      <c r="I19" s="45"/>
      <c r="J19" s="45"/>
      <c r="K19" s="45"/>
      <c r="L19" s="48"/>
    </row>
    <row r="20" spans="1:12" ht="15">
      <c r="A20" s="37" t="s">
        <v>20</v>
      </c>
      <c r="B20" s="40" t="s">
        <v>21</v>
      </c>
      <c r="C20" s="7"/>
      <c r="D20" s="8"/>
      <c r="E20" s="9"/>
      <c r="F20" s="7"/>
      <c r="G20" s="8"/>
      <c r="H20" s="9"/>
      <c r="I20" s="43">
        <v>450000</v>
      </c>
      <c r="J20" s="43">
        <v>0</v>
      </c>
      <c r="K20" s="43">
        <v>0</v>
      </c>
      <c r="L20" s="46">
        <f aca="true" t="shared" si="4" ref="L20">SUM(I20:K22)</f>
        <v>450000</v>
      </c>
    </row>
    <row r="21" spans="1:12" ht="18" customHeight="1">
      <c r="A21" s="38"/>
      <c r="B21" s="41"/>
      <c r="C21" s="10"/>
      <c r="D21" s="11"/>
      <c r="E21" s="12"/>
      <c r="F21" s="10"/>
      <c r="G21" s="11"/>
      <c r="H21" s="12"/>
      <c r="I21" s="44"/>
      <c r="J21" s="44"/>
      <c r="K21" s="44"/>
      <c r="L21" s="47"/>
    </row>
    <row r="22" spans="1:12" ht="15">
      <c r="A22" s="39"/>
      <c r="B22" s="42"/>
      <c r="C22" s="13"/>
      <c r="D22" s="14"/>
      <c r="E22" s="15"/>
      <c r="F22" s="13"/>
      <c r="G22" s="14"/>
      <c r="H22" s="15"/>
      <c r="I22" s="45"/>
      <c r="J22" s="45"/>
      <c r="K22" s="45"/>
      <c r="L22" s="48"/>
    </row>
    <row r="23" spans="1:12" ht="15">
      <c r="A23" s="37" t="s">
        <v>22</v>
      </c>
      <c r="B23" s="40" t="s">
        <v>23</v>
      </c>
      <c r="C23" s="7"/>
      <c r="D23" s="8"/>
      <c r="E23" s="9"/>
      <c r="F23" s="7"/>
      <c r="G23" s="8"/>
      <c r="H23" s="9"/>
      <c r="I23" s="43">
        <v>-59305</v>
      </c>
      <c r="J23" s="43">
        <v>0</v>
      </c>
      <c r="K23" s="43">
        <v>0</v>
      </c>
      <c r="L23" s="46">
        <f aca="true" t="shared" si="5" ref="L23">SUM(I23:K25)</f>
        <v>-59305</v>
      </c>
    </row>
    <row r="24" spans="1:12" ht="18" customHeight="1">
      <c r="A24" s="38"/>
      <c r="B24" s="41"/>
      <c r="C24" s="10"/>
      <c r="D24" s="11"/>
      <c r="E24" s="12"/>
      <c r="F24" s="10"/>
      <c r="G24" s="11"/>
      <c r="H24" s="12"/>
      <c r="I24" s="44"/>
      <c r="J24" s="44"/>
      <c r="K24" s="44"/>
      <c r="L24" s="47"/>
    </row>
    <row r="25" spans="1:12" ht="15">
      <c r="A25" s="39"/>
      <c r="B25" s="42"/>
      <c r="C25" s="13"/>
      <c r="D25" s="14"/>
      <c r="E25" s="15"/>
      <c r="F25" s="13"/>
      <c r="G25" s="14"/>
      <c r="H25" s="15"/>
      <c r="I25" s="45"/>
      <c r="J25" s="45"/>
      <c r="K25" s="45"/>
      <c r="L25" s="48"/>
    </row>
    <row r="26" spans="1:12" ht="15">
      <c r="A26" s="37" t="s">
        <v>24</v>
      </c>
      <c r="B26" s="40" t="s">
        <v>25</v>
      </c>
      <c r="C26" s="7"/>
      <c r="D26" s="8"/>
      <c r="E26" s="9"/>
      <c r="F26" s="7"/>
      <c r="G26" s="8"/>
      <c r="H26" s="9"/>
      <c r="I26" s="43">
        <v>0</v>
      </c>
      <c r="J26" s="43">
        <v>0</v>
      </c>
      <c r="K26" s="43">
        <v>0</v>
      </c>
      <c r="L26" s="46">
        <f aca="true" t="shared" si="6" ref="L26">SUM(I26:K28)</f>
        <v>0</v>
      </c>
    </row>
    <row r="27" spans="1:12" ht="18" customHeight="1">
      <c r="A27" s="38"/>
      <c r="B27" s="41"/>
      <c r="C27" s="10"/>
      <c r="D27" s="11"/>
      <c r="E27" s="12"/>
      <c r="F27" s="10"/>
      <c r="G27" s="11"/>
      <c r="H27" s="12"/>
      <c r="I27" s="44"/>
      <c r="J27" s="44"/>
      <c r="K27" s="44"/>
      <c r="L27" s="47"/>
    </row>
    <row r="28" spans="1:12" ht="15">
      <c r="A28" s="39"/>
      <c r="B28" s="42"/>
      <c r="C28" s="13"/>
      <c r="D28" s="14"/>
      <c r="E28" s="15"/>
      <c r="F28" s="13"/>
      <c r="G28" s="14"/>
      <c r="H28" s="15"/>
      <c r="I28" s="45"/>
      <c r="J28" s="45"/>
      <c r="K28" s="45"/>
      <c r="L28" s="48"/>
    </row>
    <row r="29" spans="1:12" ht="15">
      <c r="A29" s="37" t="s">
        <v>26</v>
      </c>
      <c r="B29" s="40" t="s">
        <v>27</v>
      </c>
      <c r="C29" s="7"/>
      <c r="D29" s="8"/>
      <c r="E29" s="9"/>
      <c r="F29" s="7"/>
      <c r="G29" s="8"/>
      <c r="H29" s="9"/>
      <c r="I29" s="43">
        <v>0</v>
      </c>
      <c r="J29" s="43">
        <v>0</v>
      </c>
      <c r="K29" s="43">
        <v>0</v>
      </c>
      <c r="L29" s="46">
        <f aca="true" t="shared" si="7" ref="L29">SUM(I29:K31)</f>
        <v>0</v>
      </c>
    </row>
    <row r="30" spans="1:12" ht="18" customHeight="1">
      <c r="A30" s="38"/>
      <c r="B30" s="41"/>
      <c r="C30" s="10"/>
      <c r="D30" s="11"/>
      <c r="E30" s="12"/>
      <c r="F30" s="10"/>
      <c r="G30" s="11"/>
      <c r="H30" s="12"/>
      <c r="I30" s="44"/>
      <c r="J30" s="44"/>
      <c r="K30" s="44"/>
      <c r="L30" s="47"/>
    </row>
    <row r="31" spans="1:12" ht="15">
      <c r="A31" s="39"/>
      <c r="B31" s="42"/>
      <c r="C31" s="13"/>
      <c r="D31" s="14"/>
      <c r="E31" s="15"/>
      <c r="F31" s="13"/>
      <c r="G31" s="14"/>
      <c r="H31" s="15"/>
      <c r="I31" s="45"/>
      <c r="J31" s="45"/>
      <c r="K31" s="45"/>
      <c r="L31" s="48"/>
    </row>
    <row r="32" spans="1:12" ht="15">
      <c r="A32" s="37" t="s">
        <v>28</v>
      </c>
      <c r="B32" s="40" t="s">
        <v>29</v>
      </c>
      <c r="C32" s="7"/>
      <c r="D32" s="8"/>
      <c r="E32" s="9"/>
      <c r="F32" s="7"/>
      <c r="G32" s="8"/>
      <c r="H32" s="9"/>
      <c r="I32" s="43">
        <v>0</v>
      </c>
      <c r="J32" s="43">
        <v>0</v>
      </c>
      <c r="K32" s="43">
        <v>0</v>
      </c>
      <c r="L32" s="46">
        <f aca="true" t="shared" si="8" ref="L32">SUM(I32:K34)</f>
        <v>0</v>
      </c>
    </row>
    <row r="33" spans="1:12" ht="18" customHeight="1">
      <c r="A33" s="38"/>
      <c r="B33" s="41"/>
      <c r="C33" s="10"/>
      <c r="D33" s="11"/>
      <c r="E33" s="12"/>
      <c r="F33" s="10"/>
      <c r="G33" s="11"/>
      <c r="H33" s="12"/>
      <c r="I33" s="44"/>
      <c r="J33" s="44"/>
      <c r="K33" s="44"/>
      <c r="L33" s="47"/>
    </row>
    <row r="34" spans="1:12" ht="15">
      <c r="A34" s="39"/>
      <c r="B34" s="42"/>
      <c r="C34" s="13"/>
      <c r="D34" s="14"/>
      <c r="E34" s="15"/>
      <c r="F34" s="13"/>
      <c r="G34" s="14"/>
      <c r="H34" s="15"/>
      <c r="I34" s="45"/>
      <c r="J34" s="45"/>
      <c r="K34" s="45"/>
      <c r="L34" s="48"/>
    </row>
    <row r="35" spans="1:12" ht="15">
      <c r="A35" s="37" t="s">
        <v>30</v>
      </c>
      <c r="B35" s="40" t="s">
        <v>31</v>
      </c>
      <c r="C35" s="7"/>
      <c r="D35" s="8"/>
      <c r="E35" s="9"/>
      <c r="F35" s="7"/>
      <c r="G35" s="8"/>
      <c r="H35" s="9"/>
      <c r="I35" s="43">
        <v>700000</v>
      </c>
      <c r="J35" s="43">
        <v>0</v>
      </c>
      <c r="K35" s="43">
        <v>0</v>
      </c>
      <c r="L35" s="46">
        <f aca="true" t="shared" si="9" ref="L35">SUM(I35:K37)</f>
        <v>700000</v>
      </c>
    </row>
    <row r="36" spans="1:12" ht="18" customHeight="1">
      <c r="A36" s="38"/>
      <c r="B36" s="41"/>
      <c r="C36" s="10"/>
      <c r="D36" s="11"/>
      <c r="E36" s="12"/>
      <c r="F36" s="10"/>
      <c r="G36" s="11"/>
      <c r="H36" s="12"/>
      <c r="I36" s="44"/>
      <c r="J36" s="44"/>
      <c r="K36" s="44"/>
      <c r="L36" s="47"/>
    </row>
    <row r="37" spans="1:12" ht="15">
      <c r="A37" s="39"/>
      <c r="B37" s="42"/>
      <c r="C37" s="13"/>
      <c r="D37" s="14"/>
      <c r="E37" s="15"/>
      <c r="F37" s="13"/>
      <c r="G37" s="14"/>
      <c r="H37" s="15"/>
      <c r="I37" s="45"/>
      <c r="J37" s="45"/>
      <c r="K37" s="45"/>
      <c r="L37" s="48"/>
    </row>
    <row r="38" spans="1:12" ht="15">
      <c r="A38" s="37" t="s">
        <v>32</v>
      </c>
      <c r="B38" s="40" t="s">
        <v>33</v>
      </c>
      <c r="C38" s="7"/>
      <c r="D38" s="8"/>
      <c r="E38" s="9"/>
      <c r="F38" s="7"/>
      <c r="G38" s="8"/>
      <c r="H38" s="9"/>
      <c r="I38" s="43">
        <v>-33220</v>
      </c>
      <c r="J38" s="43">
        <v>0</v>
      </c>
      <c r="K38" s="43">
        <v>0</v>
      </c>
      <c r="L38" s="46">
        <f aca="true" t="shared" si="10" ref="L38">SUM(I38:K40)</f>
        <v>-33220</v>
      </c>
    </row>
    <row r="39" spans="1:12" ht="18" customHeight="1">
      <c r="A39" s="38"/>
      <c r="B39" s="41"/>
      <c r="C39" s="10"/>
      <c r="D39" s="11"/>
      <c r="E39" s="12"/>
      <c r="F39" s="10"/>
      <c r="G39" s="11"/>
      <c r="H39" s="12"/>
      <c r="I39" s="44"/>
      <c r="J39" s="44"/>
      <c r="K39" s="44"/>
      <c r="L39" s="47"/>
    </row>
    <row r="40" spans="1:12" ht="15">
      <c r="A40" s="39"/>
      <c r="B40" s="42"/>
      <c r="C40" s="13"/>
      <c r="D40" s="14"/>
      <c r="E40" s="15"/>
      <c r="F40" s="13"/>
      <c r="G40" s="14"/>
      <c r="H40" s="15"/>
      <c r="I40" s="45"/>
      <c r="J40" s="45"/>
      <c r="K40" s="45"/>
      <c r="L40" s="48"/>
    </row>
    <row r="41" spans="1:12" ht="15">
      <c r="A41" s="37" t="s">
        <v>34</v>
      </c>
      <c r="B41" s="40" t="s">
        <v>35</v>
      </c>
      <c r="C41" s="7"/>
      <c r="D41" s="8"/>
      <c r="E41" s="9"/>
      <c r="F41" s="7"/>
      <c r="G41" s="8"/>
      <c r="H41" s="9"/>
      <c r="I41" s="43">
        <v>-581711</v>
      </c>
      <c r="J41" s="43">
        <v>0</v>
      </c>
      <c r="K41" s="43">
        <v>0</v>
      </c>
      <c r="L41" s="46">
        <f aca="true" t="shared" si="11" ref="L41">SUM(I41:K43)</f>
        <v>-581711</v>
      </c>
    </row>
    <row r="42" spans="1:12" ht="18" customHeight="1">
      <c r="A42" s="38"/>
      <c r="B42" s="41"/>
      <c r="C42" s="10"/>
      <c r="D42" s="11"/>
      <c r="E42" s="12"/>
      <c r="F42" s="10"/>
      <c r="G42" s="11"/>
      <c r="H42" s="12"/>
      <c r="I42" s="44"/>
      <c r="J42" s="44"/>
      <c r="K42" s="44"/>
      <c r="L42" s="47"/>
    </row>
    <row r="43" spans="1:12" ht="15">
      <c r="A43" s="39"/>
      <c r="B43" s="42"/>
      <c r="C43" s="13"/>
      <c r="D43" s="14"/>
      <c r="E43" s="15"/>
      <c r="F43" s="13"/>
      <c r="G43" s="14"/>
      <c r="H43" s="15"/>
      <c r="I43" s="45"/>
      <c r="J43" s="45"/>
      <c r="K43" s="45"/>
      <c r="L43" s="48"/>
    </row>
    <row r="44" spans="1:12" ht="15">
      <c r="A44" s="37" t="s">
        <v>36</v>
      </c>
      <c r="B44" s="40" t="s">
        <v>37</v>
      </c>
      <c r="C44" s="7"/>
      <c r="D44" s="8"/>
      <c r="E44" s="9"/>
      <c r="F44" s="7"/>
      <c r="G44" s="8"/>
      <c r="H44" s="9"/>
      <c r="I44" s="43">
        <v>250258</v>
      </c>
      <c r="J44" s="43">
        <v>0</v>
      </c>
      <c r="K44" s="43">
        <v>0</v>
      </c>
      <c r="L44" s="46">
        <f aca="true" t="shared" si="12" ref="L44">SUM(I44:K46)</f>
        <v>250258</v>
      </c>
    </row>
    <row r="45" spans="1:12" ht="18" customHeight="1">
      <c r="A45" s="38"/>
      <c r="B45" s="41"/>
      <c r="C45" s="10"/>
      <c r="D45" s="11"/>
      <c r="E45" s="12"/>
      <c r="F45" s="10"/>
      <c r="G45" s="11"/>
      <c r="H45" s="12"/>
      <c r="I45" s="44"/>
      <c r="J45" s="44"/>
      <c r="K45" s="44"/>
      <c r="L45" s="47"/>
    </row>
    <row r="46" spans="1:12" ht="15">
      <c r="A46" s="39"/>
      <c r="B46" s="42"/>
      <c r="C46" s="13"/>
      <c r="D46" s="14"/>
      <c r="E46" s="15"/>
      <c r="F46" s="13"/>
      <c r="G46" s="14"/>
      <c r="H46" s="15"/>
      <c r="I46" s="45"/>
      <c r="J46" s="45"/>
      <c r="K46" s="45"/>
      <c r="L46" s="48"/>
    </row>
    <row r="47" spans="1:12" ht="15">
      <c r="A47" s="37" t="s">
        <v>38</v>
      </c>
      <c r="B47" s="40" t="s">
        <v>39</v>
      </c>
      <c r="C47" s="7"/>
      <c r="D47" s="8"/>
      <c r="E47" s="9"/>
      <c r="F47" s="7"/>
      <c r="G47" s="8"/>
      <c r="H47" s="9"/>
      <c r="I47" s="43">
        <v>-252920</v>
      </c>
      <c r="J47" s="43">
        <v>0</v>
      </c>
      <c r="K47" s="43">
        <v>0</v>
      </c>
      <c r="L47" s="46">
        <f aca="true" t="shared" si="13" ref="L47">SUM(I47:K49)</f>
        <v>-252920</v>
      </c>
    </row>
    <row r="48" spans="1:12" ht="18" customHeight="1">
      <c r="A48" s="38"/>
      <c r="B48" s="41"/>
      <c r="C48" s="10"/>
      <c r="D48" s="11"/>
      <c r="E48" s="12"/>
      <c r="F48" s="10"/>
      <c r="G48" s="11"/>
      <c r="H48" s="12"/>
      <c r="I48" s="44"/>
      <c r="J48" s="44"/>
      <c r="K48" s="44"/>
      <c r="L48" s="47"/>
    </row>
    <row r="49" spans="1:12" ht="15">
      <c r="A49" s="39"/>
      <c r="B49" s="42"/>
      <c r="C49" s="13"/>
      <c r="D49" s="14"/>
      <c r="E49" s="15"/>
      <c r="F49" s="13"/>
      <c r="G49" s="14"/>
      <c r="H49" s="15"/>
      <c r="I49" s="45"/>
      <c r="J49" s="45"/>
      <c r="K49" s="45"/>
      <c r="L49" s="48"/>
    </row>
    <row r="50" spans="1:12" ht="15">
      <c r="A50" s="37" t="s">
        <v>40</v>
      </c>
      <c r="B50" s="40" t="s">
        <v>41</v>
      </c>
      <c r="C50" s="7"/>
      <c r="D50" s="8"/>
      <c r="E50" s="9"/>
      <c r="F50" s="7"/>
      <c r="G50" s="8"/>
      <c r="H50" s="9"/>
      <c r="I50" s="43">
        <v>581711</v>
      </c>
      <c r="J50" s="43">
        <v>0</v>
      </c>
      <c r="K50" s="43">
        <v>0</v>
      </c>
      <c r="L50" s="46">
        <f aca="true" t="shared" si="14" ref="L50">SUM(I50:K52)</f>
        <v>581711</v>
      </c>
    </row>
    <row r="51" spans="1:12" ht="18" customHeight="1">
      <c r="A51" s="38"/>
      <c r="B51" s="41"/>
      <c r="C51" s="10"/>
      <c r="D51" s="11"/>
      <c r="E51" s="12"/>
      <c r="F51" s="10"/>
      <c r="G51" s="11"/>
      <c r="H51" s="12"/>
      <c r="I51" s="44"/>
      <c r="J51" s="44"/>
      <c r="K51" s="44"/>
      <c r="L51" s="47"/>
    </row>
    <row r="52" spans="1:12" ht="15">
      <c r="A52" s="39"/>
      <c r="B52" s="42"/>
      <c r="C52" s="13"/>
      <c r="D52" s="14"/>
      <c r="E52" s="15"/>
      <c r="F52" s="13"/>
      <c r="G52" s="14"/>
      <c r="H52" s="15"/>
      <c r="I52" s="45"/>
      <c r="J52" s="45"/>
      <c r="K52" s="45"/>
      <c r="L52" s="48"/>
    </row>
    <row r="53" spans="1:12" ht="15">
      <c r="A53" s="37" t="s">
        <v>42</v>
      </c>
      <c r="B53" s="40" t="s">
        <v>43</v>
      </c>
      <c r="C53" s="7"/>
      <c r="D53" s="8"/>
      <c r="E53" s="9"/>
      <c r="F53" s="7"/>
      <c r="G53" s="8"/>
      <c r="H53" s="9"/>
      <c r="I53" s="43">
        <v>-200000</v>
      </c>
      <c r="J53" s="43">
        <v>0</v>
      </c>
      <c r="K53" s="43">
        <v>0</v>
      </c>
      <c r="L53" s="46">
        <f aca="true" t="shared" si="15" ref="L53">SUM(I53:K55)</f>
        <v>-200000</v>
      </c>
    </row>
    <row r="54" spans="1:12" ht="18" customHeight="1">
      <c r="A54" s="38"/>
      <c r="B54" s="41"/>
      <c r="C54" s="10"/>
      <c r="D54" s="11"/>
      <c r="E54" s="12"/>
      <c r="F54" s="10"/>
      <c r="G54" s="11"/>
      <c r="H54" s="12"/>
      <c r="I54" s="44"/>
      <c r="J54" s="44"/>
      <c r="K54" s="44"/>
      <c r="L54" s="47"/>
    </row>
    <row r="55" spans="1:12" ht="15">
      <c r="A55" s="39"/>
      <c r="B55" s="42"/>
      <c r="C55" s="13"/>
      <c r="D55" s="14"/>
      <c r="E55" s="15"/>
      <c r="F55" s="13"/>
      <c r="G55" s="14"/>
      <c r="H55" s="15"/>
      <c r="I55" s="45"/>
      <c r="J55" s="45"/>
      <c r="K55" s="45"/>
      <c r="L55" s="48"/>
    </row>
    <row r="56" spans="1:12" ht="15">
      <c r="A56" s="37" t="s">
        <v>44</v>
      </c>
      <c r="B56" s="40" t="s">
        <v>45</v>
      </c>
      <c r="C56" s="7"/>
      <c r="D56" s="8"/>
      <c r="E56" s="9"/>
      <c r="F56" s="7"/>
      <c r="G56" s="8"/>
      <c r="H56" s="9"/>
      <c r="I56" s="43">
        <v>-1050</v>
      </c>
      <c r="J56" s="43">
        <v>0</v>
      </c>
      <c r="K56" s="43">
        <v>0</v>
      </c>
      <c r="L56" s="46">
        <f aca="true" t="shared" si="16" ref="L56">SUM(I56:K58)</f>
        <v>-1050</v>
      </c>
    </row>
    <row r="57" spans="1:12" ht="18" customHeight="1">
      <c r="A57" s="38"/>
      <c r="B57" s="41"/>
      <c r="C57" s="10"/>
      <c r="D57" s="11"/>
      <c r="E57" s="12"/>
      <c r="F57" s="10"/>
      <c r="G57" s="11"/>
      <c r="H57" s="12"/>
      <c r="I57" s="44"/>
      <c r="J57" s="44"/>
      <c r="K57" s="44"/>
      <c r="L57" s="47"/>
    </row>
    <row r="58" spans="1:12" ht="15">
      <c r="A58" s="39"/>
      <c r="B58" s="42"/>
      <c r="C58" s="13"/>
      <c r="D58" s="14"/>
      <c r="E58" s="15"/>
      <c r="F58" s="13"/>
      <c r="G58" s="14"/>
      <c r="H58" s="15"/>
      <c r="I58" s="45"/>
      <c r="J58" s="45"/>
      <c r="K58" s="45"/>
      <c r="L58" s="48"/>
    </row>
    <row r="59" spans="1:12" ht="15">
      <c r="A59" s="37" t="s">
        <v>46</v>
      </c>
      <c r="B59" s="40" t="s">
        <v>47</v>
      </c>
      <c r="C59" s="7"/>
      <c r="D59" s="8"/>
      <c r="E59" s="9"/>
      <c r="F59" s="7"/>
      <c r="G59" s="8"/>
      <c r="H59" s="9"/>
      <c r="I59" s="43">
        <v>-14634</v>
      </c>
      <c r="J59" s="43">
        <v>0</v>
      </c>
      <c r="K59" s="43">
        <v>0</v>
      </c>
      <c r="L59" s="46">
        <f aca="true" t="shared" si="17" ref="L59">SUM(I59:K61)</f>
        <v>-14634</v>
      </c>
    </row>
    <row r="60" spans="1:12" ht="18" customHeight="1">
      <c r="A60" s="38"/>
      <c r="B60" s="41"/>
      <c r="C60" s="10"/>
      <c r="D60" s="11"/>
      <c r="E60" s="12"/>
      <c r="F60" s="10"/>
      <c r="G60" s="11"/>
      <c r="H60" s="12"/>
      <c r="I60" s="44"/>
      <c r="J60" s="44"/>
      <c r="K60" s="44"/>
      <c r="L60" s="47"/>
    </row>
    <row r="61" spans="1:12" ht="15">
      <c r="A61" s="39"/>
      <c r="B61" s="42"/>
      <c r="C61" s="13"/>
      <c r="D61" s="14"/>
      <c r="E61" s="15"/>
      <c r="F61" s="13"/>
      <c r="G61" s="14"/>
      <c r="H61" s="15"/>
      <c r="I61" s="45"/>
      <c r="J61" s="45"/>
      <c r="K61" s="45"/>
      <c r="L61" s="48"/>
    </row>
    <row r="62" spans="1:12" ht="15">
      <c r="A62" s="37" t="s">
        <v>48</v>
      </c>
      <c r="B62" s="40" t="s">
        <v>49</v>
      </c>
      <c r="C62" s="7"/>
      <c r="D62" s="8"/>
      <c r="E62" s="9"/>
      <c r="F62" s="7"/>
      <c r="G62" s="8"/>
      <c r="H62" s="9"/>
      <c r="I62" s="43">
        <v>0</v>
      </c>
      <c r="J62" s="43">
        <v>0</v>
      </c>
      <c r="K62" s="43">
        <v>0</v>
      </c>
      <c r="L62" s="46">
        <f aca="true" t="shared" si="18" ref="L62">SUM(I62:K64)</f>
        <v>0</v>
      </c>
    </row>
    <row r="63" spans="1:12" ht="18" customHeight="1">
      <c r="A63" s="38"/>
      <c r="B63" s="41"/>
      <c r="C63" s="10"/>
      <c r="D63" s="11"/>
      <c r="E63" s="12"/>
      <c r="F63" s="10"/>
      <c r="G63" s="11"/>
      <c r="H63" s="12"/>
      <c r="I63" s="44"/>
      <c r="J63" s="44"/>
      <c r="K63" s="44"/>
      <c r="L63" s="47"/>
    </row>
    <row r="64" spans="1:12" ht="15">
      <c r="A64" s="39"/>
      <c r="B64" s="42"/>
      <c r="C64" s="13"/>
      <c r="D64" s="14"/>
      <c r="E64" s="15"/>
      <c r="F64" s="13"/>
      <c r="G64" s="14"/>
      <c r="H64" s="15"/>
      <c r="I64" s="45"/>
      <c r="J64" s="45"/>
      <c r="K64" s="45"/>
      <c r="L64" s="48"/>
    </row>
    <row r="65" spans="1:12" ht="15">
      <c r="A65" s="37" t="s">
        <v>50</v>
      </c>
      <c r="B65" s="40" t="s">
        <v>51</v>
      </c>
      <c r="C65" s="7"/>
      <c r="D65" s="8"/>
      <c r="E65" s="9"/>
      <c r="F65" s="7"/>
      <c r="G65" s="8"/>
      <c r="H65" s="9"/>
      <c r="I65" s="43">
        <v>804750</v>
      </c>
      <c r="J65" s="43">
        <v>0</v>
      </c>
      <c r="K65" s="43">
        <v>0</v>
      </c>
      <c r="L65" s="46">
        <f aca="true" t="shared" si="19" ref="L65">SUM(I65:K67)</f>
        <v>804750</v>
      </c>
    </row>
    <row r="66" spans="1:12" ht="18" customHeight="1">
      <c r="A66" s="38"/>
      <c r="B66" s="41"/>
      <c r="C66" s="10"/>
      <c r="D66" s="11"/>
      <c r="E66" s="12"/>
      <c r="F66" s="10"/>
      <c r="G66" s="11"/>
      <c r="H66" s="12"/>
      <c r="I66" s="44"/>
      <c r="J66" s="44"/>
      <c r="K66" s="44"/>
      <c r="L66" s="47"/>
    </row>
    <row r="67" spans="1:12" ht="15">
      <c r="A67" s="39"/>
      <c r="B67" s="42"/>
      <c r="C67" s="13"/>
      <c r="D67" s="14"/>
      <c r="E67" s="15"/>
      <c r="F67" s="13"/>
      <c r="G67" s="14"/>
      <c r="H67" s="15"/>
      <c r="I67" s="45"/>
      <c r="J67" s="45"/>
      <c r="K67" s="45"/>
      <c r="L67" s="48"/>
    </row>
    <row r="68" spans="1:12" ht="15">
      <c r="A68" s="37" t="s">
        <v>52</v>
      </c>
      <c r="B68" s="40" t="s">
        <v>53</v>
      </c>
      <c r="C68" s="7"/>
      <c r="D68" s="8"/>
      <c r="E68" s="9"/>
      <c r="F68" s="7"/>
      <c r="G68" s="8"/>
      <c r="H68" s="9"/>
      <c r="I68" s="43">
        <v>-284140</v>
      </c>
      <c r="J68" s="43">
        <v>0</v>
      </c>
      <c r="K68" s="43">
        <v>0</v>
      </c>
      <c r="L68" s="46">
        <f aca="true" t="shared" si="20" ref="L68">SUM(I68:K70)</f>
        <v>-284140</v>
      </c>
    </row>
    <row r="69" spans="1:12" ht="18" customHeight="1">
      <c r="A69" s="38"/>
      <c r="B69" s="41"/>
      <c r="C69" s="10"/>
      <c r="D69" s="11"/>
      <c r="E69" s="12"/>
      <c r="F69" s="10"/>
      <c r="G69" s="11"/>
      <c r="H69" s="12"/>
      <c r="I69" s="44"/>
      <c r="J69" s="44"/>
      <c r="K69" s="44"/>
      <c r="L69" s="47"/>
    </row>
    <row r="70" spans="1:12" ht="15">
      <c r="A70" s="39"/>
      <c r="B70" s="42"/>
      <c r="C70" s="13"/>
      <c r="D70" s="14"/>
      <c r="E70" s="15"/>
      <c r="F70" s="13"/>
      <c r="G70" s="14"/>
      <c r="H70" s="15"/>
      <c r="I70" s="45"/>
      <c r="J70" s="45"/>
      <c r="K70" s="45"/>
      <c r="L70" s="48"/>
    </row>
    <row r="71" spans="1:12" ht="15">
      <c r="A71" s="37" t="s">
        <v>54</v>
      </c>
      <c r="B71" s="40" t="s">
        <v>55</v>
      </c>
      <c r="C71" s="7"/>
      <c r="D71" s="8"/>
      <c r="E71" s="9"/>
      <c r="F71" s="7"/>
      <c r="G71" s="8"/>
      <c r="H71" s="9"/>
      <c r="I71" s="43">
        <v>284140</v>
      </c>
      <c r="J71" s="43">
        <v>0</v>
      </c>
      <c r="K71" s="43">
        <v>0</v>
      </c>
      <c r="L71" s="46">
        <f aca="true" t="shared" si="21" ref="L71">SUM(I71:K73)</f>
        <v>284140</v>
      </c>
    </row>
    <row r="72" spans="1:12" ht="18" customHeight="1">
      <c r="A72" s="38"/>
      <c r="B72" s="41"/>
      <c r="C72" s="10"/>
      <c r="D72" s="11"/>
      <c r="E72" s="12"/>
      <c r="F72" s="10"/>
      <c r="G72" s="11"/>
      <c r="H72" s="12"/>
      <c r="I72" s="44"/>
      <c r="J72" s="44"/>
      <c r="K72" s="44"/>
      <c r="L72" s="47"/>
    </row>
    <row r="73" spans="1:12" ht="15">
      <c r="A73" s="39"/>
      <c r="B73" s="42"/>
      <c r="C73" s="13"/>
      <c r="D73" s="14"/>
      <c r="E73" s="15"/>
      <c r="F73" s="13"/>
      <c r="G73" s="14"/>
      <c r="H73" s="15"/>
      <c r="I73" s="45"/>
      <c r="J73" s="45"/>
      <c r="K73" s="45"/>
      <c r="L73" s="48"/>
    </row>
    <row r="74" spans="1:12" ht="15">
      <c r="A74" s="37" t="s">
        <v>56</v>
      </c>
      <c r="B74" s="40" t="s">
        <v>57</v>
      </c>
      <c r="C74" s="7"/>
      <c r="D74" s="8"/>
      <c r="E74" s="9"/>
      <c r="F74" s="7"/>
      <c r="G74" s="8"/>
      <c r="H74" s="9"/>
      <c r="I74" s="43">
        <v>0</v>
      </c>
      <c r="J74" s="43">
        <v>0</v>
      </c>
      <c r="K74" s="43">
        <v>0</v>
      </c>
      <c r="L74" s="46">
        <f aca="true" t="shared" si="22" ref="L74">SUM(I74:K76)</f>
        <v>0</v>
      </c>
    </row>
    <row r="75" spans="1:12" ht="18" customHeight="1">
      <c r="A75" s="38"/>
      <c r="B75" s="41"/>
      <c r="C75" s="10"/>
      <c r="D75" s="11"/>
      <c r="E75" s="12"/>
      <c r="F75" s="10"/>
      <c r="G75" s="11"/>
      <c r="H75" s="12"/>
      <c r="I75" s="44"/>
      <c r="J75" s="44"/>
      <c r="K75" s="44"/>
      <c r="L75" s="47"/>
    </row>
    <row r="76" spans="1:12" ht="15">
      <c r="A76" s="39"/>
      <c r="B76" s="42"/>
      <c r="C76" s="13"/>
      <c r="D76" s="14"/>
      <c r="E76" s="15"/>
      <c r="F76" s="13"/>
      <c r="G76" s="14"/>
      <c r="H76" s="15"/>
      <c r="I76" s="45"/>
      <c r="J76" s="45"/>
      <c r="K76" s="45"/>
      <c r="L76" s="48"/>
    </row>
    <row r="77" spans="1:12" ht="15">
      <c r="A77" s="37" t="s">
        <v>58</v>
      </c>
      <c r="B77" s="40" t="s">
        <v>59</v>
      </c>
      <c r="C77" s="7"/>
      <c r="D77" s="8"/>
      <c r="E77" s="9"/>
      <c r="F77" s="7"/>
      <c r="G77" s="8"/>
      <c r="H77" s="9"/>
      <c r="I77" s="43">
        <v>0</v>
      </c>
      <c r="J77" s="43">
        <v>0</v>
      </c>
      <c r="K77" s="43">
        <v>0</v>
      </c>
      <c r="L77" s="46">
        <f aca="true" t="shared" si="23" ref="L77">SUM(I77:K79)</f>
        <v>0</v>
      </c>
    </row>
    <row r="78" spans="1:12" ht="18" customHeight="1">
      <c r="A78" s="38"/>
      <c r="B78" s="41"/>
      <c r="C78" s="10"/>
      <c r="D78" s="11"/>
      <c r="E78" s="12"/>
      <c r="F78" s="10"/>
      <c r="G78" s="11"/>
      <c r="H78" s="12"/>
      <c r="I78" s="44"/>
      <c r="J78" s="44"/>
      <c r="K78" s="44"/>
      <c r="L78" s="47"/>
    </row>
    <row r="79" spans="1:12" ht="15">
      <c r="A79" s="39"/>
      <c r="B79" s="42"/>
      <c r="C79" s="13"/>
      <c r="D79" s="14"/>
      <c r="E79" s="15"/>
      <c r="F79" s="13"/>
      <c r="G79" s="14"/>
      <c r="H79" s="15"/>
      <c r="I79" s="45"/>
      <c r="J79" s="45"/>
      <c r="K79" s="45"/>
      <c r="L79" s="48"/>
    </row>
    <row r="80" spans="1:12" ht="15">
      <c r="A80" s="37" t="s">
        <v>60</v>
      </c>
      <c r="B80" s="40" t="s">
        <v>61</v>
      </c>
      <c r="C80" s="7"/>
      <c r="D80" s="8"/>
      <c r="E80" s="9"/>
      <c r="F80" s="7"/>
      <c r="G80" s="8"/>
      <c r="H80" s="9"/>
      <c r="I80" s="43">
        <v>-34796</v>
      </c>
      <c r="J80" s="43">
        <v>0</v>
      </c>
      <c r="K80" s="43">
        <v>0</v>
      </c>
      <c r="L80" s="46">
        <f aca="true" t="shared" si="24" ref="L80">SUM(I80:K82)</f>
        <v>-34796</v>
      </c>
    </row>
    <row r="81" spans="1:12" ht="18" customHeight="1">
      <c r="A81" s="38"/>
      <c r="B81" s="41"/>
      <c r="C81" s="10"/>
      <c r="D81" s="11"/>
      <c r="E81" s="12"/>
      <c r="F81" s="10"/>
      <c r="G81" s="11"/>
      <c r="H81" s="12"/>
      <c r="I81" s="44"/>
      <c r="J81" s="44"/>
      <c r="K81" s="44"/>
      <c r="L81" s="47"/>
    </row>
    <row r="82" spans="1:12" ht="15">
      <c r="A82" s="39"/>
      <c r="B82" s="42"/>
      <c r="C82" s="13"/>
      <c r="D82" s="14"/>
      <c r="E82" s="15"/>
      <c r="F82" s="13"/>
      <c r="G82" s="14"/>
      <c r="H82" s="15"/>
      <c r="I82" s="45"/>
      <c r="J82" s="45"/>
      <c r="K82" s="45"/>
      <c r="L82" s="48"/>
    </row>
    <row r="83" spans="1:12" ht="15">
      <c r="A83" s="37" t="s">
        <v>62</v>
      </c>
      <c r="B83" s="40" t="s">
        <v>63</v>
      </c>
      <c r="C83" s="7"/>
      <c r="D83" s="8"/>
      <c r="E83" s="9"/>
      <c r="F83" s="7"/>
      <c r="G83" s="8"/>
      <c r="H83" s="9"/>
      <c r="I83" s="43">
        <v>-3651</v>
      </c>
      <c r="J83" s="43">
        <v>0</v>
      </c>
      <c r="K83" s="43">
        <v>0</v>
      </c>
      <c r="L83" s="46">
        <f aca="true" t="shared" si="25" ref="L83">SUM(I83:K85)</f>
        <v>-3651</v>
      </c>
    </row>
    <row r="84" spans="1:12" ht="18" customHeight="1">
      <c r="A84" s="38"/>
      <c r="B84" s="41"/>
      <c r="C84" s="10"/>
      <c r="D84" s="11"/>
      <c r="E84" s="12"/>
      <c r="F84" s="10"/>
      <c r="G84" s="11"/>
      <c r="H84" s="12"/>
      <c r="I84" s="44"/>
      <c r="J84" s="44"/>
      <c r="K84" s="44"/>
      <c r="L84" s="47"/>
    </row>
    <row r="85" spans="1:12" ht="15">
      <c r="A85" s="39"/>
      <c r="B85" s="42"/>
      <c r="C85" s="13"/>
      <c r="D85" s="14"/>
      <c r="E85" s="15"/>
      <c r="F85" s="13"/>
      <c r="G85" s="14"/>
      <c r="H85" s="15"/>
      <c r="I85" s="45"/>
      <c r="J85" s="45"/>
      <c r="K85" s="45"/>
      <c r="L85" s="48"/>
    </row>
    <row r="86" spans="1:12" ht="15">
      <c r="A86" s="37" t="s">
        <v>64</v>
      </c>
      <c r="B86" s="40" t="s">
        <v>65</v>
      </c>
      <c r="C86" s="7"/>
      <c r="D86" s="8"/>
      <c r="E86" s="9"/>
      <c r="F86" s="7"/>
      <c r="G86" s="8"/>
      <c r="H86" s="9"/>
      <c r="I86" s="43">
        <v>-1000000</v>
      </c>
      <c r="J86" s="43">
        <v>0</v>
      </c>
      <c r="K86" s="43">
        <v>0</v>
      </c>
      <c r="L86" s="46">
        <f aca="true" t="shared" si="26" ref="L86">SUM(I86:K88)</f>
        <v>-1000000</v>
      </c>
    </row>
    <row r="87" spans="1:12" ht="18" customHeight="1">
      <c r="A87" s="38"/>
      <c r="B87" s="41"/>
      <c r="C87" s="10"/>
      <c r="D87" s="11"/>
      <c r="E87" s="12"/>
      <c r="F87" s="10"/>
      <c r="G87" s="11"/>
      <c r="H87" s="12"/>
      <c r="I87" s="44"/>
      <c r="J87" s="44"/>
      <c r="K87" s="44"/>
      <c r="L87" s="47"/>
    </row>
    <row r="88" spans="1:12" ht="15">
      <c r="A88" s="39"/>
      <c r="B88" s="42"/>
      <c r="C88" s="13"/>
      <c r="D88" s="14"/>
      <c r="E88" s="15"/>
      <c r="F88" s="13"/>
      <c r="G88" s="14"/>
      <c r="H88" s="15"/>
      <c r="I88" s="45"/>
      <c r="J88" s="45"/>
      <c r="K88" s="45"/>
      <c r="L88" s="48"/>
    </row>
    <row r="89" spans="1:12" ht="15">
      <c r="A89" s="37" t="s">
        <v>66</v>
      </c>
      <c r="B89" s="40" t="s">
        <v>67</v>
      </c>
      <c r="C89" s="7"/>
      <c r="D89" s="8"/>
      <c r="E89" s="9"/>
      <c r="F89" s="7"/>
      <c r="G89" s="8"/>
      <c r="H89" s="9"/>
      <c r="I89" s="43">
        <v>300000</v>
      </c>
      <c r="J89" s="43">
        <v>0</v>
      </c>
      <c r="K89" s="43">
        <v>0</v>
      </c>
      <c r="L89" s="46">
        <f aca="true" t="shared" si="27" ref="L89">SUM(I89:K91)</f>
        <v>300000</v>
      </c>
    </row>
    <row r="90" spans="1:12" ht="18" customHeight="1">
      <c r="A90" s="38"/>
      <c r="B90" s="41"/>
      <c r="C90" s="10"/>
      <c r="D90" s="11"/>
      <c r="E90" s="12"/>
      <c r="F90" s="10"/>
      <c r="G90" s="11"/>
      <c r="H90" s="12"/>
      <c r="I90" s="44"/>
      <c r="J90" s="44"/>
      <c r="K90" s="44"/>
      <c r="L90" s="47"/>
    </row>
    <row r="91" spans="1:12" ht="15">
      <c r="A91" s="39"/>
      <c r="B91" s="42"/>
      <c r="C91" s="13"/>
      <c r="D91" s="14"/>
      <c r="E91" s="15"/>
      <c r="F91" s="13"/>
      <c r="G91" s="14"/>
      <c r="H91" s="15"/>
      <c r="I91" s="45"/>
      <c r="J91" s="45"/>
      <c r="K91" s="45"/>
      <c r="L91" s="48"/>
    </row>
    <row r="92" spans="1:12" ht="15">
      <c r="A92" s="37" t="s">
        <v>68</v>
      </c>
      <c r="B92" s="40" t="s">
        <v>69</v>
      </c>
      <c r="C92" s="7"/>
      <c r="D92" s="8"/>
      <c r="E92" s="9"/>
      <c r="F92" s="7"/>
      <c r="G92" s="8"/>
      <c r="H92" s="9"/>
      <c r="I92" s="43">
        <v>0</v>
      </c>
      <c r="J92" s="43">
        <v>0</v>
      </c>
      <c r="K92" s="43">
        <v>0</v>
      </c>
      <c r="L92" s="46">
        <f aca="true" t="shared" si="28" ref="L92">SUM(I92:K94)</f>
        <v>0</v>
      </c>
    </row>
    <row r="93" spans="1:12" ht="18" customHeight="1">
      <c r="A93" s="38"/>
      <c r="B93" s="41"/>
      <c r="C93" s="10"/>
      <c r="D93" s="11"/>
      <c r="E93" s="12"/>
      <c r="F93" s="10"/>
      <c r="G93" s="11"/>
      <c r="H93" s="12"/>
      <c r="I93" s="44"/>
      <c r="J93" s="44"/>
      <c r="K93" s="44"/>
      <c r="L93" s="47"/>
    </row>
    <row r="94" spans="1:12" ht="15">
      <c r="A94" s="39"/>
      <c r="B94" s="42"/>
      <c r="C94" s="13"/>
      <c r="D94" s="14"/>
      <c r="E94" s="15"/>
      <c r="F94" s="13"/>
      <c r="G94" s="14"/>
      <c r="H94" s="15"/>
      <c r="I94" s="45"/>
      <c r="J94" s="45"/>
      <c r="K94" s="45"/>
      <c r="L94" s="48"/>
    </row>
    <row r="95" spans="1:12" ht="15">
      <c r="A95" s="37" t="s">
        <v>70</v>
      </c>
      <c r="B95" s="40" t="s">
        <v>71</v>
      </c>
      <c r="C95" s="7"/>
      <c r="D95" s="8"/>
      <c r="E95" s="9"/>
      <c r="F95" s="7"/>
      <c r="G95" s="8"/>
      <c r="H95" s="9"/>
      <c r="I95" s="43">
        <v>-900000</v>
      </c>
      <c r="J95" s="43">
        <v>0</v>
      </c>
      <c r="K95" s="43">
        <v>0</v>
      </c>
      <c r="L95" s="46">
        <f aca="true" t="shared" si="29" ref="L95">SUM(I95:K97)</f>
        <v>-900000</v>
      </c>
    </row>
    <row r="96" spans="1:12" ht="18" customHeight="1">
      <c r="A96" s="38"/>
      <c r="B96" s="41"/>
      <c r="C96" s="10"/>
      <c r="D96" s="11"/>
      <c r="E96" s="12"/>
      <c r="F96" s="10"/>
      <c r="G96" s="11"/>
      <c r="H96" s="12"/>
      <c r="I96" s="44"/>
      <c r="J96" s="44"/>
      <c r="K96" s="44"/>
      <c r="L96" s="47"/>
    </row>
    <row r="97" spans="1:12" ht="15">
      <c r="A97" s="39"/>
      <c r="B97" s="42"/>
      <c r="C97" s="13"/>
      <c r="D97" s="14"/>
      <c r="E97" s="15"/>
      <c r="F97" s="13"/>
      <c r="G97" s="14"/>
      <c r="H97" s="15"/>
      <c r="I97" s="45"/>
      <c r="J97" s="45"/>
      <c r="K97" s="45"/>
      <c r="L97" s="48"/>
    </row>
    <row r="98" spans="1:12" ht="15">
      <c r="A98" s="37" t="s">
        <v>72</v>
      </c>
      <c r="B98" s="40" t="s">
        <v>73</v>
      </c>
      <c r="C98" s="7"/>
      <c r="D98" s="8"/>
      <c r="E98" s="9"/>
      <c r="F98" s="7"/>
      <c r="G98" s="8"/>
      <c r="H98" s="9"/>
      <c r="I98" s="43">
        <v>-31317</v>
      </c>
      <c r="J98" s="43">
        <v>0</v>
      </c>
      <c r="K98" s="43">
        <v>0</v>
      </c>
      <c r="L98" s="46">
        <f aca="true" t="shared" si="30" ref="L98">SUM(I98:K100)</f>
        <v>-31317</v>
      </c>
    </row>
    <row r="99" spans="1:12" ht="18" customHeight="1">
      <c r="A99" s="38"/>
      <c r="B99" s="41"/>
      <c r="C99" s="10"/>
      <c r="D99" s="11"/>
      <c r="E99" s="12"/>
      <c r="F99" s="10"/>
      <c r="G99" s="11"/>
      <c r="H99" s="12"/>
      <c r="I99" s="44"/>
      <c r="J99" s="44"/>
      <c r="K99" s="44"/>
      <c r="L99" s="47"/>
    </row>
    <row r="100" spans="1:12" ht="15">
      <c r="A100" s="39"/>
      <c r="B100" s="42"/>
      <c r="C100" s="13"/>
      <c r="D100" s="14"/>
      <c r="E100" s="15"/>
      <c r="F100" s="13"/>
      <c r="G100" s="14"/>
      <c r="H100" s="15"/>
      <c r="I100" s="45"/>
      <c r="J100" s="45"/>
      <c r="K100" s="45"/>
      <c r="L100" s="48"/>
    </row>
    <row r="101" spans="1:12" ht="15">
      <c r="A101" s="37" t="s">
        <v>74</v>
      </c>
      <c r="B101" s="40" t="s">
        <v>75</v>
      </c>
      <c r="C101" s="7"/>
      <c r="D101" s="8"/>
      <c r="E101" s="9"/>
      <c r="F101" s="7"/>
      <c r="G101" s="8"/>
      <c r="H101" s="9"/>
      <c r="I101" s="43">
        <v>-1200000</v>
      </c>
      <c r="J101" s="43">
        <v>0</v>
      </c>
      <c r="K101" s="43">
        <v>0</v>
      </c>
      <c r="L101" s="46">
        <f aca="true" t="shared" si="31" ref="L101">SUM(I101:K103)</f>
        <v>-1200000</v>
      </c>
    </row>
    <row r="102" spans="1:12" ht="18" customHeight="1">
      <c r="A102" s="38"/>
      <c r="B102" s="41"/>
      <c r="C102" s="10"/>
      <c r="D102" s="11"/>
      <c r="E102" s="12"/>
      <c r="F102" s="10"/>
      <c r="G102" s="11"/>
      <c r="H102" s="12"/>
      <c r="I102" s="44"/>
      <c r="J102" s="44"/>
      <c r="K102" s="44"/>
      <c r="L102" s="47"/>
    </row>
    <row r="103" spans="1:12" ht="15">
      <c r="A103" s="39"/>
      <c r="B103" s="42"/>
      <c r="C103" s="13"/>
      <c r="D103" s="14"/>
      <c r="E103" s="15"/>
      <c r="F103" s="13"/>
      <c r="G103" s="14"/>
      <c r="H103" s="15"/>
      <c r="I103" s="45"/>
      <c r="J103" s="45"/>
      <c r="K103" s="45"/>
      <c r="L103" s="48"/>
    </row>
    <row r="104" spans="1:12" ht="15">
      <c r="A104" s="37" t="s">
        <v>76</v>
      </c>
      <c r="B104" s="40" t="s">
        <v>77</v>
      </c>
      <c r="C104" s="7"/>
      <c r="D104" s="8"/>
      <c r="E104" s="9"/>
      <c r="F104" s="7"/>
      <c r="G104" s="8"/>
      <c r="H104" s="9"/>
      <c r="I104" s="43">
        <v>3500</v>
      </c>
      <c r="J104" s="43">
        <v>0</v>
      </c>
      <c r="K104" s="43">
        <v>0</v>
      </c>
      <c r="L104" s="46">
        <f aca="true" t="shared" si="32" ref="L104">SUM(I104:K106)</f>
        <v>3500</v>
      </c>
    </row>
    <row r="105" spans="1:12" ht="18" customHeight="1">
      <c r="A105" s="38"/>
      <c r="B105" s="41"/>
      <c r="C105" s="10"/>
      <c r="D105" s="11"/>
      <c r="E105" s="12"/>
      <c r="F105" s="10"/>
      <c r="G105" s="11"/>
      <c r="H105" s="12"/>
      <c r="I105" s="44"/>
      <c r="J105" s="44"/>
      <c r="K105" s="44"/>
      <c r="L105" s="47"/>
    </row>
    <row r="106" spans="1:12" ht="15">
      <c r="A106" s="39"/>
      <c r="B106" s="42"/>
      <c r="C106" s="13"/>
      <c r="D106" s="14"/>
      <c r="E106" s="15"/>
      <c r="F106" s="13"/>
      <c r="G106" s="14"/>
      <c r="H106" s="15"/>
      <c r="I106" s="45"/>
      <c r="J106" s="45"/>
      <c r="K106" s="45"/>
      <c r="L106" s="48"/>
    </row>
    <row r="107" spans="1:12" ht="15">
      <c r="A107" s="37" t="s">
        <v>78</v>
      </c>
      <c r="B107" s="40" t="s">
        <v>79</v>
      </c>
      <c r="C107" s="7"/>
      <c r="D107" s="8"/>
      <c r="E107" s="9"/>
      <c r="F107" s="7"/>
      <c r="G107" s="8"/>
      <c r="H107" s="9"/>
      <c r="I107" s="43">
        <v>0</v>
      </c>
      <c r="J107" s="43">
        <v>0</v>
      </c>
      <c r="K107" s="43">
        <v>0</v>
      </c>
      <c r="L107" s="46">
        <f aca="true" t="shared" si="33" ref="L107">SUM(I107:K109)</f>
        <v>0</v>
      </c>
    </row>
    <row r="108" spans="1:12" ht="18" customHeight="1">
      <c r="A108" s="38"/>
      <c r="B108" s="41"/>
      <c r="C108" s="10"/>
      <c r="D108" s="11"/>
      <c r="E108" s="12"/>
      <c r="F108" s="10"/>
      <c r="G108" s="11"/>
      <c r="H108" s="12"/>
      <c r="I108" s="44"/>
      <c r="J108" s="44"/>
      <c r="K108" s="44"/>
      <c r="L108" s="47"/>
    </row>
    <row r="109" spans="1:12" ht="15">
      <c r="A109" s="39"/>
      <c r="B109" s="42"/>
      <c r="C109" s="13"/>
      <c r="D109" s="14"/>
      <c r="E109" s="15"/>
      <c r="F109" s="13"/>
      <c r="G109" s="14"/>
      <c r="H109" s="15"/>
      <c r="I109" s="45"/>
      <c r="J109" s="45"/>
      <c r="K109" s="45"/>
      <c r="L109" s="48"/>
    </row>
    <row r="110" spans="1:12" ht="15">
      <c r="A110" s="37" t="s">
        <v>80</v>
      </c>
      <c r="B110" s="40" t="s">
        <v>81</v>
      </c>
      <c r="C110" s="7"/>
      <c r="D110" s="8"/>
      <c r="E110" s="9"/>
      <c r="F110" s="7"/>
      <c r="G110" s="8"/>
      <c r="H110" s="9"/>
      <c r="I110" s="43">
        <v>91500</v>
      </c>
      <c r="J110" s="43">
        <v>0</v>
      </c>
      <c r="K110" s="43">
        <v>0</v>
      </c>
      <c r="L110" s="46">
        <f aca="true" t="shared" si="34" ref="L110">SUM(I110:K112)</f>
        <v>91500</v>
      </c>
    </row>
    <row r="111" spans="1:12" ht="18" customHeight="1">
      <c r="A111" s="38"/>
      <c r="B111" s="41"/>
      <c r="C111" s="10"/>
      <c r="D111" s="11"/>
      <c r="E111" s="12"/>
      <c r="F111" s="10"/>
      <c r="G111" s="11"/>
      <c r="H111" s="12"/>
      <c r="I111" s="44"/>
      <c r="J111" s="44"/>
      <c r="K111" s="44"/>
      <c r="L111" s="47"/>
    </row>
    <row r="112" spans="1:12" ht="15">
      <c r="A112" s="39"/>
      <c r="B112" s="42"/>
      <c r="C112" s="13"/>
      <c r="D112" s="14"/>
      <c r="E112" s="15"/>
      <c r="F112" s="13"/>
      <c r="G112" s="14"/>
      <c r="H112" s="15"/>
      <c r="I112" s="45"/>
      <c r="J112" s="45"/>
      <c r="K112" s="45"/>
      <c r="L112" s="48"/>
    </row>
    <row r="113" spans="1:12" ht="15">
      <c r="A113" s="37" t="s">
        <v>82</v>
      </c>
      <c r="B113" s="40" t="s">
        <v>83</v>
      </c>
      <c r="C113" s="7"/>
      <c r="D113" s="8"/>
      <c r="E113" s="9"/>
      <c r="F113" s="7"/>
      <c r="G113" s="8"/>
      <c r="H113" s="9"/>
      <c r="I113" s="43">
        <v>1112000</v>
      </c>
      <c r="J113" s="43">
        <v>0</v>
      </c>
      <c r="K113" s="43">
        <v>0</v>
      </c>
      <c r="L113" s="46">
        <f aca="true" t="shared" si="35" ref="L113">SUM(I113:K115)</f>
        <v>1112000</v>
      </c>
    </row>
    <row r="114" spans="1:12" ht="18" customHeight="1">
      <c r="A114" s="38"/>
      <c r="B114" s="41"/>
      <c r="C114" s="10"/>
      <c r="D114" s="11"/>
      <c r="E114" s="12"/>
      <c r="F114" s="10"/>
      <c r="G114" s="11"/>
      <c r="H114" s="12"/>
      <c r="I114" s="44"/>
      <c r="J114" s="44"/>
      <c r="K114" s="44"/>
      <c r="L114" s="47"/>
    </row>
    <row r="115" spans="1:12" ht="15">
      <c r="A115" s="39"/>
      <c r="B115" s="42"/>
      <c r="C115" s="13"/>
      <c r="D115" s="14"/>
      <c r="E115" s="15"/>
      <c r="F115" s="13"/>
      <c r="G115" s="14"/>
      <c r="H115" s="15"/>
      <c r="I115" s="45"/>
      <c r="J115" s="45"/>
      <c r="K115" s="45"/>
      <c r="L115" s="48"/>
    </row>
    <row r="116" spans="1:12" ht="18" customHeight="1">
      <c r="A116" s="26" t="s">
        <v>84</v>
      </c>
      <c r="B116" s="27"/>
      <c r="C116" s="28" t="s">
        <v>85</v>
      </c>
      <c r="D116" s="29"/>
      <c r="E116" s="30"/>
      <c r="F116" s="28" t="s">
        <v>86</v>
      </c>
      <c r="G116" s="29"/>
      <c r="H116" s="30"/>
      <c r="I116" s="16">
        <f>SUM(I5:I115)</f>
        <v>0</v>
      </c>
      <c r="J116" s="16">
        <f aca="true" t="shared" si="36" ref="J116:L116">SUM(J5:J115)</f>
        <v>0</v>
      </c>
      <c r="K116" s="16">
        <f t="shared" si="36"/>
        <v>0</v>
      </c>
      <c r="L116" s="16">
        <f t="shared" si="36"/>
        <v>0</v>
      </c>
    </row>
    <row r="117" spans="1:12" ht="6.75" customHeight="1">
      <c r="A117" s="31" t="s">
        <v>86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2"/>
    </row>
    <row r="118" spans="1:12" ht="18" customHeight="1" thickBot="1">
      <c r="A118" s="49" t="s">
        <v>87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1"/>
    </row>
    <row r="119" spans="1:12" ht="26.25" thickTop="1">
      <c r="A119" s="17" t="s">
        <v>88</v>
      </c>
      <c r="B119" s="18" t="s">
        <v>89</v>
      </c>
      <c r="C119" s="52" t="s">
        <v>90</v>
      </c>
      <c r="D119" s="27"/>
      <c r="E119" s="27"/>
      <c r="F119" s="52" t="s">
        <v>91</v>
      </c>
      <c r="G119" s="27"/>
      <c r="H119" s="27"/>
      <c r="I119" s="19" t="s">
        <v>92</v>
      </c>
      <c r="J119" s="19" t="s">
        <v>93</v>
      </c>
      <c r="K119" s="19" t="s">
        <v>94</v>
      </c>
      <c r="L119" s="20" t="s">
        <v>95</v>
      </c>
    </row>
    <row r="120" spans="1:12" ht="15">
      <c r="A120" s="37" t="s">
        <v>96</v>
      </c>
      <c r="B120" s="40" t="s">
        <v>97</v>
      </c>
      <c r="C120" s="7"/>
      <c r="D120" s="8"/>
      <c r="E120" s="9"/>
      <c r="F120" s="7"/>
      <c r="G120" s="8"/>
      <c r="H120" s="9"/>
      <c r="I120" s="43">
        <v>635513</v>
      </c>
      <c r="J120" s="43">
        <v>0</v>
      </c>
      <c r="K120" s="43">
        <v>0</v>
      </c>
      <c r="L120" s="46">
        <f>SUM(I120:K122)</f>
        <v>635513</v>
      </c>
    </row>
    <row r="121" spans="1:12" ht="18" customHeight="1">
      <c r="A121" s="38"/>
      <c r="B121" s="41"/>
      <c r="C121" s="10"/>
      <c r="D121" s="11"/>
      <c r="E121" s="12"/>
      <c r="F121" s="10"/>
      <c r="G121" s="11"/>
      <c r="H121" s="12"/>
      <c r="I121" s="44"/>
      <c r="J121" s="44"/>
      <c r="K121" s="44"/>
      <c r="L121" s="47"/>
    </row>
    <row r="122" spans="1:12" ht="15">
      <c r="A122" s="39"/>
      <c r="B122" s="42"/>
      <c r="C122" s="13"/>
      <c r="D122" s="14"/>
      <c r="E122" s="15"/>
      <c r="F122" s="13"/>
      <c r="G122" s="14"/>
      <c r="H122" s="15"/>
      <c r="I122" s="45"/>
      <c r="J122" s="45"/>
      <c r="K122" s="45"/>
      <c r="L122" s="48"/>
    </row>
    <row r="123" spans="1:12" ht="15">
      <c r="A123" s="37" t="s">
        <v>98</v>
      </c>
      <c r="B123" s="40" t="s">
        <v>99</v>
      </c>
      <c r="C123" s="7"/>
      <c r="D123" s="8"/>
      <c r="E123" s="9"/>
      <c r="F123" s="7"/>
      <c r="G123" s="8"/>
      <c r="H123" s="9"/>
      <c r="I123" s="43">
        <v>-15755</v>
      </c>
      <c r="J123" s="43">
        <v>0</v>
      </c>
      <c r="K123" s="43">
        <v>0</v>
      </c>
      <c r="L123" s="46">
        <f>SUM(I123:K125)</f>
        <v>-15755</v>
      </c>
    </row>
    <row r="124" spans="1:12" ht="18" customHeight="1">
      <c r="A124" s="38"/>
      <c r="B124" s="41"/>
      <c r="C124" s="10"/>
      <c r="D124" s="11"/>
      <c r="E124" s="12"/>
      <c r="F124" s="10"/>
      <c r="G124" s="11"/>
      <c r="H124" s="12"/>
      <c r="I124" s="44"/>
      <c r="J124" s="44"/>
      <c r="K124" s="44"/>
      <c r="L124" s="47"/>
    </row>
    <row r="125" spans="1:12" ht="15">
      <c r="A125" s="39"/>
      <c r="B125" s="42"/>
      <c r="C125" s="13"/>
      <c r="D125" s="14"/>
      <c r="E125" s="15"/>
      <c r="F125" s="13"/>
      <c r="G125" s="14"/>
      <c r="H125" s="15"/>
      <c r="I125" s="45"/>
      <c r="J125" s="45"/>
      <c r="K125" s="45"/>
      <c r="L125" s="48"/>
    </row>
    <row r="126" spans="1:12" ht="18" customHeight="1">
      <c r="A126" s="26" t="s">
        <v>100</v>
      </c>
      <c r="B126" s="27"/>
      <c r="C126" s="28" t="s">
        <v>85</v>
      </c>
      <c r="D126" s="29"/>
      <c r="E126" s="30"/>
      <c r="F126" s="28" t="s">
        <v>86</v>
      </c>
      <c r="G126" s="29"/>
      <c r="H126" s="30"/>
      <c r="I126" s="21">
        <f>SUM(I120:I125)</f>
        <v>619758</v>
      </c>
      <c r="J126" s="21">
        <f aca="true" t="shared" si="37" ref="J126:K126">SUM(J120:J125)</f>
        <v>0</v>
      </c>
      <c r="K126" s="21">
        <f t="shared" si="37"/>
        <v>0</v>
      </c>
      <c r="L126" s="22">
        <f>SUM(I126:K126)</f>
        <v>619758</v>
      </c>
    </row>
    <row r="127" spans="1:12" ht="6.75" customHeight="1">
      <c r="A127" s="31" t="s">
        <v>86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2"/>
    </row>
    <row r="128" spans="1:12" ht="18" customHeight="1" thickBot="1">
      <c r="A128" s="49" t="s">
        <v>101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1"/>
    </row>
    <row r="129" spans="1:12" ht="26.25" thickTop="1">
      <c r="A129" s="17" t="s">
        <v>88</v>
      </c>
      <c r="B129" s="18" t="s">
        <v>89</v>
      </c>
      <c r="C129" s="52" t="s">
        <v>90</v>
      </c>
      <c r="D129" s="27"/>
      <c r="E129" s="27"/>
      <c r="F129" s="52" t="s">
        <v>91</v>
      </c>
      <c r="G129" s="27"/>
      <c r="H129" s="27"/>
      <c r="I129" s="19" t="s">
        <v>92</v>
      </c>
      <c r="J129" s="19" t="s">
        <v>93</v>
      </c>
      <c r="K129" s="19" t="s">
        <v>94</v>
      </c>
      <c r="L129" s="20" t="s">
        <v>95</v>
      </c>
    </row>
    <row r="130" spans="1:12" ht="15">
      <c r="A130" s="37" t="s">
        <v>102</v>
      </c>
      <c r="B130" s="40" t="s">
        <v>103</v>
      </c>
      <c r="C130" s="7"/>
      <c r="D130" s="8"/>
      <c r="E130" s="9"/>
      <c r="F130" s="7"/>
      <c r="G130" s="8"/>
      <c r="H130" s="9"/>
      <c r="I130" s="43">
        <v>2616000</v>
      </c>
      <c r="J130" s="43">
        <v>0</v>
      </c>
      <c r="K130" s="43">
        <v>0</v>
      </c>
      <c r="L130" s="46">
        <f>SUM(I130:K132)</f>
        <v>2616000</v>
      </c>
    </row>
    <row r="131" spans="1:12" ht="18" customHeight="1">
      <c r="A131" s="38"/>
      <c r="B131" s="41"/>
      <c r="C131" s="10"/>
      <c r="D131" s="11"/>
      <c r="E131" s="12"/>
      <c r="F131" s="10"/>
      <c r="G131" s="11"/>
      <c r="H131" s="12"/>
      <c r="I131" s="44"/>
      <c r="J131" s="44"/>
      <c r="K131" s="44"/>
      <c r="L131" s="47"/>
    </row>
    <row r="132" spans="1:12" ht="15">
      <c r="A132" s="39"/>
      <c r="B132" s="42"/>
      <c r="C132" s="13"/>
      <c r="D132" s="14"/>
      <c r="E132" s="15"/>
      <c r="F132" s="13"/>
      <c r="G132" s="14"/>
      <c r="H132" s="15"/>
      <c r="I132" s="45"/>
      <c r="J132" s="45"/>
      <c r="K132" s="45"/>
      <c r="L132" s="48"/>
    </row>
    <row r="133" spans="1:12" ht="15">
      <c r="A133" s="37" t="s">
        <v>104</v>
      </c>
      <c r="B133" s="40" t="s">
        <v>105</v>
      </c>
      <c r="C133" s="7"/>
      <c r="D133" s="8"/>
      <c r="E133" s="9"/>
      <c r="F133" s="7"/>
      <c r="G133" s="8"/>
      <c r="H133" s="9"/>
      <c r="I133" s="43">
        <v>4122750</v>
      </c>
      <c r="J133" s="43">
        <v>0</v>
      </c>
      <c r="K133" s="43">
        <v>0</v>
      </c>
      <c r="L133" s="46">
        <f>SUM(I133:K135)</f>
        <v>4122750</v>
      </c>
    </row>
    <row r="134" spans="1:12" ht="18" customHeight="1">
      <c r="A134" s="38"/>
      <c r="B134" s="41"/>
      <c r="C134" s="10"/>
      <c r="D134" s="11"/>
      <c r="E134" s="12"/>
      <c r="F134" s="10"/>
      <c r="G134" s="11"/>
      <c r="H134" s="12"/>
      <c r="I134" s="44"/>
      <c r="J134" s="44"/>
      <c r="K134" s="44"/>
      <c r="L134" s="47"/>
    </row>
    <row r="135" spans="1:12" ht="15">
      <c r="A135" s="39"/>
      <c r="B135" s="42"/>
      <c r="C135" s="13"/>
      <c r="D135" s="14"/>
      <c r="E135" s="15"/>
      <c r="F135" s="13"/>
      <c r="G135" s="14"/>
      <c r="H135" s="15"/>
      <c r="I135" s="45"/>
      <c r="J135" s="45"/>
      <c r="K135" s="45"/>
      <c r="L135" s="48"/>
    </row>
    <row r="136" spans="1:12" ht="18" customHeight="1">
      <c r="A136" s="26" t="s">
        <v>106</v>
      </c>
      <c r="B136" s="27"/>
      <c r="C136" s="28" t="s">
        <v>85</v>
      </c>
      <c r="D136" s="29"/>
      <c r="E136" s="30"/>
      <c r="F136" s="28" t="s">
        <v>86</v>
      </c>
      <c r="G136" s="29"/>
      <c r="H136" s="30"/>
      <c r="I136" s="21">
        <f>SUM(I130:I135)</f>
        <v>6738750</v>
      </c>
      <c r="J136" s="21">
        <f aca="true" t="shared" si="38" ref="J136:K136">SUM(J130:J135)</f>
        <v>0</v>
      </c>
      <c r="K136" s="21">
        <f t="shared" si="38"/>
        <v>0</v>
      </c>
      <c r="L136" s="22">
        <f>SUM(I136:K136)</f>
        <v>6738750</v>
      </c>
    </row>
    <row r="137" spans="1:12" ht="6.75" customHeight="1">
      <c r="A137" s="31" t="s">
        <v>86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2"/>
    </row>
    <row r="138" spans="1:12" ht="18" customHeight="1" thickBot="1">
      <c r="A138" s="49" t="s">
        <v>107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1"/>
    </row>
    <row r="139" spans="1:12" ht="26.25" thickTop="1">
      <c r="A139" s="17" t="s">
        <v>88</v>
      </c>
      <c r="B139" s="18" t="s">
        <v>89</v>
      </c>
      <c r="C139" s="52" t="s">
        <v>90</v>
      </c>
      <c r="D139" s="27"/>
      <c r="E139" s="27"/>
      <c r="F139" s="52" t="s">
        <v>91</v>
      </c>
      <c r="G139" s="27"/>
      <c r="H139" s="27"/>
      <c r="I139" s="19" t="s">
        <v>92</v>
      </c>
      <c r="J139" s="19" t="s">
        <v>93</v>
      </c>
      <c r="K139" s="19" t="s">
        <v>94</v>
      </c>
      <c r="L139" s="20" t="s">
        <v>95</v>
      </c>
    </row>
    <row r="140" spans="1:12" ht="15">
      <c r="A140" s="37" t="s">
        <v>108</v>
      </c>
      <c r="B140" s="40" t="s">
        <v>280</v>
      </c>
      <c r="C140" s="7"/>
      <c r="D140" s="8"/>
      <c r="E140" s="9"/>
      <c r="F140" s="7"/>
      <c r="G140" s="8"/>
      <c r="H140" s="9"/>
      <c r="I140" s="43">
        <v>500000</v>
      </c>
      <c r="J140" s="43">
        <v>0</v>
      </c>
      <c r="K140" s="43">
        <v>0</v>
      </c>
      <c r="L140" s="46">
        <f>SUM(I140:K142)</f>
        <v>500000</v>
      </c>
    </row>
    <row r="141" spans="1:12" ht="18" customHeight="1">
      <c r="A141" s="38"/>
      <c r="B141" s="41"/>
      <c r="C141" s="10"/>
      <c r="D141" s="11"/>
      <c r="E141" s="12"/>
      <c r="F141" s="10"/>
      <c r="G141" s="11"/>
      <c r="H141" s="12"/>
      <c r="I141" s="44"/>
      <c r="J141" s="44"/>
      <c r="K141" s="44"/>
      <c r="L141" s="47"/>
    </row>
    <row r="142" spans="1:12" ht="15">
      <c r="A142" s="39"/>
      <c r="B142" s="42"/>
      <c r="C142" s="13"/>
      <c r="D142" s="14"/>
      <c r="E142" s="15"/>
      <c r="F142" s="13"/>
      <c r="G142" s="14"/>
      <c r="H142" s="15"/>
      <c r="I142" s="45"/>
      <c r="J142" s="45"/>
      <c r="K142" s="45"/>
      <c r="L142" s="48"/>
    </row>
    <row r="143" spans="1:12" ht="15">
      <c r="A143" s="37" t="s">
        <v>109</v>
      </c>
      <c r="B143" s="40" t="s">
        <v>281</v>
      </c>
      <c r="C143" s="7"/>
      <c r="D143" s="8"/>
      <c r="E143" s="9"/>
      <c r="F143" s="7"/>
      <c r="G143" s="8"/>
      <c r="H143" s="9"/>
      <c r="I143" s="43">
        <v>2002000</v>
      </c>
      <c r="J143" s="43">
        <v>0</v>
      </c>
      <c r="K143" s="43">
        <v>0</v>
      </c>
      <c r="L143" s="46">
        <f>SUM(I143:K145)</f>
        <v>2002000</v>
      </c>
    </row>
    <row r="144" spans="1:12" ht="18" customHeight="1">
      <c r="A144" s="38"/>
      <c r="B144" s="41"/>
      <c r="C144" s="10"/>
      <c r="D144" s="11"/>
      <c r="E144" s="12"/>
      <c r="F144" s="10"/>
      <c r="G144" s="11"/>
      <c r="H144" s="12"/>
      <c r="I144" s="44"/>
      <c r="J144" s="44"/>
      <c r="K144" s="44"/>
      <c r="L144" s="47"/>
    </row>
    <row r="145" spans="1:12" ht="15">
      <c r="A145" s="39"/>
      <c r="B145" s="42"/>
      <c r="C145" s="13"/>
      <c r="D145" s="14"/>
      <c r="E145" s="15"/>
      <c r="F145" s="13"/>
      <c r="G145" s="14"/>
      <c r="H145" s="15"/>
      <c r="I145" s="45"/>
      <c r="J145" s="45"/>
      <c r="K145" s="45"/>
      <c r="L145" s="48"/>
    </row>
    <row r="146" spans="1:12" ht="18" customHeight="1">
      <c r="A146" s="26" t="s">
        <v>110</v>
      </c>
      <c r="B146" s="27"/>
      <c r="C146" s="28" t="s">
        <v>85</v>
      </c>
      <c r="D146" s="29"/>
      <c r="E146" s="30"/>
      <c r="F146" s="28" t="s">
        <v>86</v>
      </c>
      <c r="G146" s="29"/>
      <c r="H146" s="30"/>
      <c r="I146" s="21">
        <f>SUM(I140:I145)</f>
        <v>2502000</v>
      </c>
      <c r="J146" s="21">
        <f aca="true" t="shared" si="39" ref="J146:K146">SUM(J140:J145)</f>
        <v>0</v>
      </c>
      <c r="K146" s="21">
        <f t="shared" si="39"/>
        <v>0</v>
      </c>
      <c r="L146" s="22">
        <f>SUM(I146:K146)</f>
        <v>2502000</v>
      </c>
    </row>
    <row r="147" spans="1:12" ht="6.75" customHeight="1">
      <c r="A147" s="31" t="s">
        <v>86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2"/>
    </row>
    <row r="148" spans="1:12" ht="18" customHeight="1" thickBot="1">
      <c r="A148" s="49" t="s">
        <v>111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1"/>
    </row>
    <row r="149" spans="1:12" ht="26.25" thickTop="1">
      <c r="A149" s="17" t="s">
        <v>88</v>
      </c>
      <c r="B149" s="18" t="s">
        <v>89</v>
      </c>
      <c r="C149" s="52" t="s">
        <v>90</v>
      </c>
      <c r="D149" s="27"/>
      <c r="E149" s="27"/>
      <c r="F149" s="52" t="s">
        <v>91</v>
      </c>
      <c r="G149" s="27"/>
      <c r="H149" s="27"/>
      <c r="I149" s="19" t="s">
        <v>92</v>
      </c>
      <c r="J149" s="19" t="s">
        <v>93</v>
      </c>
      <c r="K149" s="19" t="s">
        <v>94</v>
      </c>
      <c r="L149" s="20" t="s">
        <v>95</v>
      </c>
    </row>
    <row r="150" spans="1:12" ht="15">
      <c r="A150" s="37" t="s">
        <v>112</v>
      </c>
      <c r="B150" s="40" t="s">
        <v>113</v>
      </c>
      <c r="C150" s="7"/>
      <c r="D150" s="8"/>
      <c r="E150" s="9"/>
      <c r="F150" s="7"/>
      <c r="G150" s="8"/>
      <c r="H150" s="9"/>
      <c r="I150" s="43">
        <v>350000</v>
      </c>
      <c r="J150" s="43">
        <v>0</v>
      </c>
      <c r="K150" s="43">
        <v>0</v>
      </c>
      <c r="L150" s="46">
        <f>SUM(I150:K152)</f>
        <v>350000</v>
      </c>
    </row>
    <row r="151" spans="1:12" ht="18" customHeight="1">
      <c r="A151" s="38"/>
      <c r="B151" s="41"/>
      <c r="C151" s="10"/>
      <c r="D151" s="11"/>
      <c r="E151" s="12"/>
      <c r="F151" s="10"/>
      <c r="G151" s="11"/>
      <c r="H151" s="12"/>
      <c r="I151" s="44"/>
      <c r="J151" s="44"/>
      <c r="K151" s="44"/>
      <c r="L151" s="47"/>
    </row>
    <row r="152" spans="1:12" ht="15">
      <c r="A152" s="39"/>
      <c r="B152" s="42"/>
      <c r="C152" s="13"/>
      <c r="D152" s="14"/>
      <c r="E152" s="15"/>
      <c r="F152" s="13"/>
      <c r="G152" s="14"/>
      <c r="H152" s="15"/>
      <c r="I152" s="45"/>
      <c r="J152" s="45"/>
      <c r="K152" s="45"/>
      <c r="L152" s="48"/>
    </row>
    <row r="153" spans="1:12" ht="18" customHeight="1">
      <c r="A153" s="26" t="s">
        <v>114</v>
      </c>
      <c r="B153" s="27"/>
      <c r="C153" s="28" t="s">
        <v>85</v>
      </c>
      <c r="D153" s="29"/>
      <c r="E153" s="30"/>
      <c r="F153" s="28" t="s">
        <v>86</v>
      </c>
      <c r="G153" s="29"/>
      <c r="H153" s="30"/>
      <c r="I153" s="21">
        <f>SUM(I150)</f>
        <v>350000</v>
      </c>
      <c r="J153" s="21">
        <f aca="true" t="shared" si="40" ref="J153:K153">SUM(J150)</f>
        <v>0</v>
      </c>
      <c r="K153" s="21">
        <f t="shared" si="40"/>
        <v>0</v>
      </c>
      <c r="L153" s="22">
        <f>SUM(I153:K153)</f>
        <v>350000</v>
      </c>
    </row>
    <row r="154" spans="1:12" ht="6.75" customHeight="1">
      <c r="A154" s="31" t="s">
        <v>86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2"/>
    </row>
    <row r="155" spans="1:12" ht="18" customHeight="1" thickBot="1">
      <c r="A155" s="49" t="s">
        <v>115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1"/>
    </row>
    <row r="156" spans="1:12" ht="26.25" thickTop="1">
      <c r="A156" s="17" t="s">
        <v>88</v>
      </c>
      <c r="B156" s="18" t="s">
        <v>89</v>
      </c>
      <c r="C156" s="52" t="s">
        <v>90</v>
      </c>
      <c r="D156" s="27"/>
      <c r="E156" s="27"/>
      <c r="F156" s="52" t="s">
        <v>91</v>
      </c>
      <c r="G156" s="27"/>
      <c r="H156" s="27"/>
      <c r="I156" s="19" t="s">
        <v>92</v>
      </c>
      <c r="J156" s="19" t="s">
        <v>93</v>
      </c>
      <c r="K156" s="19" t="s">
        <v>94</v>
      </c>
      <c r="L156" s="20" t="s">
        <v>95</v>
      </c>
    </row>
    <row r="157" spans="1:12" ht="15">
      <c r="A157" s="37" t="s">
        <v>116</v>
      </c>
      <c r="B157" s="40" t="s">
        <v>117</v>
      </c>
      <c r="C157" s="7"/>
      <c r="D157" s="8"/>
      <c r="E157" s="9"/>
      <c r="F157" s="7"/>
      <c r="G157" s="8"/>
      <c r="H157" s="9"/>
      <c r="I157" s="43">
        <v>-300000</v>
      </c>
      <c r="J157" s="43">
        <v>0</v>
      </c>
      <c r="K157" s="43">
        <v>0</v>
      </c>
      <c r="L157" s="46">
        <f>SUM(I157:K159)</f>
        <v>-300000</v>
      </c>
    </row>
    <row r="158" spans="1:12" ht="18" customHeight="1">
      <c r="A158" s="38"/>
      <c r="B158" s="41"/>
      <c r="C158" s="10"/>
      <c r="D158" s="11"/>
      <c r="E158" s="12"/>
      <c r="F158" s="10"/>
      <c r="G158" s="11"/>
      <c r="H158" s="12"/>
      <c r="I158" s="44"/>
      <c r="J158" s="44"/>
      <c r="K158" s="44"/>
      <c r="L158" s="47"/>
    </row>
    <row r="159" spans="1:12" ht="15">
      <c r="A159" s="39"/>
      <c r="B159" s="42"/>
      <c r="C159" s="13"/>
      <c r="D159" s="14"/>
      <c r="E159" s="15"/>
      <c r="F159" s="13"/>
      <c r="G159" s="14"/>
      <c r="H159" s="15"/>
      <c r="I159" s="45"/>
      <c r="J159" s="45"/>
      <c r="K159" s="45"/>
      <c r="L159" s="48"/>
    </row>
    <row r="160" spans="1:12" ht="15">
      <c r="A160" s="37" t="s">
        <v>118</v>
      </c>
      <c r="B160" s="40" t="s">
        <v>119</v>
      </c>
      <c r="C160" s="7"/>
      <c r="D160" s="8"/>
      <c r="E160" s="9"/>
      <c r="F160" s="7"/>
      <c r="G160" s="8"/>
      <c r="H160" s="9"/>
      <c r="I160" s="43">
        <v>-147736</v>
      </c>
      <c r="J160" s="43">
        <v>0</v>
      </c>
      <c r="K160" s="43">
        <v>0</v>
      </c>
      <c r="L160" s="46">
        <f aca="true" t="shared" si="41" ref="L160">SUM(I160:K162)</f>
        <v>-147736</v>
      </c>
    </row>
    <row r="161" spans="1:12" ht="18" customHeight="1">
      <c r="A161" s="38"/>
      <c r="B161" s="41"/>
      <c r="C161" s="10"/>
      <c r="D161" s="11"/>
      <c r="E161" s="12"/>
      <c r="F161" s="10"/>
      <c r="G161" s="11"/>
      <c r="H161" s="12"/>
      <c r="I161" s="44"/>
      <c r="J161" s="44"/>
      <c r="K161" s="44"/>
      <c r="L161" s="47"/>
    </row>
    <row r="162" spans="1:12" ht="15">
      <c r="A162" s="39"/>
      <c r="B162" s="42"/>
      <c r="C162" s="13"/>
      <c r="D162" s="14"/>
      <c r="E162" s="15"/>
      <c r="F162" s="13"/>
      <c r="G162" s="14"/>
      <c r="H162" s="15"/>
      <c r="I162" s="45"/>
      <c r="J162" s="45"/>
      <c r="K162" s="45"/>
      <c r="L162" s="48"/>
    </row>
    <row r="163" spans="1:12" ht="15">
      <c r="A163" s="37" t="s">
        <v>120</v>
      </c>
      <c r="B163" s="40" t="s">
        <v>121</v>
      </c>
      <c r="C163" s="7"/>
      <c r="D163" s="8"/>
      <c r="E163" s="9"/>
      <c r="F163" s="7"/>
      <c r="G163" s="8"/>
      <c r="H163" s="9"/>
      <c r="I163" s="43">
        <v>43</v>
      </c>
      <c r="J163" s="43">
        <v>0</v>
      </c>
      <c r="K163" s="43">
        <v>0</v>
      </c>
      <c r="L163" s="46">
        <f aca="true" t="shared" si="42" ref="L163">SUM(I163:K165)</f>
        <v>43</v>
      </c>
    </row>
    <row r="164" spans="1:12" ht="18" customHeight="1">
      <c r="A164" s="38"/>
      <c r="B164" s="41"/>
      <c r="C164" s="10"/>
      <c r="D164" s="11"/>
      <c r="E164" s="12"/>
      <c r="F164" s="10"/>
      <c r="G164" s="11"/>
      <c r="H164" s="12"/>
      <c r="I164" s="44"/>
      <c r="J164" s="44"/>
      <c r="K164" s="44"/>
      <c r="L164" s="47"/>
    </row>
    <row r="165" spans="1:12" ht="15">
      <c r="A165" s="39"/>
      <c r="B165" s="42"/>
      <c r="C165" s="13"/>
      <c r="D165" s="14"/>
      <c r="E165" s="15"/>
      <c r="F165" s="13"/>
      <c r="G165" s="14"/>
      <c r="H165" s="15"/>
      <c r="I165" s="45"/>
      <c r="J165" s="45"/>
      <c r="K165" s="45"/>
      <c r="L165" s="48"/>
    </row>
    <row r="166" spans="1:12" ht="15">
      <c r="A166" s="37" t="s">
        <v>122</v>
      </c>
      <c r="B166" s="40" t="s">
        <v>123</v>
      </c>
      <c r="C166" s="7"/>
      <c r="D166" s="8"/>
      <c r="E166" s="9"/>
      <c r="F166" s="7"/>
      <c r="G166" s="8"/>
      <c r="H166" s="9"/>
      <c r="I166" s="43">
        <v>21857.13</v>
      </c>
      <c r="J166" s="43">
        <v>0</v>
      </c>
      <c r="K166" s="43">
        <v>0</v>
      </c>
      <c r="L166" s="46">
        <f aca="true" t="shared" si="43" ref="L166">SUM(I166:K168)</f>
        <v>21857.13</v>
      </c>
    </row>
    <row r="167" spans="1:12" ht="18" customHeight="1">
      <c r="A167" s="38"/>
      <c r="B167" s="41"/>
      <c r="C167" s="10"/>
      <c r="D167" s="11"/>
      <c r="E167" s="12"/>
      <c r="F167" s="10"/>
      <c r="G167" s="11"/>
      <c r="H167" s="12"/>
      <c r="I167" s="44"/>
      <c r="J167" s="44"/>
      <c r="K167" s="44"/>
      <c r="L167" s="47"/>
    </row>
    <row r="168" spans="1:12" ht="15">
      <c r="A168" s="39"/>
      <c r="B168" s="42"/>
      <c r="C168" s="13"/>
      <c r="D168" s="14"/>
      <c r="E168" s="15"/>
      <c r="F168" s="13"/>
      <c r="G168" s="14"/>
      <c r="H168" s="15"/>
      <c r="I168" s="45"/>
      <c r="J168" s="45"/>
      <c r="K168" s="45"/>
      <c r="L168" s="48"/>
    </row>
    <row r="169" spans="1:12" ht="15">
      <c r="A169" s="37" t="s">
        <v>124</v>
      </c>
      <c r="B169" s="40" t="s">
        <v>125</v>
      </c>
      <c r="C169" s="7"/>
      <c r="D169" s="8"/>
      <c r="E169" s="9"/>
      <c r="F169" s="7"/>
      <c r="G169" s="8"/>
      <c r="H169" s="9"/>
      <c r="I169" s="43">
        <v>-69385.34</v>
      </c>
      <c r="J169" s="43">
        <v>0</v>
      </c>
      <c r="K169" s="43">
        <v>0</v>
      </c>
      <c r="L169" s="46">
        <f aca="true" t="shared" si="44" ref="L169">SUM(I169:K171)</f>
        <v>-69385.34</v>
      </c>
    </row>
    <row r="170" spans="1:12" ht="18" customHeight="1">
      <c r="A170" s="38"/>
      <c r="B170" s="41"/>
      <c r="C170" s="10"/>
      <c r="D170" s="11"/>
      <c r="E170" s="12"/>
      <c r="F170" s="10"/>
      <c r="G170" s="11"/>
      <c r="H170" s="12"/>
      <c r="I170" s="44"/>
      <c r="J170" s="44"/>
      <c r="K170" s="44"/>
      <c r="L170" s="47"/>
    </row>
    <row r="171" spans="1:12" ht="15">
      <c r="A171" s="39"/>
      <c r="B171" s="42"/>
      <c r="C171" s="13"/>
      <c r="D171" s="14"/>
      <c r="E171" s="15"/>
      <c r="F171" s="13"/>
      <c r="G171" s="14"/>
      <c r="H171" s="15"/>
      <c r="I171" s="45"/>
      <c r="J171" s="45"/>
      <c r="K171" s="45"/>
      <c r="L171" s="48"/>
    </row>
    <row r="172" spans="1:12" ht="15">
      <c r="A172" s="37" t="s">
        <v>126</v>
      </c>
      <c r="B172" s="40" t="s">
        <v>127</v>
      </c>
      <c r="C172" s="7"/>
      <c r="D172" s="8"/>
      <c r="E172" s="9"/>
      <c r="F172" s="7"/>
      <c r="G172" s="8"/>
      <c r="H172" s="9"/>
      <c r="I172" s="43">
        <v>-29089</v>
      </c>
      <c r="J172" s="43">
        <v>0</v>
      </c>
      <c r="K172" s="43">
        <v>0</v>
      </c>
      <c r="L172" s="46">
        <f aca="true" t="shared" si="45" ref="L172">SUM(I172:K174)</f>
        <v>-29089</v>
      </c>
    </row>
    <row r="173" spans="1:12" ht="18" customHeight="1">
      <c r="A173" s="38"/>
      <c r="B173" s="41"/>
      <c r="C173" s="10"/>
      <c r="D173" s="11"/>
      <c r="E173" s="12"/>
      <c r="F173" s="10"/>
      <c r="G173" s="11"/>
      <c r="H173" s="12"/>
      <c r="I173" s="44"/>
      <c r="J173" s="44"/>
      <c r="K173" s="44"/>
      <c r="L173" s="47"/>
    </row>
    <row r="174" spans="1:12" ht="15">
      <c r="A174" s="39"/>
      <c r="B174" s="42"/>
      <c r="C174" s="13"/>
      <c r="D174" s="14"/>
      <c r="E174" s="15"/>
      <c r="F174" s="13"/>
      <c r="G174" s="14"/>
      <c r="H174" s="15"/>
      <c r="I174" s="45"/>
      <c r="J174" s="45"/>
      <c r="K174" s="45"/>
      <c r="L174" s="48"/>
    </row>
    <row r="175" spans="1:12" ht="15">
      <c r="A175" s="37" t="s">
        <v>128</v>
      </c>
      <c r="B175" s="40" t="s">
        <v>129</v>
      </c>
      <c r="C175" s="7"/>
      <c r="D175" s="8"/>
      <c r="E175" s="9"/>
      <c r="F175" s="7"/>
      <c r="G175" s="8"/>
      <c r="H175" s="9"/>
      <c r="I175" s="43">
        <v>-482790.21</v>
      </c>
      <c r="J175" s="43">
        <v>0</v>
      </c>
      <c r="K175" s="43">
        <v>0</v>
      </c>
      <c r="L175" s="46">
        <f aca="true" t="shared" si="46" ref="L175">SUM(I175:K177)</f>
        <v>-482790.21</v>
      </c>
    </row>
    <row r="176" spans="1:12" ht="18" customHeight="1">
      <c r="A176" s="38"/>
      <c r="B176" s="41"/>
      <c r="C176" s="10"/>
      <c r="D176" s="11"/>
      <c r="E176" s="12"/>
      <c r="F176" s="10"/>
      <c r="G176" s="11"/>
      <c r="H176" s="12"/>
      <c r="I176" s="44"/>
      <c r="J176" s="44"/>
      <c r="K176" s="44"/>
      <c r="L176" s="47"/>
    </row>
    <row r="177" spans="1:12" ht="15">
      <c r="A177" s="39"/>
      <c r="B177" s="42"/>
      <c r="C177" s="13"/>
      <c r="D177" s="14"/>
      <c r="E177" s="15"/>
      <c r="F177" s="13"/>
      <c r="G177" s="14"/>
      <c r="H177" s="15"/>
      <c r="I177" s="45"/>
      <c r="J177" s="45"/>
      <c r="K177" s="45"/>
      <c r="L177" s="48"/>
    </row>
    <row r="178" spans="1:12" ht="15">
      <c r="A178" s="37" t="s">
        <v>130</v>
      </c>
      <c r="B178" s="40" t="s">
        <v>131</v>
      </c>
      <c r="C178" s="7"/>
      <c r="D178" s="8"/>
      <c r="E178" s="9"/>
      <c r="F178" s="7"/>
      <c r="G178" s="8"/>
      <c r="H178" s="9"/>
      <c r="I178" s="43">
        <v>-3357.33</v>
      </c>
      <c r="J178" s="43">
        <v>0</v>
      </c>
      <c r="K178" s="43">
        <v>0</v>
      </c>
      <c r="L178" s="46">
        <f aca="true" t="shared" si="47" ref="L178">SUM(I178:K180)</f>
        <v>-3357.33</v>
      </c>
    </row>
    <row r="179" spans="1:12" ht="18" customHeight="1">
      <c r="A179" s="38"/>
      <c r="B179" s="41"/>
      <c r="C179" s="10"/>
      <c r="D179" s="11"/>
      <c r="E179" s="12"/>
      <c r="F179" s="10"/>
      <c r="G179" s="11"/>
      <c r="H179" s="12"/>
      <c r="I179" s="44"/>
      <c r="J179" s="44"/>
      <c r="K179" s="44"/>
      <c r="L179" s="47"/>
    </row>
    <row r="180" spans="1:12" ht="15">
      <c r="A180" s="39"/>
      <c r="B180" s="42"/>
      <c r="C180" s="13"/>
      <c r="D180" s="14"/>
      <c r="E180" s="15"/>
      <c r="F180" s="13"/>
      <c r="G180" s="14"/>
      <c r="H180" s="15"/>
      <c r="I180" s="45"/>
      <c r="J180" s="45"/>
      <c r="K180" s="45"/>
      <c r="L180" s="48"/>
    </row>
    <row r="181" spans="1:12" ht="15">
      <c r="A181" s="37" t="s">
        <v>132</v>
      </c>
      <c r="B181" s="40" t="s">
        <v>133</v>
      </c>
      <c r="C181" s="7"/>
      <c r="D181" s="8"/>
      <c r="E181" s="9"/>
      <c r="F181" s="7"/>
      <c r="G181" s="8"/>
      <c r="H181" s="9"/>
      <c r="I181" s="43">
        <v>-42088.01</v>
      </c>
      <c r="J181" s="43">
        <v>0</v>
      </c>
      <c r="K181" s="43">
        <v>0</v>
      </c>
      <c r="L181" s="46">
        <f aca="true" t="shared" si="48" ref="L181">SUM(I181:K183)</f>
        <v>-42088.01</v>
      </c>
    </row>
    <row r="182" spans="1:12" ht="18" customHeight="1">
      <c r="A182" s="38"/>
      <c r="B182" s="41"/>
      <c r="C182" s="10"/>
      <c r="D182" s="11"/>
      <c r="E182" s="12"/>
      <c r="F182" s="10"/>
      <c r="G182" s="11"/>
      <c r="H182" s="12"/>
      <c r="I182" s="44"/>
      <c r="J182" s="44"/>
      <c r="K182" s="44"/>
      <c r="L182" s="47"/>
    </row>
    <row r="183" spans="1:12" ht="15">
      <c r="A183" s="39"/>
      <c r="B183" s="42"/>
      <c r="C183" s="13"/>
      <c r="D183" s="14"/>
      <c r="E183" s="15"/>
      <c r="F183" s="13"/>
      <c r="G183" s="14"/>
      <c r="H183" s="15"/>
      <c r="I183" s="45"/>
      <c r="J183" s="45"/>
      <c r="K183" s="45"/>
      <c r="L183" s="48"/>
    </row>
    <row r="184" spans="1:12" ht="15">
      <c r="A184" s="37" t="s">
        <v>134</v>
      </c>
      <c r="B184" s="40" t="s">
        <v>135</v>
      </c>
      <c r="C184" s="7"/>
      <c r="D184" s="8"/>
      <c r="E184" s="9"/>
      <c r="F184" s="7"/>
      <c r="G184" s="8"/>
      <c r="H184" s="9"/>
      <c r="I184" s="43">
        <v>-37380</v>
      </c>
      <c r="J184" s="43">
        <v>0</v>
      </c>
      <c r="K184" s="43">
        <v>0</v>
      </c>
      <c r="L184" s="46">
        <f aca="true" t="shared" si="49" ref="L184">SUM(I184:K186)</f>
        <v>-37380</v>
      </c>
    </row>
    <row r="185" spans="1:12" ht="18" customHeight="1">
      <c r="A185" s="38"/>
      <c r="B185" s="41"/>
      <c r="C185" s="10"/>
      <c r="D185" s="11"/>
      <c r="E185" s="12"/>
      <c r="F185" s="10"/>
      <c r="G185" s="11"/>
      <c r="H185" s="12"/>
      <c r="I185" s="44"/>
      <c r="J185" s="44"/>
      <c r="K185" s="44"/>
      <c r="L185" s="47"/>
    </row>
    <row r="186" spans="1:12" ht="15">
      <c r="A186" s="39"/>
      <c r="B186" s="42"/>
      <c r="C186" s="13"/>
      <c r="D186" s="14"/>
      <c r="E186" s="15"/>
      <c r="F186" s="13"/>
      <c r="G186" s="14"/>
      <c r="H186" s="15"/>
      <c r="I186" s="45"/>
      <c r="J186" s="45"/>
      <c r="K186" s="45"/>
      <c r="L186" s="48"/>
    </row>
    <row r="187" spans="1:12" ht="15">
      <c r="A187" s="37" t="s">
        <v>136</v>
      </c>
      <c r="B187" s="40" t="s">
        <v>137</v>
      </c>
      <c r="C187" s="7"/>
      <c r="D187" s="8"/>
      <c r="E187" s="9"/>
      <c r="F187" s="7"/>
      <c r="G187" s="8"/>
      <c r="H187" s="9"/>
      <c r="I187" s="43">
        <v>-318659</v>
      </c>
      <c r="J187" s="43">
        <v>0</v>
      </c>
      <c r="K187" s="43">
        <v>0</v>
      </c>
      <c r="L187" s="46">
        <f aca="true" t="shared" si="50" ref="L187">SUM(I187:K189)</f>
        <v>-318659</v>
      </c>
    </row>
    <row r="188" spans="1:12" ht="18" customHeight="1">
      <c r="A188" s="38"/>
      <c r="B188" s="41"/>
      <c r="C188" s="10"/>
      <c r="D188" s="11"/>
      <c r="E188" s="12"/>
      <c r="F188" s="10"/>
      <c r="G188" s="11"/>
      <c r="H188" s="12"/>
      <c r="I188" s="44"/>
      <c r="J188" s="44"/>
      <c r="K188" s="44"/>
      <c r="L188" s="47"/>
    </row>
    <row r="189" spans="1:12" ht="15">
      <c r="A189" s="39"/>
      <c r="B189" s="42"/>
      <c r="C189" s="13"/>
      <c r="D189" s="14"/>
      <c r="E189" s="15"/>
      <c r="F189" s="13"/>
      <c r="G189" s="14"/>
      <c r="H189" s="15"/>
      <c r="I189" s="45"/>
      <c r="J189" s="45"/>
      <c r="K189" s="45"/>
      <c r="L189" s="48"/>
    </row>
    <row r="190" spans="1:12" ht="15">
      <c r="A190" s="37" t="s">
        <v>138</v>
      </c>
      <c r="B190" s="40" t="s">
        <v>139</v>
      </c>
      <c r="C190" s="7"/>
      <c r="D190" s="8"/>
      <c r="E190" s="9"/>
      <c r="F190" s="7"/>
      <c r="G190" s="8"/>
      <c r="H190" s="9"/>
      <c r="I190" s="43">
        <v>-29686.36</v>
      </c>
      <c r="J190" s="43">
        <v>0</v>
      </c>
      <c r="K190" s="43">
        <v>0</v>
      </c>
      <c r="L190" s="46">
        <f aca="true" t="shared" si="51" ref="L190">SUM(I190:K192)</f>
        <v>-29686.36</v>
      </c>
    </row>
    <row r="191" spans="1:12" ht="18" customHeight="1">
      <c r="A191" s="38"/>
      <c r="B191" s="41"/>
      <c r="C191" s="10"/>
      <c r="D191" s="11"/>
      <c r="E191" s="12"/>
      <c r="F191" s="10"/>
      <c r="G191" s="11"/>
      <c r="H191" s="12"/>
      <c r="I191" s="44"/>
      <c r="J191" s="44"/>
      <c r="K191" s="44"/>
      <c r="L191" s="47"/>
    </row>
    <row r="192" spans="1:12" ht="15">
      <c r="A192" s="39"/>
      <c r="B192" s="42"/>
      <c r="C192" s="13"/>
      <c r="D192" s="14"/>
      <c r="E192" s="15"/>
      <c r="F192" s="13"/>
      <c r="G192" s="14"/>
      <c r="H192" s="15"/>
      <c r="I192" s="45"/>
      <c r="J192" s="45"/>
      <c r="K192" s="45"/>
      <c r="L192" s="48"/>
    </row>
    <row r="193" spans="1:12" ht="15">
      <c r="A193" s="37" t="s">
        <v>140</v>
      </c>
      <c r="B193" s="40" t="s">
        <v>141</v>
      </c>
      <c r="C193" s="7"/>
      <c r="D193" s="8"/>
      <c r="E193" s="9"/>
      <c r="F193" s="7"/>
      <c r="G193" s="8"/>
      <c r="H193" s="9"/>
      <c r="I193" s="43">
        <v>-70346</v>
      </c>
      <c r="J193" s="43">
        <v>0</v>
      </c>
      <c r="K193" s="43">
        <v>0</v>
      </c>
      <c r="L193" s="46">
        <f aca="true" t="shared" si="52" ref="L193">SUM(I193:K195)</f>
        <v>-70346</v>
      </c>
    </row>
    <row r="194" spans="1:12" ht="18" customHeight="1">
      <c r="A194" s="38"/>
      <c r="B194" s="41"/>
      <c r="C194" s="10"/>
      <c r="D194" s="11"/>
      <c r="E194" s="12"/>
      <c r="F194" s="10"/>
      <c r="G194" s="11"/>
      <c r="H194" s="12"/>
      <c r="I194" s="44"/>
      <c r="J194" s="44"/>
      <c r="K194" s="44"/>
      <c r="L194" s="47"/>
    </row>
    <row r="195" spans="1:12" ht="15">
      <c r="A195" s="39"/>
      <c r="B195" s="42"/>
      <c r="C195" s="13"/>
      <c r="D195" s="14"/>
      <c r="E195" s="15"/>
      <c r="F195" s="13"/>
      <c r="G195" s="14"/>
      <c r="H195" s="15"/>
      <c r="I195" s="45"/>
      <c r="J195" s="45"/>
      <c r="K195" s="45"/>
      <c r="L195" s="48"/>
    </row>
    <row r="196" spans="1:12" ht="15">
      <c r="A196" s="37" t="s">
        <v>142</v>
      </c>
      <c r="B196" s="40" t="s">
        <v>143</v>
      </c>
      <c r="C196" s="7"/>
      <c r="D196" s="8"/>
      <c r="E196" s="9"/>
      <c r="F196" s="7"/>
      <c r="G196" s="8"/>
      <c r="H196" s="9"/>
      <c r="I196" s="43">
        <v>446615</v>
      </c>
      <c r="J196" s="43">
        <v>0</v>
      </c>
      <c r="K196" s="43">
        <v>0</v>
      </c>
      <c r="L196" s="46">
        <f aca="true" t="shared" si="53" ref="L196">SUM(I196:K198)</f>
        <v>446615</v>
      </c>
    </row>
    <row r="197" spans="1:12" ht="18" customHeight="1">
      <c r="A197" s="38"/>
      <c r="B197" s="41"/>
      <c r="C197" s="10"/>
      <c r="D197" s="11"/>
      <c r="E197" s="12"/>
      <c r="F197" s="10"/>
      <c r="G197" s="11"/>
      <c r="H197" s="12"/>
      <c r="I197" s="44"/>
      <c r="J197" s="44"/>
      <c r="K197" s="44"/>
      <c r="L197" s="47"/>
    </row>
    <row r="198" spans="1:12" ht="15">
      <c r="A198" s="39"/>
      <c r="B198" s="42"/>
      <c r="C198" s="13"/>
      <c r="D198" s="14"/>
      <c r="E198" s="15"/>
      <c r="F198" s="13"/>
      <c r="G198" s="14"/>
      <c r="H198" s="15"/>
      <c r="I198" s="45"/>
      <c r="J198" s="45"/>
      <c r="K198" s="45"/>
      <c r="L198" s="48"/>
    </row>
    <row r="199" spans="1:12" ht="15">
      <c r="A199" s="37" t="s">
        <v>144</v>
      </c>
      <c r="B199" s="40" t="s">
        <v>145</v>
      </c>
      <c r="C199" s="7"/>
      <c r="D199" s="8"/>
      <c r="E199" s="9"/>
      <c r="F199" s="7"/>
      <c r="G199" s="8"/>
      <c r="H199" s="9"/>
      <c r="I199" s="43">
        <v>-513803</v>
      </c>
      <c r="J199" s="43">
        <v>0</v>
      </c>
      <c r="K199" s="43">
        <v>0</v>
      </c>
      <c r="L199" s="46">
        <f aca="true" t="shared" si="54" ref="L199">SUM(I199:K201)</f>
        <v>-513803</v>
      </c>
    </row>
    <row r="200" spans="1:12" ht="18" customHeight="1">
      <c r="A200" s="38"/>
      <c r="B200" s="41"/>
      <c r="C200" s="10"/>
      <c r="D200" s="11"/>
      <c r="E200" s="12"/>
      <c r="F200" s="10"/>
      <c r="G200" s="11"/>
      <c r="H200" s="12"/>
      <c r="I200" s="44"/>
      <c r="J200" s="44"/>
      <c r="K200" s="44"/>
      <c r="L200" s="47"/>
    </row>
    <row r="201" spans="1:12" ht="15">
      <c r="A201" s="39"/>
      <c r="B201" s="42"/>
      <c r="C201" s="13"/>
      <c r="D201" s="14"/>
      <c r="E201" s="15"/>
      <c r="F201" s="13"/>
      <c r="G201" s="14"/>
      <c r="H201" s="15"/>
      <c r="I201" s="45"/>
      <c r="J201" s="45"/>
      <c r="K201" s="45"/>
      <c r="L201" s="48"/>
    </row>
    <row r="202" spans="1:12" ht="15">
      <c r="A202" s="37" t="s">
        <v>146</v>
      </c>
      <c r="B202" s="40" t="s">
        <v>147</v>
      </c>
      <c r="C202" s="7"/>
      <c r="D202" s="8"/>
      <c r="E202" s="9"/>
      <c r="F202" s="7"/>
      <c r="G202" s="8"/>
      <c r="H202" s="9"/>
      <c r="I202" s="43">
        <v>-10475</v>
      </c>
      <c r="J202" s="43">
        <v>0</v>
      </c>
      <c r="K202" s="43">
        <v>0</v>
      </c>
      <c r="L202" s="46">
        <f aca="true" t="shared" si="55" ref="L202">SUM(I202:K204)</f>
        <v>-10475</v>
      </c>
    </row>
    <row r="203" spans="1:12" ht="18" customHeight="1">
      <c r="A203" s="38"/>
      <c r="B203" s="41"/>
      <c r="C203" s="10"/>
      <c r="D203" s="11"/>
      <c r="E203" s="12"/>
      <c r="F203" s="10"/>
      <c r="G203" s="11"/>
      <c r="H203" s="12"/>
      <c r="I203" s="44"/>
      <c r="J203" s="44"/>
      <c r="K203" s="44"/>
      <c r="L203" s="47"/>
    </row>
    <row r="204" spans="1:12" ht="15">
      <c r="A204" s="39"/>
      <c r="B204" s="42"/>
      <c r="C204" s="13"/>
      <c r="D204" s="14"/>
      <c r="E204" s="15"/>
      <c r="F204" s="13"/>
      <c r="G204" s="14"/>
      <c r="H204" s="15"/>
      <c r="I204" s="45"/>
      <c r="J204" s="45"/>
      <c r="K204" s="45"/>
      <c r="L204" s="48"/>
    </row>
    <row r="205" spans="1:12" ht="15">
      <c r="A205" s="37" t="s">
        <v>148</v>
      </c>
      <c r="B205" s="40" t="s">
        <v>149</v>
      </c>
      <c r="C205" s="7"/>
      <c r="D205" s="8"/>
      <c r="E205" s="9"/>
      <c r="F205" s="7"/>
      <c r="G205" s="8"/>
      <c r="H205" s="9"/>
      <c r="I205" s="43">
        <v>-53524</v>
      </c>
      <c r="J205" s="43">
        <v>0</v>
      </c>
      <c r="K205" s="43">
        <v>0</v>
      </c>
      <c r="L205" s="46">
        <f aca="true" t="shared" si="56" ref="L205">SUM(I205:K207)</f>
        <v>-53524</v>
      </c>
    </row>
    <row r="206" spans="1:12" ht="18" customHeight="1">
      <c r="A206" s="38"/>
      <c r="B206" s="41"/>
      <c r="C206" s="10"/>
      <c r="D206" s="11"/>
      <c r="E206" s="12"/>
      <c r="F206" s="10"/>
      <c r="G206" s="11"/>
      <c r="H206" s="12"/>
      <c r="I206" s="44"/>
      <c r="J206" s="44"/>
      <c r="K206" s="44"/>
      <c r="L206" s="47"/>
    </row>
    <row r="207" spans="1:12" ht="15">
      <c r="A207" s="39"/>
      <c r="B207" s="42"/>
      <c r="C207" s="13"/>
      <c r="D207" s="14"/>
      <c r="E207" s="15"/>
      <c r="F207" s="13"/>
      <c r="G207" s="14"/>
      <c r="H207" s="15"/>
      <c r="I207" s="45"/>
      <c r="J207" s="45"/>
      <c r="K207" s="45"/>
      <c r="L207" s="48"/>
    </row>
    <row r="208" spans="1:12" ht="15">
      <c r="A208" s="37" t="s">
        <v>150</v>
      </c>
      <c r="B208" s="40" t="s">
        <v>151</v>
      </c>
      <c r="C208" s="7"/>
      <c r="D208" s="8"/>
      <c r="E208" s="9"/>
      <c r="F208" s="7"/>
      <c r="G208" s="8"/>
      <c r="H208" s="9"/>
      <c r="I208" s="43">
        <v>1542553</v>
      </c>
      <c r="J208" s="43">
        <v>0</v>
      </c>
      <c r="K208" s="43">
        <v>0</v>
      </c>
      <c r="L208" s="46">
        <f aca="true" t="shared" si="57" ref="L208">SUM(I208:K210)</f>
        <v>1542553</v>
      </c>
    </row>
    <row r="209" spans="1:12" ht="18" customHeight="1">
      <c r="A209" s="38"/>
      <c r="B209" s="41"/>
      <c r="C209" s="10"/>
      <c r="D209" s="11"/>
      <c r="E209" s="12"/>
      <c r="F209" s="10"/>
      <c r="G209" s="11"/>
      <c r="H209" s="12"/>
      <c r="I209" s="44"/>
      <c r="J209" s="44"/>
      <c r="K209" s="44"/>
      <c r="L209" s="47"/>
    </row>
    <row r="210" spans="1:12" ht="15">
      <c r="A210" s="39"/>
      <c r="B210" s="42"/>
      <c r="C210" s="13"/>
      <c r="D210" s="14"/>
      <c r="E210" s="15"/>
      <c r="F210" s="13"/>
      <c r="G210" s="14"/>
      <c r="H210" s="15"/>
      <c r="I210" s="45"/>
      <c r="J210" s="45"/>
      <c r="K210" s="45"/>
      <c r="L210" s="48"/>
    </row>
    <row r="211" spans="1:12" ht="15">
      <c r="A211" s="37" t="s">
        <v>152</v>
      </c>
      <c r="B211" s="40" t="s">
        <v>153</v>
      </c>
      <c r="C211" s="7"/>
      <c r="D211" s="8"/>
      <c r="E211" s="9"/>
      <c r="F211" s="7"/>
      <c r="G211" s="8"/>
      <c r="H211" s="9"/>
      <c r="I211" s="43">
        <v>558481</v>
      </c>
      <c r="J211" s="43">
        <v>0</v>
      </c>
      <c r="K211" s="43">
        <v>0</v>
      </c>
      <c r="L211" s="46">
        <f aca="true" t="shared" si="58" ref="L211">SUM(I211:K213)</f>
        <v>558481</v>
      </c>
    </row>
    <row r="212" spans="1:12" ht="18" customHeight="1">
      <c r="A212" s="38"/>
      <c r="B212" s="41"/>
      <c r="C212" s="10"/>
      <c r="D212" s="11"/>
      <c r="E212" s="12"/>
      <c r="F212" s="10"/>
      <c r="G212" s="11"/>
      <c r="H212" s="12"/>
      <c r="I212" s="44"/>
      <c r="J212" s="44"/>
      <c r="K212" s="44"/>
      <c r="L212" s="47"/>
    </row>
    <row r="213" spans="1:12" ht="15">
      <c r="A213" s="39"/>
      <c r="B213" s="42"/>
      <c r="C213" s="13"/>
      <c r="D213" s="14"/>
      <c r="E213" s="15"/>
      <c r="F213" s="13"/>
      <c r="G213" s="14"/>
      <c r="H213" s="15"/>
      <c r="I213" s="45"/>
      <c r="J213" s="45"/>
      <c r="K213" s="45"/>
      <c r="L213" s="48"/>
    </row>
    <row r="214" spans="1:12" ht="15">
      <c r="A214" s="37" t="s">
        <v>154</v>
      </c>
      <c r="B214" s="40" t="s">
        <v>155</v>
      </c>
      <c r="C214" s="7"/>
      <c r="D214" s="8"/>
      <c r="E214" s="9"/>
      <c r="F214" s="7"/>
      <c r="G214" s="8"/>
      <c r="H214" s="9"/>
      <c r="I214" s="43">
        <v>-456426.17</v>
      </c>
      <c r="J214" s="43">
        <v>0</v>
      </c>
      <c r="K214" s="43">
        <v>0</v>
      </c>
      <c r="L214" s="46">
        <f aca="true" t="shared" si="59" ref="L214">SUM(I214:K216)</f>
        <v>-456426.17</v>
      </c>
    </row>
    <row r="215" spans="1:12" ht="18" customHeight="1">
      <c r="A215" s="38"/>
      <c r="B215" s="41"/>
      <c r="C215" s="10"/>
      <c r="D215" s="11"/>
      <c r="E215" s="12"/>
      <c r="F215" s="10"/>
      <c r="G215" s="11"/>
      <c r="H215" s="12"/>
      <c r="I215" s="44"/>
      <c r="J215" s="44"/>
      <c r="K215" s="44"/>
      <c r="L215" s="47"/>
    </row>
    <row r="216" spans="1:12" ht="15">
      <c r="A216" s="39"/>
      <c r="B216" s="42"/>
      <c r="C216" s="13"/>
      <c r="D216" s="14"/>
      <c r="E216" s="15"/>
      <c r="F216" s="13"/>
      <c r="G216" s="14"/>
      <c r="H216" s="15"/>
      <c r="I216" s="45"/>
      <c r="J216" s="45"/>
      <c r="K216" s="45"/>
      <c r="L216" s="48"/>
    </row>
    <row r="217" spans="1:12" ht="15">
      <c r="A217" s="37" t="s">
        <v>156</v>
      </c>
      <c r="B217" s="40" t="s">
        <v>157</v>
      </c>
      <c r="C217" s="7"/>
      <c r="D217" s="8"/>
      <c r="E217" s="9"/>
      <c r="F217" s="7"/>
      <c r="G217" s="8"/>
      <c r="H217" s="9"/>
      <c r="I217" s="43">
        <v>-1442852.1</v>
      </c>
      <c r="J217" s="43">
        <v>0</v>
      </c>
      <c r="K217" s="43">
        <v>0</v>
      </c>
      <c r="L217" s="46">
        <f aca="true" t="shared" si="60" ref="L217">SUM(I217:K219)</f>
        <v>-1442852.1</v>
      </c>
    </row>
    <row r="218" spans="1:12" ht="18" customHeight="1">
      <c r="A218" s="38"/>
      <c r="B218" s="41"/>
      <c r="C218" s="10"/>
      <c r="D218" s="11"/>
      <c r="E218" s="12"/>
      <c r="F218" s="10"/>
      <c r="G218" s="11"/>
      <c r="H218" s="12"/>
      <c r="I218" s="44"/>
      <c r="J218" s="44"/>
      <c r="K218" s="44"/>
      <c r="L218" s="47"/>
    </row>
    <row r="219" spans="1:12" ht="15">
      <c r="A219" s="39"/>
      <c r="B219" s="42"/>
      <c r="C219" s="13"/>
      <c r="D219" s="14"/>
      <c r="E219" s="15"/>
      <c r="F219" s="13"/>
      <c r="G219" s="14"/>
      <c r="H219" s="15"/>
      <c r="I219" s="45"/>
      <c r="J219" s="45"/>
      <c r="K219" s="45"/>
      <c r="L219" s="48"/>
    </row>
    <row r="220" spans="1:12" ht="15">
      <c r="A220" s="37" t="s">
        <v>158</v>
      </c>
      <c r="B220" s="40" t="s">
        <v>159</v>
      </c>
      <c r="C220" s="7"/>
      <c r="D220" s="8"/>
      <c r="E220" s="9"/>
      <c r="F220" s="7"/>
      <c r="G220" s="8"/>
      <c r="H220" s="9"/>
      <c r="I220" s="43">
        <v>48956</v>
      </c>
      <c r="J220" s="43">
        <v>0</v>
      </c>
      <c r="K220" s="43">
        <v>0</v>
      </c>
      <c r="L220" s="46">
        <f aca="true" t="shared" si="61" ref="L220">SUM(I220:K222)</f>
        <v>48956</v>
      </c>
    </row>
    <row r="221" spans="1:12" ht="18" customHeight="1">
      <c r="A221" s="38"/>
      <c r="B221" s="41"/>
      <c r="C221" s="10"/>
      <c r="D221" s="11"/>
      <c r="E221" s="12"/>
      <c r="F221" s="10"/>
      <c r="G221" s="11"/>
      <c r="H221" s="12"/>
      <c r="I221" s="44"/>
      <c r="J221" s="44"/>
      <c r="K221" s="44"/>
      <c r="L221" s="47"/>
    </row>
    <row r="222" spans="1:12" ht="15">
      <c r="A222" s="39"/>
      <c r="B222" s="42"/>
      <c r="C222" s="13"/>
      <c r="D222" s="14"/>
      <c r="E222" s="15"/>
      <c r="F222" s="13"/>
      <c r="G222" s="14"/>
      <c r="H222" s="15"/>
      <c r="I222" s="45"/>
      <c r="J222" s="45"/>
      <c r="K222" s="45"/>
      <c r="L222" s="48"/>
    </row>
    <row r="223" spans="1:12" ht="15">
      <c r="A223" s="37" t="s">
        <v>160</v>
      </c>
      <c r="B223" s="40" t="s">
        <v>161</v>
      </c>
      <c r="C223" s="7"/>
      <c r="D223" s="8"/>
      <c r="E223" s="9"/>
      <c r="F223" s="7"/>
      <c r="G223" s="8"/>
      <c r="H223" s="9"/>
      <c r="I223" s="43">
        <v>191995</v>
      </c>
      <c r="J223" s="43">
        <v>0</v>
      </c>
      <c r="K223" s="43">
        <v>0</v>
      </c>
      <c r="L223" s="46">
        <f aca="true" t="shared" si="62" ref="L223">SUM(I223:K225)</f>
        <v>191995</v>
      </c>
    </row>
    <row r="224" spans="1:12" ht="18" customHeight="1">
      <c r="A224" s="38"/>
      <c r="B224" s="41"/>
      <c r="C224" s="10"/>
      <c r="D224" s="11"/>
      <c r="E224" s="12"/>
      <c r="F224" s="10"/>
      <c r="G224" s="11"/>
      <c r="H224" s="12"/>
      <c r="I224" s="44"/>
      <c r="J224" s="44"/>
      <c r="K224" s="44"/>
      <c r="L224" s="47"/>
    </row>
    <row r="225" spans="1:12" ht="15">
      <c r="A225" s="39"/>
      <c r="B225" s="42"/>
      <c r="C225" s="13"/>
      <c r="D225" s="14"/>
      <c r="E225" s="15"/>
      <c r="F225" s="13"/>
      <c r="G225" s="14"/>
      <c r="H225" s="15"/>
      <c r="I225" s="45"/>
      <c r="J225" s="45"/>
      <c r="K225" s="45"/>
      <c r="L225" s="48"/>
    </row>
    <row r="226" spans="1:12" ht="15">
      <c r="A226" s="37" t="s">
        <v>162</v>
      </c>
      <c r="B226" s="40" t="s">
        <v>163</v>
      </c>
      <c r="C226" s="7"/>
      <c r="D226" s="8"/>
      <c r="E226" s="9"/>
      <c r="F226" s="7"/>
      <c r="G226" s="8"/>
      <c r="H226" s="9"/>
      <c r="I226" s="43">
        <v>412613</v>
      </c>
      <c r="J226" s="43">
        <v>0</v>
      </c>
      <c r="K226" s="43">
        <v>0</v>
      </c>
      <c r="L226" s="46">
        <f aca="true" t="shared" si="63" ref="L226">SUM(I226:K228)</f>
        <v>412613</v>
      </c>
    </row>
    <row r="227" spans="1:12" ht="18" customHeight="1">
      <c r="A227" s="38"/>
      <c r="B227" s="41"/>
      <c r="C227" s="10"/>
      <c r="D227" s="11"/>
      <c r="E227" s="12"/>
      <c r="F227" s="10"/>
      <c r="G227" s="11"/>
      <c r="H227" s="12"/>
      <c r="I227" s="44"/>
      <c r="J227" s="44"/>
      <c r="K227" s="44"/>
      <c r="L227" s="47"/>
    </row>
    <row r="228" spans="1:12" ht="15">
      <c r="A228" s="39"/>
      <c r="B228" s="42"/>
      <c r="C228" s="13"/>
      <c r="D228" s="14"/>
      <c r="E228" s="15"/>
      <c r="F228" s="13"/>
      <c r="G228" s="14"/>
      <c r="H228" s="15"/>
      <c r="I228" s="45"/>
      <c r="J228" s="45"/>
      <c r="K228" s="45"/>
      <c r="L228" s="48"/>
    </row>
    <row r="229" spans="1:12" ht="15">
      <c r="A229" s="37" t="s">
        <v>164</v>
      </c>
      <c r="B229" s="40" t="s">
        <v>165</v>
      </c>
      <c r="C229" s="7"/>
      <c r="D229" s="8"/>
      <c r="E229" s="9"/>
      <c r="F229" s="7"/>
      <c r="G229" s="8"/>
      <c r="H229" s="9"/>
      <c r="I229" s="43">
        <v>784484</v>
      </c>
      <c r="J229" s="43">
        <v>0</v>
      </c>
      <c r="K229" s="43">
        <v>0</v>
      </c>
      <c r="L229" s="46">
        <f aca="true" t="shared" si="64" ref="L229">SUM(I229:K231)</f>
        <v>784484</v>
      </c>
    </row>
    <row r="230" spans="1:12" ht="18" customHeight="1">
      <c r="A230" s="38"/>
      <c r="B230" s="41"/>
      <c r="C230" s="10"/>
      <c r="D230" s="11"/>
      <c r="E230" s="12"/>
      <c r="F230" s="10"/>
      <c r="G230" s="11"/>
      <c r="H230" s="12"/>
      <c r="I230" s="44"/>
      <c r="J230" s="44"/>
      <c r="K230" s="44"/>
      <c r="L230" s="47"/>
    </row>
    <row r="231" spans="1:12" ht="15">
      <c r="A231" s="39"/>
      <c r="B231" s="42"/>
      <c r="C231" s="13"/>
      <c r="D231" s="14"/>
      <c r="E231" s="15"/>
      <c r="F231" s="13"/>
      <c r="G231" s="14"/>
      <c r="H231" s="15"/>
      <c r="I231" s="45"/>
      <c r="J231" s="45"/>
      <c r="K231" s="45"/>
      <c r="L231" s="48"/>
    </row>
    <row r="232" spans="1:12" ht="18" customHeight="1">
      <c r="A232" s="26" t="s">
        <v>166</v>
      </c>
      <c r="B232" s="27"/>
      <c r="C232" s="28" t="s">
        <v>85</v>
      </c>
      <c r="D232" s="29"/>
      <c r="E232" s="30"/>
      <c r="F232" s="28" t="s">
        <v>86</v>
      </c>
      <c r="G232" s="29"/>
      <c r="H232" s="30"/>
      <c r="I232" s="21">
        <f>SUM(I157:I231)</f>
        <v>-0.3899999998975545</v>
      </c>
      <c r="J232" s="21">
        <f aca="true" t="shared" si="65" ref="J232:L232">SUM(J157:J231)</f>
        <v>0</v>
      </c>
      <c r="K232" s="21">
        <f t="shared" si="65"/>
        <v>0</v>
      </c>
      <c r="L232" s="21">
        <f t="shared" si="65"/>
        <v>-0.3899999998975545</v>
      </c>
    </row>
    <row r="233" spans="1:12" ht="6.75" customHeight="1">
      <c r="A233" s="31" t="s">
        <v>86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2"/>
    </row>
    <row r="234" spans="1:12" ht="18" customHeight="1" thickBot="1">
      <c r="A234" s="49" t="s">
        <v>167</v>
      </c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1"/>
    </row>
    <row r="235" spans="1:12" ht="26.25" thickTop="1">
      <c r="A235" s="17" t="s">
        <v>88</v>
      </c>
      <c r="B235" s="18" t="s">
        <v>89</v>
      </c>
      <c r="C235" s="52" t="s">
        <v>90</v>
      </c>
      <c r="D235" s="27"/>
      <c r="E235" s="27"/>
      <c r="F235" s="52" t="s">
        <v>91</v>
      </c>
      <c r="G235" s="27"/>
      <c r="H235" s="27"/>
      <c r="I235" s="19" t="s">
        <v>92</v>
      </c>
      <c r="J235" s="19" t="s">
        <v>93</v>
      </c>
      <c r="K235" s="19" t="s">
        <v>94</v>
      </c>
      <c r="L235" s="20" t="s">
        <v>95</v>
      </c>
    </row>
    <row r="236" spans="1:12" ht="15">
      <c r="A236" s="37" t="s">
        <v>168</v>
      </c>
      <c r="B236" s="40" t="s">
        <v>169</v>
      </c>
      <c r="C236" s="7"/>
      <c r="D236" s="8"/>
      <c r="E236" s="9"/>
      <c r="F236" s="7"/>
      <c r="G236" s="8"/>
      <c r="H236" s="9"/>
      <c r="I236" s="43">
        <v>1425000</v>
      </c>
      <c r="J236" s="43">
        <v>0</v>
      </c>
      <c r="K236" s="43">
        <v>0</v>
      </c>
      <c r="L236" s="46">
        <f>SUM(I236:K238)</f>
        <v>1425000</v>
      </c>
    </row>
    <row r="237" spans="1:12" ht="18" customHeight="1">
      <c r="A237" s="38"/>
      <c r="B237" s="41"/>
      <c r="C237" s="10"/>
      <c r="D237" s="11"/>
      <c r="E237" s="12"/>
      <c r="F237" s="10"/>
      <c r="G237" s="11"/>
      <c r="H237" s="12"/>
      <c r="I237" s="44"/>
      <c r="J237" s="44"/>
      <c r="K237" s="44"/>
      <c r="L237" s="47"/>
    </row>
    <row r="238" spans="1:12" ht="15">
      <c r="A238" s="39"/>
      <c r="B238" s="42"/>
      <c r="C238" s="13"/>
      <c r="D238" s="14"/>
      <c r="E238" s="15"/>
      <c r="F238" s="13"/>
      <c r="G238" s="14"/>
      <c r="H238" s="15"/>
      <c r="I238" s="45"/>
      <c r="J238" s="45"/>
      <c r="K238" s="45"/>
      <c r="L238" s="48"/>
    </row>
    <row r="239" spans="1:12" ht="18" customHeight="1">
      <c r="A239" s="26" t="s">
        <v>170</v>
      </c>
      <c r="B239" s="27"/>
      <c r="C239" s="28" t="s">
        <v>85</v>
      </c>
      <c r="D239" s="29"/>
      <c r="E239" s="30"/>
      <c r="F239" s="28" t="s">
        <v>86</v>
      </c>
      <c r="G239" s="29"/>
      <c r="H239" s="30"/>
      <c r="I239" s="21">
        <f>SUM(I236)</f>
        <v>1425000</v>
      </c>
      <c r="J239" s="21">
        <f aca="true" t="shared" si="66" ref="J239:K239">SUM(J236)</f>
        <v>0</v>
      </c>
      <c r="K239" s="21">
        <f t="shared" si="66"/>
        <v>0</v>
      </c>
      <c r="L239" s="22">
        <f>SUM(I239:K239)</f>
        <v>1425000</v>
      </c>
    </row>
    <row r="240" spans="1:12" ht="6.75" customHeight="1">
      <c r="A240" s="31" t="s">
        <v>86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2"/>
    </row>
    <row r="241" spans="1:12" ht="18" customHeight="1" thickBot="1">
      <c r="A241" s="49" t="s">
        <v>171</v>
      </c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1"/>
    </row>
    <row r="242" spans="1:12" ht="26.25" thickTop="1">
      <c r="A242" s="17" t="s">
        <v>88</v>
      </c>
      <c r="B242" s="18" t="s">
        <v>89</v>
      </c>
      <c r="C242" s="52" t="s">
        <v>90</v>
      </c>
      <c r="D242" s="27"/>
      <c r="E242" s="27"/>
      <c r="F242" s="52" t="s">
        <v>91</v>
      </c>
      <c r="G242" s="27"/>
      <c r="H242" s="27"/>
      <c r="I242" s="19" t="s">
        <v>92</v>
      </c>
      <c r="J242" s="19" t="s">
        <v>93</v>
      </c>
      <c r="K242" s="19" t="s">
        <v>94</v>
      </c>
      <c r="L242" s="20" t="s">
        <v>95</v>
      </c>
    </row>
    <row r="243" spans="1:12" ht="15">
      <c r="A243" s="37" t="s">
        <v>172</v>
      </c>
      <c r="B243" s="40" t="s">
        <v>173</v>
      </c>
      <c r="C243" s="7"/>
      <c r="D243" s="8"/>
      <c r="E243" s="9"/>
      <c r="F243" s="7"/>
      <c r="G243" s="8"/>
      <c r="H243" s="9"/>
      <c r="I243" s="43">
        <v>60834</v>
      </c>
      <c r="J243" s="43">
        <v>0</v>
      </c>
      <c r="K243" s="43">
        <v>0</v>
      </c>
      <c r="L243" s="46">
        <f>SUM(I243:K245)</f>
        <v>60834</v>
      </c>
    </row>
    <row r="244" spans="1:12" ht="18" customHeight="1">
      <c r="A244" s="38"/>
      <c r="B244" s="41"/>
      <c r="C244" s="10"/>
      <c r="D244" s="11"/>
      <c r="E244" s="12"/>
      <c r="F244" s="10"/>
      <c r="G244" s="11"/>
      <c r="H244" s="12"/>
      <c r="I244" s="44"/>
      <c r="J244" s="44"/>
      <c r="K244" s="44"/>
      <c r="L244" s="47"/>
    </row>
    <row r="245" spans="1:12" ht="15">
      <c r="A245" s="39"/>
      <c r="B245" s="42"/>
      <c r="C245" s="13"/>
      <c r="D245" s="14"/>
      <c r="E245" s="15"/>
      <c r="F245" s="13"/>
      <c r="G245" s="14"/>
      <c r="H245" s="15"/>
      <c r="I245" s="45"/>
      <c r="J245" s="45"/>
      <c r="K245" s="45"/>
      <c r="L245" s="48"/>
    </row>
    <row r="246" spans="1:12" ht="15">
      <c r="A246" s="37" t="s">
        <v>174</v>
      </c>
      <c r="B246" s="40" t="s">
        <v>175</v>
      </c>
      <c r="C246" s="7"/>
      <c r="D246" s="8"/>
      <c r="E246" s="9"/>
      <c r="F246" s="7"/>
      <c r="G246" s="8"/>
      <c r="H246" s="9"/>
      <c r="I246" s="43">
        <v>1083</v>
      </c>
      <c r="J246" s="43">
        <v>0</v>
      </c>
      <c r="K246" s="43">
        <v>0</v>
      </c>
      <c r="L246" s="46">
        <f aca="true" t="shared" si="67" ref="L246">SUM(I246:K248)</f>
        <v>1083</v>
      </c>
    </row>
    <row r="247" spans="1:12" ht="18" customHeight="1">
      <c r="A247" s="38"/>
      <c r="B247" s="41"/>
      <c r="C247" s="10"/>
      <c r="D247" s="11"/>
      <c r="E247" s="12"/>
      <c r="F247" s="10"/>
      <c r="G247" s="11"/>
      <c r="H247" s="12"/>
      <c r="I247" s="44"/>
      <c r="J247" s="44"/>
      <c r="K247" s="44"/>
      <c r="L247" s="47"/>
    </row>
    <row r="248" spans="1:12" ht="15">
      <c r="A248" s="39"/>
      <c r="B248" s="42"/>
      <c r="C248" s="13"/>
      <c r="D248" s="14"/>
      <c r="E248" s="15"/>
      <c r="F248" s="13"/>
      <c r="G248" s="14"/>
      <c r="H248" s="15"/>
      <c r="I248" s="45"/>
      <c r="J248" s="45"/>
      <c r="K248" s="45"/>
      <c r="L248" s="48"/>
    </row>
    <row r="249" spans="1:12" ht="15">
      <c r="A249" s="37" t="s">
        <v>176</v>
      </c>
      <c r="B249" s="40" t="s">
        <v>177</v>
      </c>
      <c r="C249" s="7"/>
      <c r="D249" s="8"/>
      <c r="E249" s="9"/>
      <c r="F249" s="7"/>
      <c r="G249" s="8"/>
      <c r="H249" s="9"/>
      <c r="I249" s="43">
        <v>-4414</v>
      </c>
      <c r="J249" s="43">
        <v>0</v>
      </c>
      <c r="K249" s="43">
        <v>0</v>
      </c>
      <c r="L249" s="46">
        <f aca="true" t="shared" si="68" ref="L249">SUM(I249:K251)</f>
        <v>-4414</v>
      </c>
    </row>
    <row r="250" spans="1:12" ht="18" customHeight="1">
      <c r="A250" s="38"/>
      <c r="B250" s="41"/>
      <c r="C250" s="10"/>
      <c r="D250" s="11"/>
      <c r="E250" s="12"/>
      <c r="F250" s="10"/>
      <c r="G250" s="11"/>
      <c r="H250" s="12"/>
      <c r="I250" s="44"/>
      <c r="J250" s="44"/>
      <c r="K250" s="44"/>
      <c r="L250" s="47"/>
    </row>
    <row r="251" spans="1:12" ht="15">
      <c r="A251" s="39"/>
      <c r="B251" s="42"/>
      <c r="C251" s="13"/>
      <c r="D251" s="14"/>
      <c r="E251" s="15"/>
      <c r="F251" s="13"/>
      <c r="G251" s="14"/>
      <c r="H251" s="15"/>
      <c r="I251" s="45"/>
      <c r="J251" s="45"/>
      <c r="K251" s="45"/>
      <c r="L251" s="48"/>
    </row>
    <row r="252" spans="1:12" ht="18" customHeight="1">
      <c r="A252" s="26" t="s">
        <v>178</v>
      </c>
      <c r="B252" s="27"/>
      <c r="C252" s="28" t="s">
        <v>85</v>
      </c>
      <c r="D252" s="29"/>
      <c r="E252" s="30"/>
      <c r="F252" s="28" t="s">
        <v>86</v>
      </c>
      <c r="G252" s="29"/>
      <c r="H252" s="30"/>
      <c r="I252" s="21">
        <f>SUM(I243:I251)</f>
        <v>57503</v>
      </c>
      <c r="J252" s="21">
        <f aca="true" t="shared" si="69" ref="J252:K252">SUM(J243:J251)</f>
        <v>0</v>
      </c>
      <c r="K252" s="21">
        <f t="shared" si="69"/>
        <v>0</v>
      </c>
      <c r="L252" s="22">
        <f>SUM(I252:K252)</f>
        <v>57503</v>
      </c>
    </row>
    <row r="253" spans="1:12" ht="6.75" customHeight="1">
      <c r="A253" s="31" t="s">
        <v>86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2"/>
    </row>
    <row r="254" spans="1:12" ht="18" customHeight="1" thickBot="1">
      <c r="A254" s="49" t="s">
        <v>179</v>
      </c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1"/>
    </row>
    <row r="255" spans="1:12" ht="26.25" thickTop="1">
      <c r="A255" s="17" t="s">
        <v>88</v>
      </c>
      <c r="B255" s="18" t="s">
        <v>89</v>
      </c>
      <c r="C255" s="52" t="s">
        <v>90</v>
      </c>
      <c r="D255" s="27"/>
      <c r="E255" s="27"/>
      <c r="F255" s="52" t="s">
        <v>91</v>
      </c>
      <c r="G255" s="27"/>
      <c r="H255" s="27"/>
      <c r="I255" s="19" t="s">
        <v>92</v>
      </c>
      <c r="J255" s="19" t="s">
        <v>93</v>
      </c>
      <c r="K255" s="19" t="s">
        <v>94</v>
      </c>
      <c r="L255" s="20" t="s">
        <v>95</v>
      </c>
    </row>
    <row r="256" spans="1:12" ht="15">
      <c r="A256" s="37" t="s">
        <v>180</v>
      </c>
      <c r="B256" s="40" t="s">
        <v>181</v>
      </c>
      <c r="C256" s="7"/>
      <c r="D256" s="8"/>
      <c r="E256" s="9"/>
      <c r="F256" s="7"/>
      <c r="G256" s="8"/>
      <c r="H256" s="9"/>
      <c r="I256" s="43">
        <v>25000</v>
      </c>
      <c r="J256" s="43">
        <v>0</v>
      </c>
      <c r="K256" s="43">
        <v>0</v>
      </c>
      <c r="L256" s="46">
        <f>SUM(I256:K258)</f>
        <v>25000</v>
      </c>
    </row>
    <row r="257" spans="1:12" ht="18" customHeight="1">
      <c r="A257" s="38"/>
      <c r="B257" s="41"/>
      <c r="C257" s="10"/>
      <c r="D257" s="11"/>
      <c r="E257" s="12"/>
      <c r="F257" s="10"/>
      <c r="G257" s="11"/>
      <c r="H257" s="12"/>
      <c r="I257" s="44"/>
      <c r="J257" s="44"/>
      <c r="K257" s="44"/>
      <c r="L257" s="47"/>
    </row>
    <row r="258" spans="1:12" ht="15">
      <c r="A258" s="39"/>
      <c r="B258" s="42"/>
      <c r="C258" s="13"/>
      <c r="D258" s="14"/>
      <c r="E258" s="15"/>
      <c r="F258" s="13"/>
      <c r="G258" s="14"/>
      <c r="H258" s="15"/>
      <c r="I258" s="45"/>
      <c r="J258" s="45"/>
      <c r="K258" s="45"/>
      <c r="L258" s="48"/>
    </row>
    <row r="259" spans="1:12" ht="15">
      <c r="A259" s="37" t="s">
        <v>182</v>
      </c>
      <c r="B259" s="40" t="s">
        <v>183</v>
      </c>
      <c r="C259" s="7"/>
      <c r="D259" s="8"/>
      <c r="E259" s="9"/>
      <c r="F259" s="7"/>
      <c r="G259" s="8"/>
      <c r="H259" s="9"/>
      <c r="I259" s="43">
        <v>635513</v>
      </c>
      <c r="J259" s="43">
        <v>0</v>
      </c>
      <c r="K259" s="43">
        <v>0</v>
      </c>
      <c r="L259" s="46">
        <f aca="true" t="shared" si="70" ref="L259">SUM(I259:K261)</f>
        <v>635513</v>
      </c>
    </row>
    <row r="260" spans="1:12" ht="18" customHeight="1">
      <c r="A260" s="38"/>
      <c r="B260" s="41"/>
      <c r="C260" s="10"/>
      <c r="D260" s="11"/>
      <c r="E260" s="12"/>
      <c r="F260" s="10"/>
      <c r="G260" s="11"/>
      <c r="H260" s="12"/>
      <c r="I260" s="44"/>
      <c r="J260" s="44"/>
      <c r="K260" s="44"/>
      <c r="L260" s="47"/>
    </row>
    <row r="261" spans="1:12" ht="15">
      <c r="A261" s="39"/>
      <c r="B261" s="42"/>
      <c r="C261" s="13"/>
      <c r="D261" s="14"/>
      <c r="E261" s="15"/>
      <c r="F261" s="13"/>
      <c r="G261" s="14"/>
      <c r="H261" s="15"/>
      <c r="I261" s="45"/>
      <c r="J261" s="45"/>
      <c r="K261" s="45"/>
      <c r="L261" s="48"/>
    </row>
    <row r="262" spans="1:12" ht="15">
      <c r="A262" s="37" t="s">
        <v>184</v>
      </c>
      <c r="B262" s="40" t="s">
        <v>185</v>
      </c>
      <c r="C262" s="7"/>
      <c r="D262" s="8"/>
      <c r="E262" s="9"/>
      <c r="F262" s="7"/>
      <c r="G262" s="8"/>
      <c r="H262" s="9"/>
      <c r="I262" s="43">
        <v>3151200</v>
      </c>
      <c r="J262" s="43">
        <v>0</v>
      </c>
      <c r="K262" s="43">
        <v>0</v>
      </c>
      <c r="L262" s="46">
        <f aca="true" t="shared" si="71" ref="L262">SUM(I262:K264)</f>
        <v>3151200</v>
      </c>
    </row>
    <row r="263" spans="1:12" ht="18" customHeight="1">
      <c r="A263" s="38"/>
      <c r="B263" s="41"/>
      <c r="C263" s="10"/>
      <c r="D263" s="11"/>
      <c r="E263" s="12"/>
      <c r="F263" s="10"/>
      <c r="G263" s="11"/>
      <c r="H263" s="12"/>
      <c r="I263" s="44"/>
      <c r="J263" s="44"/>
      <c r="K263" s="44"/>
      <c r="L263" s="47"/>
    </row>
    <row r="264" spans="1:12" ht="15">
      <c r="A264" s="39"/>
      <c r="B264" s="42"/>
      <c r="C264" s="13"/>
      <c r="D264" s="14"/>
      <c r="E264" s="15"/>
      <c r="F264" s="13"/>
      <c r="G264" s="14"/>
      <c r="H264" s="15"/>
      <c r="I264" s="45"/>
      <c r="J264" s="45"/>
      <c r="K264" s="45"/>
      <c r="L264" s="48"/>
    </row>
    <row r="265" spans="1:12" ht="15">
      <c r="A265" s="37" t="s">
        <v>186</v>
      </c>
      <c r="B265" s="40" t="s">
        <v>187</v>
      </c>
      <c r="C265" s="7"/>
      <c r="D265" s="8"/>
      <c r="E265" s="9"/>
      <c r="F265" s="7"/>
      <c r="G265" s="8"/>
      <c r="H265" s="9"/>
      <c r="I265" s="43">
        <v>250375</v>
      </c>
      <c r="J265" s="43">
        <v>0</v>
      </c>
      <c r="K265" s="43">
        <v>0</v>
      </c>
      <c r="L265" s="46">
        <f aca="true" t="shared" si="72" ref="L265">SUM(I265:K267)</f>
        <v>250375</v>
      </c>
    </row>
    <row r="266" spans="1:12" ht="18" customHeight="1">
      <c r="A266" s="38"/>
      <c r="B266" s="41"/>
      <c r="C266" s="10"/>
      <c r="D266" s="11"/>
      <c r="E266" s="12"/>
      <c r="F266" s="10"/>
      <c r="G266" s="11"/>
      <c r="H266" s="12"/>
      <c r="I266" s="44"/>
      <c r="J266" s="44"/>
      <c r="K266" s="44"/>
      <c r="L266" s="47"/>
    </row>
    <row r="267" spans="1:12" ht="15">
      <c r="A267" s="39"/>
      <c r="B267" s="42"/>
      <c r="C267" s="13"/>
      <c r="D267" s="14"/>
      <c r="E267" s="15"/>
      <c r="F267" s="13"/>
      <c r="G267" s="14"/>
      <c r="H267" s="15"/>
      <c r="I267" s="45"/>
      <c r="J267" s="45"/>
      <c r="K267" s="45"/>
      <c r="L267" s="48"/>
    </row>
    <row r="268" spans="1:12" ht="15">
      <c r="A268" s="37" t="s">
        <v>188</v>
      </c>
      <c r="B268" s="40" t="s">
        <v>189</v>
      </c>
      <c r="C268" s="7"/>
      <c r="D268" s="8"/>
      <c r="E268" s="9"/>
      <c r="F268" s="7"/>
      <c r="G268" s="8"/>
      <c r="H268" s="9"/>
      <c r="I268" s="43">
        <v>640750</v>
      </c>
      <c r="J268" s="43">
        <v>0</v>
      </c>
      <c r="K268" s="43">
        <v>0</v>
      </c>
      <c r="L268" s="46">
        <f aca="true" t="shared" si="73" ref="L268">SUM(I268:K270)</f>
        <v>640750</v>
      </c>
    </row>
    <row r="269" spans="1:12" ht="18" customHeight="1">
      <c r="A269" s="38"/>
      <c r="B269" s="41"/>
      <c r="C269" s="10"/>
      <c r="D269" s="11"/>
      <c r="E269" s="12"/>
      <c r="F269" s="10"/>
      <c r="G269" s="11"/>
      <c r="H269" s="12"/>
      <c r="I269" s="44"/>
      <c r="J269" s="44"/>
      <c r="K269" s="44"/>
      <c r="L269" s="47"/>
    </row>
    <row r="270" spans="1:12" ht="15">
      <c r="A270" s="39"/>
      <c r="B270" s="42"/>
      <c r="C270" s="13"/>
      <c r="D270" s="14"/>
      <c r="E270" s="15"/>
      <c r="F270" s="13"/>
      <c r="G270" s="14"/>
      <c r="H270" s="15"/>
      <c r="I270" s="45"/>
      <c r="J270" s="45"/>
      <c r="K270" s="45"/>
      <c r="L270" s="48"/>
    </row>
    <row r="271" spans="1:12" ht="15">
      <c r="A271" s="37" t="s">
        <v>190</v>
      </c>
      <c r="B271" s="40" t="s">
        <v>191</v>
      </c>
      <c r="C271" s="7"/>
      <c r="D271" s="8"/>
      <c r="E271" s="9"/>
      <c r="F271" s="7"/>
      <c r="G271" s="8"/>
      <c r="H271" s="9"/>
      <c r="I271" s="43">
        <v>505000</v>
      </c>
      <c r="J271" s="43">
        <v>0</v>
      </c>
      <c r="K271" s="43">
        <v>0</v>
      </c>
      <c r="L271" s="46">
        <f aca="true" t="shared" si="74" ref="L271">SUM(I271:K273)</f>
        <v>505000</v>
      </c>
    </row>
    <row r="272" spans="1:12" ht="18" customHeight="1">
      <c r="A272" s="38"/>
      <c r="B272" s="41"/>
      <c r="C272" s="10"/>
      <c r="D272" s="11"/>
      <c r="E272" s="12"/>
      <c r="F272" s="10"/>
      <c r="G272" s="11"/>
      <c r="H272" s="12"/>
      <c r="I272" s="44"/>
      <c r="J272" s="44"/>
      <c r="K272" s="44"/>
      <c r="L272" s="47"/>
    </row>
    <row r="273" spans="1:12" ht="15">
      <c r="A273" s="39"/>
      <c r="B273" s="42"/>
      <c r="C273" s="13"/>
      <c r="D273" s="14"/>
      <c r="E273" s="15"/>
      <c r="F273" s="13"/>
      <c r="G273" s="14"/>
      <c r="H273" s="15"/>
      <c r="I273" s="45"/>
      <c r="J273" s="45"/>
      <c r="K273" s="45"/>
      <c r="L273" s="48"/>
    </row>
    <row r="274" spans="1:12" ht="15">
      <c r="A274" s="37" t="s">
        <v>192</v>
      </c>
      <c r="B274" s="40" t="s">
        <v>193</v>
      </c>
      <c r="C274" s="7"/>
      <c r="D274" s="8"/>
      <c r="E274" s="9"/>
      <c r="F274" s="7"/>
      <c r="G274" s="8"/>
      <c r="H274" s="9"/>
      <c r="I274" s="43">
        <v>500</v>
      </c>
      <c r="J274" s="43">
        <v>0</v>
      </c>
      <c r="K274" s="43">
        <v>0</v>
      </c>
      <c r="L274" s="46">
        <f aca="true" t="shared" si="75" ref="L274">SUM(I274:K276)</f>
        <v>500</v>
      </c>
    </row>
    <row r="275" spans="1:12" ht="18" customHeight="1">
      <c r="A275" s="38"/>
      <c r="B275" s="41"/>
      <c r="C275" s="10"/>
      <c r="D275" s="11"/>
      <c r="E275" s="12"/>
      <c r="F275" s="10"/>
      <c r="G275" s="11"/>
      <c r="H275" s="12"/>
      <c r="I275" s="44"/>
      <c r="J275" s="44"/>
      <c r="K275" s="44"/>
      <c r="L275" s="47"/>
    </row>
    <row r="276" spans="1:12" ht="15">
      <c r="A276" s="39"/>
      <c r="B276" s="42"/>
      <c r="C276" s="13"/>
      <c r="D276" s="14"/>
      <c r="E276" s="15"/>
      <c r="F276" s="13"/>
      <c r="G276" s="14"/>
      <c r="H276" s="15"/>
      <c r="I276" s="45"/>
      <c r="J276" s="45"/>
      <c r="K276" s="45"/>
      <c r="L276" s="48"/>
    </row>
    <row r="277" spans="1:12" ht="15">
      <c r="A277" s="37" t="s">
        <v>194</v>
      </c>
      <c r="B277" s="40" t="s">
        <v>195</v>
      </c>
      <c r="C277" s="7"/>
      <c r="D277" s="8"/>
      <c r="E277" s="9"/>
      <c r="F277" s="7"/>
      <c r="G277" s="8"/>
      <c r="H277" s="9"/>
      <c r="I277" s="43">
        <v>-49959</v>
      </c>
      <c r="J277" s="43">
        <v>0</v>
      </c>
      <c r="K277" s="43">
        <v>0</v>
      </c>
      <c r="L277" s="46">
        <f aca="true" t="shared" si="76" ref="L277">SUM(I277:K279)</f>
        <v>-49959</v>
      </c>
    </row>
    <row r="278" spans="1:12" ht="18" customHeight="1">
      <c r="A278" s="38"/>
      <c r="B278" s="41"/>
      <c r="C278" s="10"/>
      <c r="D278" s="11"/>
      <c r="E278" s="12"/>
      <c r="F278" s="10"/>
      <c r="G278" s="11"/>
      <c r="H278" s="12"/>
      <c r="I278" s="44"/>
      <c r="J278" s="44"/>
      <c r="K278" s="44"/>
      <c r="L278" s="47"/>
    </row>
    <row r="279" spans="1:12" ht="15">
      <c r="A279" s="39"/>
      <c r="B279" s="42"/>
      <c r="C279" s="13"/>
      <c r="D279" s="14"/>
      <c r="E279" s="15"/>
      <c r="F279" s="13"/>
      <c r="G279" s="14"/>
      <c r="H279" s="15"/>
      <c r="I279" s="45"/>
      <c r="J279" s="45"/>
      <c r="K279" s="45"/>
      <c r="L279" s="48"/>
    </row>
    <row r="280" spans="1:12" ht="15">
      <c r="A280" s="37" t="s">
        <v>196</v>
      </c>
      <c r="B280" s="40" t="s">
        <v>197</v>
      </c>
      <c r="C280" s="7"/>
      <c r="D280" s="8"/>
      <c r="E280" s="9"/>
      <c r="F280" s="7"/>
      <c r="G280" s="8"/>
      <c r="H280" s="9"/>
      <c r="I280" s="43">
        <v>1500000</v>
      </c>
      <c r="J280" s="43">
        <v>0</v>
      </c>
      <c r="K280" s="43">
        <v>0</v>
      </c>
      <c r="L280" s="46">
        <f aca="true" t="shared" si="77" ref="L280">SUM(I280:K282)</f>
        <v>1500000</v>
      </c>
    </row>
    <row r="281" spans="1:12" ht="18" customHeight="1">
      <c r="A281" s="38"/>
      <c r="B281" s="41"/>
      <c r="C281" s="10"/>
      <c r="D281" s="11"/>
      <c r="E281" s="12"/>
      <c r="F281" s="10"/>
      <c r="G281" s="11"/>
      <c r="H281" s="12"/>
      <c r="I281" s="44"/>
      <c r="J281" s="44"/>
      <c r="K281" s="44"/>
      <c r="L281" s="47"/>
    </row>
    <row r="282" spans="1:12" ht="15">
      <c r="A282" s="39"/>
      <c r="B282" s="42"/>
      <c r="C282" s="13"/>
      <c r="D282" s="14"/>
      <c r="E282" s="15"/>
      <c r="F282" s="13"/>
      <c r="G282" s="14"/>
      <c r="H282" s="15"/>
      <c r="I282" s="45"/>
      <c r="J282" s="45"/>
      <c r="K282" s="45"/>
      <c r="L282" s="48"/>
    </row>
    <row r="283" spans="1:12" ht="15">
      <c r="A283" s="37" t="s">
        <v>198</v>
      </c>
      <c r="B283" s="40" t="s">
        <v>199</v>
      </c>
      <c r="C283" s="7"/>
      <c r="D283" s="8"/>
      <c r="E283" s="9"/>
      <c r="F283" s="7"/>
      <c r="G283" s="8"/>
      <c r="H283" s="9"/>
      <c r="I283" s="43">
        <v>-681000</v>
      </c>
      <c r="J283" s="43">
        <v>0</v>
      </c>
      <c r="K283" s="43">
        <v>0</v>
      </c>
      <c r="L283" s="46">
        <f aca="true" t="shared" si="78" ref="L283">SUM(I283:K285)</f>
        <v>-681000</v>
      </c>
    </row>
    <row r="284" spans="1:12" ht="18" customHeight="1">
      <c r="A284" s="38"/>
      <c r="B284" s="41"/>
      <c r="C284" s="10"/>
      <c r="D284" s="11"/>
      <c r="E284" s="12"/>
      <c r="F284" s="10"/>
      <c r="G284" s="11"/>
      <c r="H284" s="12"/>
      <c r="I284" s="44"/>
      <c r="J284" s="44"/>
      <c r="K284" s="44"/>
      <c r="L284" s="47"/>
    </row>
    <row r="285" spans="1:12" ht="15">
      <c r="A285" s="39"/>
      <c r="B285" s="42"/>
      <c r="C285" s="13"/>
      <c r="D285" s="14"/>
      <c r="E285" s="15"/>
      <c r="F285" s="13"/>
      <c r="G285" s="14"/>
      <c r="H285" s="15"/>
      <c r="I285" s="45"/>
      <c r="J285" s="45"/>
      <c r="K285" s="45"/>
      <c r="L285" s="48"/>
    </row>
    <row r="286" spans="1:12" ht="15">
      <c r="A286" s="37" t="s">
        <v>200</v>
      </c>
      <c r="B286" s="40" t="s">
        <v>201</v>
      </c>
      <c r="C286" s="7"/>
      <c r="D286" s="8"/>
      <c r="E286" s="9"/>
      <c r="F286" s="7"/>
      <c r="G286" s="8"/>
      <c r="H286" s="9"/>
      <c r="I286" s="43">
        <v>-185666</v>
      </c>
      <c r="J286" s="43">
        <v>0</v>
      </c>
      <c r="K286" s="43">
        <v>0</v>
      </c>
      <c r="L286" s="46">
        <f aca="true" t="shared" si="79" ref="L286">SUM(I286:K288)</f>
        <v>-185666</v>
      </c>
    </row>
    <row r="287" spans="1:12" ht="18" customHeight="1">
      <c r="A287" s="38"/>
      <c r="B287" s="41"/>
      <c r="C287" s="10"/>
      <c r="D287" s="11"/>
      <c r="E287" s="12"/>
      <c r="F287" s="10"/>
      <c r="G287" s="11"/>
      <c r="H287" s="12"/>
      <c r="I287" s="44"/>
      <c r="J287" s="44"/>
      <c r="K287" s="44"/>
      <c r="L287" s="47"/>
    </row>
    <row r="288" spans="1:12" ht="15">
      <c r="A288" s="39"/>
      <c r="B288" s="42"/>
      <c r="C288" s="13"/>
      <c r="D288" s="14"/>
      <c r="E288" s="15"/>
      <c r="F288" s="13"/>
      <c r="G288" s="14"/>
      <c r="H288" s="15"/>
      <c r="I288" s="45"/>
      <c r="J288" s="45"/>
      <c r="K288" s="45"/>
      <c r="L288" s="48"/>
    </row>
    <row r="289" spans="1:12" ht="15">
      <c r="A289" s="37" t="s">
        <v>202</v>
      </c>
      <c r="B289" s="40" t="s">
        <v>203</v>
      </c>
      <c r="C289" s="7"/>
      <c r="D289" s="8"/>
      <c r="E289" s="9"/>
      <c r="F289" s="7"/>
      <c r="G289" s="8"/>
      <c r="H289" s="9"/>
      <c r="I289" s="43">
        <v>-10263</v>
      </c>
      <c r="J289" s="43">
        <v>0</v>
      </c>
      <c r="K289" s="43">
        <v>0</v>
      </c>
      <c r="L289" s="46">
        <f aca="true" t="shared" si="80" ref="L289">SUM(I289:K291)</f>
        <v>-10263</v>
      </c>
    </row>
    <row r="290" spans="1:12" ht="18" customHeight="1">
      <c r="A290" s="38"/>
      <c r="B290" s="41"/>
      <c r="C290" s="10"/>
      <c r="D290" s="11"/>
      <c r="E290" s="12"/>
      <c r="F290" s="10"/>
      <c r="G290" s="11"/>
      <c r="H290" s="12"/>
      <c r="I290" s="44"/>
      <c r="J290" s="44"/>
      <c r="K290" s="44"/>
      <c r="L290" s="47"/>
    </row>
    <row r="291" spans="1:12" ht="15">
      <c r="A291" s="39"/>
      <c r="B291" s="42"/>
      <c r="C291" s="13"/>
      <c r="D291" s="14"/>
      <c r="E291" s="15"/>
      <c r="F291" s="13"/>
      <c r="G291" s="14"/>
      <c r="H291" s="15"/>
      <c r="I291" s="45"/>
      <c r="J291" s="45"/>
      <c r="K291" s="45"/>
      <c r="L291" s="48"/>
    </row>
    <row r="292" spans="1:12" ht="15">
      <c r="A292" s="37" t="s">
        <v>204</v>
      </c>
      <c r="B292" s="40" t="s">
        <v>205</v>
      </c>
      <c r="C292" s="7"/>
      <c r="D292" s="8"/>
      <c r="E292" s="9"/>
      <c r="F292" s="7"/>
      <c r="G292" s="8"/>
      <c r="H292" s="9"/>
      <c r="I292" s="43">
        <v>10263</v>
      </c>
      <c r="J292" s="43">
        <v>0</v>
      </c>
      <c r="K292" s="43">
        <v>0</v>
      </c>
      <c r="L292" s="46">
        <f aca="true" t="shared" si="81" ref="L292">SUM(I292:K294)</f>
        <v>10263</v>
      </c>
    </row>
    <row r="293" spans="1:12" ht="18" customHeight="1">
      <c r="A293" s="38"/>
      <c r="B293" s="41"/>
      <c r="C293" s="10"/>
      <c r="D293" s="11"/>
      <c r="E293" s="12"/>
      <c r="F293" s="10"/>
      <c r="G293" s="11"/>
      <c r="H293" s="12"/>
      <c r="I293" s="44"/>
      <c r="J293" s="44"/>
      <c r="K293" s="44"/>
      <c r="L293" s="47"/>
    </row>
    <row r="294" spans="1:12" ht="15">
      <c r="A294" s="39"/>
      <c r="B294" s="42"/>
      <c r="C294" s="13"/>
      <c r="D294" s="14"/>
      <c r="E294" s="15"/>
      <c r="F294" s="13"/>
      <c r="G294" s="14"/>
      <c r="H294" s="15"/>
      <c r="I294" s="45"/>
      <c r="J294" s="45"/>
      <c r="K294" s="45"/>
      <c r="L294" s="48"/>
    </row>
    <row r="295" spans="1:12" ht="18" customHeight="1">
      <c r="A295" s="26" t="s">
        <v>206</v>
      </c>
      <c r="B295" s="27"/>
      <c r="C295" s="28" t="s">
        <v>85</v>
      </c>
      <c r="D295" s="29"/>
      <c r="E295" s="30"/>
      <c r="F295" s="28" t="s">
        <v>86</v>
      </c>
      <c r="G295" s="29"/>
      <c r="H295" s="30"/>
      <c r="I295" s="21">
        <f>SUM(I256:I294)</f>
        <v>5791713</v>
      </c>
      <c r="J295" s="21">
        <f aca="true" t="shared" si="82" ref="J295:K295">SUM(J256:J294)</f>
        <v>0</v>
      </c>
      <c r="K295" s="21">
        <f t="shared" si="82"/>
        <v>0</v>
      </c>
      <c r="L295" s="22">
        <f>SUM(I295:K295)</f>
        <v>5791713</v>
      </c>
    </row>
    <row r="296" spans="1:12" ht="6.75" customHeight="1">
      <c r="A296" s="31" t="s">
        <v>86</v>
      </c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2"/>
    </row>
    <row r="297" spans="1:12" ht="18" customHeight="1" thickBot="1">
      <c r="A297" s="49" t="s">
        <v>207</v>
      </c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1"/>
    </row>
    <row r="298" spans="1:12" ht="26.25" thickTop="1">
      <c r="A298" s="17" t="s">
        <v>88</v>
      </c>
      <c r="B298" s="18" t="s">
        <v>89</v>
      </c>
      <c r="C298" s="52" t="s">
        <v>90</v>
      </c>
      <c r="D298" s="27"/>
      <c r="E298" s="27"/>
      <c r="F298" s="52" t="s">
        <v>91</v>
      </c>
      <c r="G298" s="27"/>
      <c r="H298" s="27"/>
      <c r="I298" s="19" t="s">
        <v>92</v>
      </c>
      <c r="J298" s="19" t="s">
        <v>93</v>
      </c>
      <c r="K298" s="19" t="s">
        <v>94</v>
      </c>
      <c r="L298" s="20" t="s">
        <v>95</v>
      </c>
    </row>
    <row r="299" spans="1:12" ht="15">
      <c r="A299" s="37" t="s">
        <v>208</v>
      </c>
      <c r="B299" s="40" t="s">
        <v>209</v>
      </c>
      <c r="C299" s="7"/>
      <c r="D299" s="8"/>
      <c r="E299" s="9"/>
      <c r="F299" s="7"/>
      <c r="G299" s="8"/>
      <c r="H299" s="9"/>
      <c r="I299" s="43">
        <v>17272830</v>
      </c>
      <c r="J299" s="43">
        <v>0</v>
      </c>
      <c r="K299" s="43">
        <v>0</v>
      </c>
      <c r="L299" s="46">
        <f>SUM(I299:K301)</f>
        <v>17272830</v>
      </c>
    </row>
    <row r="300" spans="1:12" ht="18" customHeight="1">
      <c r="A300" s="38"/>
      <c r="B300" s="41"/>
      <c r="C300" s="10"/>
      <c r="D300" s="11"/>
      <c r="E300" s="12"/>
      <c r="F300" s="10"/>
      <c r="G300" s="11"/>
      <c r="H300" s="12"/>
      <c r="I300" s="44"/>
      <c r="J300" s="44"/>
      <c r="K300" s="44"/>
      <c r="L300" s="47"/>
    </row>
    <row r="301" spans="1:12" ht="15">
      <c r="A301" s="39"/>
      <c r="B301" s="42"/>
      <c r="C301" s="13"/>
      <c r="D301" s="14"/>
      <c r="E301" s="15"/>
      <c r="F301" s="13"/>
      <c r="G301" s="14"/>
      <c r="H301" s="15"/>
      <c r="I301" s="45"/>
      <c r="J301" s="45"/>
      <c r="K301" s="45"/>
      <c r="L301" s="48"/>
    </row>
    <row r="302" spans="1:12" ht="15">
      <c r="A302" s="37" t="s">
        <v>210</v>
      </c>
      <c r="B302" s="40" t="s">
        <v>211</v>
      </c>
      <c r="C302" s="7"/>
      <c r="D302" s="8"/>
      <c r="E302" s="9"/>
      <c r="F302" s="7"/>
      <c r="G302" s="8"/>
      <c r="H302" s="9"/>
      <c r="I302" s="43">
        <v>13178996</v>
      </c>
      <c r="J302" s="43">
        <v>0</v>
      </c>
      <c r="K302" s="43">
        <v>0</v>
      </c>
      <c r="L302" s="46">
        <f>SUM(I302:K304)</f>
        <v>13178996</v>
      </c>
    </row>
    <row r="303" spans="1:12" ht="18" customHeight="1">
      <c r="A303" s="38"/>
      <c r="B303" s="41"/>
      <c r="C303" s="10"/>
      <c r="D303" s="11"/>
      <c r="E303" s="12"/>
      <c r="F303" s="10"/>
      <c r="G303" s="11"/>
      <c r="H303" s="12"/>
      <c r="I303" s="44"/>
      <c r="J303" s="44"/>
      <c r="K303" s="44"/>
      <c r="L303" s="47"/>
    </row>
    <row r="304" spans="1:12" ht="15">
      <c r="A304" s="39"/>
      <c r="B304" s="42"/>
      <c r="C304" s="13"/>
      <c r="D304" s="14"/>
      <c r="E304" s="15"/>
      <c r="F304" s="13"/>
      <c r="G304" s="14"/>
      <c r="H304" s="15"/>
      <c r="I304" s="45"/>
      <c r="J304" s="45"/>
      <c r="K304" s="45"/>
      <c r="L304" s="48"/>
    </row>
    <row r="305" spans="1:12" ht="18" customHeight="1">
      <c r="A305" s="26" t="s">
        <v>212</v>
      </c>
      <c r="B305" s="27"/>
      <c r="C305" s="28" t="s">
        <v>85</v>
      </c>
      <c r="D305" s="29"/>
      <c r="E305" s="30"/>
      <c r="F305" s="28" t="s">
        <v>86</v>
      </c>
      <c r="G305" s="29"/>
      <c r="H305" s="30"/>
      <c r="I305" s="21">
        <f>SUM(I299:I304)</f>
        <v>30451826</v>
      </c>
      <c r="J305" s="21">
        <f aca="true" t="shared" si="83" ref="J305:K305">SUM(J299:J304)</f>
        <v>0</v>
      </c>
      <c r="K305" s="21">
        <f t="shared" si="83"/>
        <v>0</v>
      </c>
      <c r="L305" s="22">
        <f>SUM(I305:K305)</f>
        <v>30451826</v>
      </c>
    </row>
    <row r="306" spans="1:12" ht="6.75" customHeight="1">
      <c r="A306" s="31" t="s">
        <v>86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32"/>
    </row>
    <row r="307" spans="1:12" ht="18" customHeight="1" thickBot="1">
      <c r="A307" s="49" t="s">
        <v>213</v>
      </c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1"/>
    </row>
    <row r="308" spans="1:12" ht="26.25" thickTop="1">
      <c r="A308" s="17" t="s">
        <v>88</v>
      </c>
      <c r="B308" s="18" t="s">
        <v>89</v>
      </c>
      <c r="C308" s="52" t="s">
        <v>90</v>
      </c>
      <c r="D308" s="27"/>
      <c r="E308" s="27"/>
      <c r="F308" s="52" t="s">
        <v>91</v>
      </c>
      <c r="G308" s="27"/>
      <c r="H308" s="27"/>
      <c r="I308" s="19" t="s">
        <v>92</v>
      </c>
      <c r="J308" s="19" t="s">
        <v>93</v>
      </c>
      <c r="K308" s="19" t="s">
        <v>94</v>
      </c>
      <c r="L308" s="20" t="s">
        <v>95</v>
      </c>
    </row>
    <row r="309" spans="1:12" ht="15">
      <c r="A309" s="37" t="s">
        <v>214</v>
      </c>
      <c r="B309" s="40" t="s">
        <v>215</v>
      </c>
      <c r="C309" s="7"/>
      <c r="D309" s="8"/>
      <c r="E309" s="9"/>
      <c r="F309" s="7"/>
      <c r="G309" s="8"/>
      <c r="H309" s="9"/>
      <c r="I309" s="43">
        <v>1670000</v>
      </c>
      <c r="J309" s="43">
        <v>0</v>
      </c>
      <c r="K309" s="43">
        <v>0</v>
      </c>
      <c r="L309" s="46">
        <f>SUM(I309:K311)</f>
        <v>1670000</v>
      </c>
    </row>
    <row r="310" spans="1:12" ht="18" customHeight="1">
      <c r="A310" s="38"/>
      <c r="B310" s="41"/>
      <c r="C310" s="10"/>
      <c r="D310" s="11"/>
      <c r="E310" s="12"/>
      <c r="F310" s="10"/>
      <c r="G310" s="11"/>
      <c r="H310" s="12"/>
      <c r="I310" s="44"/>
      <c r="J310" s="44"/>
      <c r="K310" s="44"/>
      <c r="L310" s="47"/>
    </row>
    <row r="311" spans="1:12" ht="15">
      <c r="A311" s="39"/>
      <c r="B311" s="42"/>
      <c r="C311" s="13"/>
      <c r="D311" s="14"/>
      <c r="E311" s="15"/>
      <c r="F311" s="13"/>
      <c r="G311" s="14"/>
      <c r="H311" s="15"/>
      <c r="I311" s="45"/>
      <c r="J311" s="45"/>
      <c r="K311" s="45"/>
      <c r="L311" s="48"/>
    </row>
    <row r="312" spans="1:12" ht="15">
      <c r="A312" s="37" t="s">
        <v>216</v>
      </c>
      <c r="B312" s="40" t="s">
        <v>217</v>
      </c>
      <c r="C312" s="7"/>
      <c r="D312" s="8"/>
      <c r="E312" s="9"/>
      <c r="F312" s="7"/>
      <c r="G312" s="8"/>
      <c r="H312" s="9"/>
      <c r="I312" s="43">
        <v>-1670000</v>
      </c>
      <c r="J312" s="43">
        <v>0</v>
      </c>
      <c r="K312" s="43">
        <v>0</v>
      </c>
      <c r="L312" s="46">
        <f>SUM(I312:K314)</f>
        <v>-1670000</v>
      </c>
    </row>
    <row r="313" spans="1:12" ht="18" customHeight="1">
      <c r="A313" s="38"/>
      <c r="B313" s="41"/>
      <c r="C313" s="10"/>
      <c r="D313" s="11"/>
      <c r="E313" s="12"/>
      <c r="F313" s="10"/>
      <c r="G313" s="11"/>
      <c r="H313" s="12"/>
      <c r="I313" s="44"/>
      <c r="J313" s="44"/>
      <c r="K313" s="44"/>
      <c r="L313" s="47"/>
    </row>
    <row r="314" spans="1:12" ht="15">
      <c r="A314" s="39"/>
      <c r="B314" s="42"/>
      <c r="C314" s="13"/>
      <c r="D314" s="14"/>
      <c r="E314" s="15"/>
      <c r="F314" s="13"/>
      <c r="G314" s="14"/>
      <c r="H314" s="15"/>
      <c r="I314" s="45"/>
      <c r="J314" s="45"/>
      <c r="K314" s="45"/>
      <c r="L314" s="48"/>
    </row>
    <row r="315" spans="1:12" ht="18" customHeight="1">
      <c r="A315" s="26" t="s">
        <v>218</v>
      </c>
      <c r="B315" s="27"/>
      <c r="C315" s="28" t="s">
        <v>85</v>
      </c>
      <c r="D315" s="29"/>
      <c r="E315" s="30"/>
      <c r="F315" s="28" t="s">
        <v>86</v>
      </c>
      <c r="G315" s="29"/>
      <c r="H315" s="30"/>
      <c r="I315" s="21">
        <f>SUM(I309:I314)</f>
        <v>0</v>
      </c>
      <c r="J315" s="21">
        <f aca="true" t="shared" si="84" ref="J315:K315">SUM(J309:J314)</f>
        <v>0</v>
      </c>
      <c r="K315" s="21">
        <f t="shared" si="84"/>
        <v>0</v>
      </c>
      <c r="L315" s="22">
        <f>SUM(I315:K315)</f>
        <v>0</v>
      </c>
    </row>
    <row r="316" spans="1:12" ht="6.75" customHeight="1">
      <c r="A316" s="31" t="s">
        <v>86</v>
      </c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32"/>
    </row>
    <row r="317" spans="1:12" ht="18" customHeight="1" thickBot="1">
      <c r="A317" s="49" t="s">
        <v>219</v>
      </c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1"/>
    </row>
    <row r="318" spans="1:12" ht="26.25" thickTop="1">
      <c r="A318" s="17" t="s">
        <v>88</v>
      </c>
      <c r="B318" s="18" t="s">
        <v>89</v>
      </c>
      <c r="C318" s="52" t="s">
        <v>90</v>
      </c>
      <c r="D318" s="27"/>
      <c r="E318" s="27"/>
      <c r="F318" s="52" t="s">
        <v>91</v>
      </c>
      <c r="G318" s="27"/>
      <c r="H318" s="27"/>
      <c r="I318" s="19" t="s">
        <v>92</v>
      </c>
      <c r="J318" s="19" t="s">
        <v>93</v>
      </c>
      <c r="K318" s="19" t="s">
        <v>94</v>
      </c>
      <c r="L318" s="20" t="s">
        <v>95</v>
      </c>
    </row>
    <row r="319" spans="1:12" ht="15">
      <c r="A319" s="37" t="s">
        <v>220</v>
      </c>
      <c r="B319" s="40" t="s">
        <v>221</v>
      </c>
      <c r="C319" s="7"/>
      <c r="D319" s="8"/>
      <c r="E319" s="9"/>
      <c r="F319" s="7"/>
      <c r="G319" s="8"/>
      <c r="H319" s="9"/>
      <c r="I319" s="43">
        <v>36525</v>
      </c>
      <c r="J319" s="43">
        <v>0</v>
      </c>
      <c r="K319" s="43">
        <v>0</v>
      </c>
      <c r="L319" s="46">
        <f>SUM(I319:K321)</f>
        <v>36525</v>
      </c>
    </row>
    <row r="320" spans="1:12" ht="18" customHeight="1">
      <c r="A320" s="38"/>
      <c r="B320" s="41"/>
      <c r="C320" s="10"/>
      <c r="D320" s="11"/>
      <c r="E320" s="12"/>
      <c r="F320" s="10"/>
      <c r="G320" s="11"/>
      <c r="H320" s="12"/>
      <c r="I320" s="44"/>
      <c r="J320" s="44"/>
      <c r="K320" s="44"/>
      <c r="L320" s="47"/>
    </row>
    <row r="321" spans="1:12" ht="15">
      <c r="A321" s="39"/>
      <c r="B321" s="42"/>
      <c r="C321" s="13"/>
      <c r="D321" s="14"/>
      <c r="E321" s="15"/>
      <c r="F321" s="13"/>
      <c r="G321" s="14"/>
      <c r="H321" s="15"/>
      <c r="I321" s="45"/>
      <c r="J321" s="45"/>
      <c r="K321" s="45"/>
      <c r="L321" s="48"/>
    </row>
    <row r="322" spans="1:12" ht="18" customHeight="1">
      <c r="A322" s="26" t="s">
        <v>222</v>
      </c>
      <c r="B322" s="27"/>
      <c r="C322" s="28" t="s">
        <v>85</v>
      </c>
      <c r="D322" s="29"/>
      <c r="E322" s="30"/>
      <c r="F322" s="28" t="s">
        <v>86</v>
      </c>
      <c r="G322" s="29"/>
      <c r="H322" s="30"/>
      <c r="I322" s="21">
        <f>SUM(I319)</f>
        <v>36525</v>
      </c>
      <c r="J322" s="21">
        <f aca="true" t="shared" si="85" ref="J322:K322">SUM(J319)</f>
        <v>0</v>
      </c>
      <c r="K322" s="21">
        <f t="shared" si="85"/>
        <v>0</v>
      </c>
      <c r="L322" s="22">
        <f>SUM(I322:K322)</f>
        <v>36525</v>
      </c>
    </row>
    <row r="323" spans="1:12" ht="6.75" customHeight="1">
      <c r="A323" s="31" t="s">
        <v>86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32"/>
    </row>
    <row r="324" spans="1:12" ht="18" customHeight="1" thickBot="1">
      <c r="A324" s="49" t="s">
        <v>223</v>
      </c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1"/>
    </row>
    <row r="325" spans="1:12" ht="26.25" thickTop="1">
      <c r="A325" s="17" t="s">
        <v>88</v>
      </c>
      <c r="B325" s="18" t="s">
        <v>89</v>
      </c>
      <c r="C325" s="52" t="s">
        <v>90</v>
      </c>
      <c r="D325" s="27"/>
      <c r="E325" s="27"/>
      <c r="F325" s="52" t="s">
        <v>91</v>
      </c>
      <c r="G325" s="27"/>
      <c r="H325" s="27"/>
      <c r="I325" s="19" t="s">
        <v>92</v>
      </c>
      <c r="J325" s="19" t="s">
        <v>93</v>
      </c>
      <c r="K325" s="19" t="s">
        <v>94</v>
      </c>
      <c r="L325" s="20" t="s">
        <v>95</v>
      </c>
    </row>
    <row r="326" spans="1:12" ht="15">
      <c r="A326" s="37" t="s">
        <v>224</v>
      </c>
      <c r="B326" s="40" t="s">
        <v>225</v>
      </c>
      <c r="C326" s="7"/>
      <c r="D326" s="8"/>
      <c r="E326" s="9"/>
      <c r="F326" s="7"/>
      <c r="G326" s="8"/>
      <c r="H326" s="9"/>
      <c r="I326" s="43">
        <v>1008000</v>
      </c>
      <c r="J326" s="43">
        <v>0</v>
      </c>
      <c r="K326" s="43">
        <v>0</v>
      </c>
      <c r="L326" s="46">
        <f>SUM(I326:K328)</f>
        <v>1008000</v>
      </c>
    </row>
    <row r="327" spans="1:12" ht="18" customHeight="1">
      <c r="A327" s="38"/>
      <c r="B327" s="41"/>
      <c r="C327" s="10"/>
      <c r="D327" s="11"/>
      <c r="E327" s="12"/>
      <c r="F327" s="10"/>
      <c r="G327" s="11"/>
      <c r="H327" s="12"/>
      <c r="I327" s="44"/>
      <c r="J327" s="44"/>
      <c r="K327" s="44"/>
      <c r="L327" s="47"/>
    </row>
    <row r="328" spans="1:12" ht="15">
      <c r="A328" s="39"/>
      <c r="B328" s="42"/>
      <c r="C328" s="13"/>
      <c r="D328" s="14"/>
      <c r="E328" s="15"/>
      <c r="F328" s="13"/>
      <c r="G328" s="14"/>
      <c r="H328" s="15"/>
      <c r="I328" s="45"/>
      <c r="J328" s="45"/>
      <c r="K328" s="45"/>
      <c r="L328" s="48"/>
    </row>
    <row r="329" spans="1:12" ht="15">
      <c r="A329" s="37" t="s">
        <v>226</v>
      </c>
      <c r="B329" s="40" t="s">
        <v>227</v>
      </c>
      <c r="C329" s="7"/>
      <c r="D329" s="8"/>
      <c r="E329" s="9"/>
      <c r="F329" s="7"/>
      <c r="G329" s="8"/>
      <c r="H329" s="9"/>
      <c r="I329" s="43">
        <v>41540</v>
      </c>
      <c r="J329" s="43">
        <v>0</v>
      </c>
      <c r="K329" s="43">
        <v>0</v>
      </c>
      <c r="L329" s="46">
        <f aca="true" t="shared" si="86" ref="L329">SUM(I329:K331)</f>
        <v>41540</v>
      </c>
    </row>
    <row r="330" spans="1:12" ht="18" customHeight="1">
      <c r="A330" s="38"/>
      <c r="B330" s="41"/>
      <c r="C330" s="10"/>
      <c r="D330" s="11"/>
      <c r="E330" s="12"/>
      <c r="F330" s="10"/>
      <c r="G330" s="11"/>
      <c r="H330" s="12"/>
      <c r="I330" s="44"/>
      <c r="J330" s="44"/>
      <c r="K330" s="44"/>
      <c r="L330" s="47"/>
    </row>
    <row r="331" spans="1:12" ht="15">
      <c r="A331" s="39"/>
      <c r="B331" s="42"/>
      <c r="C331" s="13"/>
      <c r="D331" s="14"/>
      <c r="E331" s="15"/>
      <c r="F331" s="13"/>
      <c r="G331" s="14"/>
      <c r="H331" s="15"/>
      <c r="I331" s="45"/>
      <c r="J331" s="45"/>
      <c r="K331" s="45"/>
      <c r="L331" s="48"/>
    </row>
    <row r="332" spans="1:12" ht="15">
      <c r="A332" s="37" t="s">
        <v>228</v>
      </c>
      <c r="B332" s="40" t="s">
        <v>229</v>
      </c>
      <c r="C332" s="7"/>
      <c r="D332" s="8"/>
      <c r="E332" s="9"/>
      <c r="F332" s="7"/>
      <c r="G332" s="8"/>
      <c r="H332" s="9"/>
      <c r="I332" s="43">
        <v>7853612</v>
      </c>
      <c r="J332" s="43">
        <v>0</v>
      </c>
      <c r="K332" s="43">
        <v>0</v>
      </c>
      <c r="L332" s="46">
        <f aca="true" t="shared" si="87" ref="L332">SUM(I332:K334)</f>
        <v>7853612</v>
      </c>
    </row>
    <row r="333" spans="1:12" ht="18" customHeight="1">
      <c r="A333" s="38"/>
      <c r="B333" s="41"/>
      <c r="C333" s="10"/>
      <c r="D333" s="11"/>
      <c r="E333" s="12"/>
      <c r="F333" s="10"/>
      <c r="G333" s="11"/>
      <c r="H333" s="12"/>
      <c r="I333" s="44"/>
      <c r="J333" s="44"/>
      <c r="K333" s="44"/>
      <c r="L333" s="47"/>
    </row>
    <row r="334" spans="1:12" ht="15">
      <c r="A334" s="39"/>
      <c r="B334" s="42"/>
      <c r="C334" s="13"/>
      <c r="D334" s="14"/>
      <c r="E334" s="15"/>
      <c r="F334" s="13"/>
      <c r="G334" s="14"/>
      <c r="H334" s="15"/>
      <c r="I334" s="45"/>
      <c r="J334" s="45"/>
      <c r="K334" s="45"/>
      <c r="L334" s="48"/>
    </row>
    <row r="335" spans="1:12" ht="18" customHeight="1">
      <c r="A335" s="26" t="s">
        <v>230</v>
      </c>
      <c r="B335" s="27"/>
      <c r="C335" s="28" t="s">
        <v>85</v>
      </c>
      <c r="D335" s="29"/>
      <c r="E335" s="30"/>
      <c r="F335" s="28" t="s">
        <v>86</v>
      </c>
      <c r="G335" s="29"/>
      <c r="H335" s="30"/>
      <c r="I335" s="21">
        <f>SUM(I326:I334)</f>
        <v>8903152</v>
      </c>
      <c r="J335" s="21">
        <f aca="true" t="shared" si="88" ref="J335:K335">SUM(J326:J334)</f>
        <v>0</v>
      </c>
      <c r="K335" s="21">
        <f t="shared" si="88"/>
        <v>0</v>
      </c>
      <c r="L335" s="22">
        <f>SUM(I335:K335)</f>
        <v>8903152</v>
      </c>
    </row>
    <row r="336" spans="1:12" ht="6.75" customHeight="1">
      <c r="A336" s="31" t="s">
        <v>86</v>
      </c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32"/>
    </row>
    <row r="337" spans="1:12" ht="18" customHeight="1" thickBot="1">
      <c r="A337" s="49" t="s">
        <v>231</v>
      </c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1"/>
    </row>
    <row r="338" spans="1:12" ht="26.25" thickTop="1">
      <c r="A338" s="17" t="s">
        <v>88</v>
      </c>
      <c r="B338" s="18" t="s">
        <v>89</v>
      </c>
      <c r="C338" s="52" t="s">
        <v>90</v>
      </c>
      <c r="D338" s="27"/>
      <c r="E338" s="27"/>
      <c r="F338" s="52" t="s">
        <v>91</v>
      </c>
      <c r="G338" s="27"/>
      <c r="H338" s="27"/>
      <c r="I338" s="19" t="s">
        <v>92</v>
      </c>
      <c r="J338" s="19" t="s">
        <v>93</v>
      </c>
      <c r="K338" s="19" t="s">
        <v>94</v>
      </c>
      <c r="L338" s="20" t="s">
        <v>95</v>
      </c>
    </row>
    <row r="339" spans="1:12" ht="15">
      <c r="A339" s="37" t="s">
        <v>232</v>
      </c>
      <c r="B339" s="40" t="s">
        <v>233</v>
      </c>
      <c r="C339" s="7"/>
      <c r="D339" s="8"/>
      <c r="E339" s="9"/>
      <c r="F339" s="7"/>
      <c r="G339" s="8"/>
      <c r="H339" s="9"/>
      <c r="I339" s="43">
        <v>1541496</v>
      </c>
      <c r="J339" s="43">
        <v>0</v>
      </c>
      <c r="K339" s="43">
        <v>0</v>
      </c>
      <c r="L339" s="46">
        <f>SUM(I339:K341)</f>
        <v>1541496</v>
      </c>
    </row>
    <row r="340" spans="1:12" ht="18" customHeight="1">
      <c r="A340" s="38"/>
      <c r="B340" s="41"/>
      <c r="C340" s="10"/>
      <c r="D340" s="11"/>
      <c r="E340" s="12"/>
      <c r="F340" s="10"/>
      <c r="G340" s="11"/>
      <c r="H340" s="12"/>
      <c r="I340" s="44"/>
      <c r="J340" s="44"/>
      <c r="K340" s="44"/>
      <c r="L340" s="47"/>
    </row>
    <row r="341" spans="1:12" ht="15">
      <c r="A341" s="39"/>
      <c r="B341" s="42"/>
      <c r="C341" s="13"/>
      <c r="D341" s="14"/>
      <c r="E341" s="15"/>
      <c r="F341" s="13"/>
      <c r="G341" s="14"/>
      <c r="H341" s="15"/>
      <c r="I341" s="45"/>
      <c r="J341" s="45"/>
      <c r="K341" s="45"/>
      <c r="L341" s="48"/>
    </row>
    <row r="342" spans="1:12" ht="18" customHeight="1">
      <c r="A342" s="26" t="s">
        <v>234</v>
      </c>
      <c r="B342" s="27"/>
      <c r="C342" s="28" t="s">
        <v>85</v>
      </c>
      <c r="D342" s="29"/>
      <c r="E342" s="30"/>
      <c r="F342" s="28" t="s">
        <v>86</v>
      </c>
      <c r="G342" s="29"/>
      <c r="H342" s="30"/>
      <c r="I342" s="21">
        <f>SUM(I339)</f>
        <v>1541496</v>
      </c>
      <c r="J342" s="21">
        <f aca="true" t="shared" si="89" ref="J342:K342">SUM(J339)</f>
        <v>0</v>
      </c>
      <c r="K342" s="21">
        <f t="shared" si="89"/>
        <v>0</v>
      </c>
      <c r="L342" s="22">
        <f>SUM(I342:K342)</f>
        <v>1541496</v>
      </c>
    </row>
    <row r="343" spans="1:12" ht="6.75" customHeight="1">
      <c r="A343" s="31" t="s">
        <v>86</v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32"/>
    </row>
    <row r="344" spans="1:12" ht="18" customHeight="1" thickBot="1">
      <c r="A344" s="49" t="s">
        <v>235</v>
      </c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1"/>
    </row>
    <row r="345" spans="1:12" ht="26.25" thickTop="1">
      <c r="A345" s="17" t="s">
        <v>88</v>
      </c>
      <c r="B345" s="18" t="s">
        <v>89</v>
      </c>
      <c r="C345" s="52" t="s">
        <v>90</v>
      </c>
      <c r="D345" s="27"/>
      <c r="E345" s="27"/>
      <c r="F345" s="52" t="s">
        <v>91</v>
      </c>
      <c r="G345" s="27"/>
      <c r="H345" s="27"/>
      <c r="I345" s="19" t="s">
        <v>92</v>
      </c>
      <c r="J345" s="19" t="s">
        <v>93</v>
      </c>
      <c r="K345" s="19" t="s">
        <v>94</v>
      </c>
      <c r="L345" s="20" t="s">
        <v>95</v>
      </c>
    </row>
    <row r="346" spans="1:12" ht="15">
      <c r="A346" s="37" t="s">
        <v>236</v>
      </c>
      <c r="B346" s="40" t="s">
        <v>237</v>
      </c>
      <c r="C346" s="7"/>
      <c r="D346" s="8"/>
      <c r="E346" s="9"/>
      <c r="F346" s="7"/>
      <c r="G346" s="8"/>
      <c r="H346" s="9"/>
      <c r="I346" s="43">
        <v>-117458</v>
      </c>
      <c r="J346" s="43">
        <v>0</v>
      </c>
      <c r="K346" s="43">
        <v>0</v>
      </c>
      <c r="L346" s="46">
        <f>SUM(I346:K348)</f>
        <v>-117458</v>
      </c>
    </row>
    <row r="347" spans="1:12" ht="18" customHeight="1">
      <c r="A347" s="38"/>
      <c r="B347" s="41"/>
      <c r="C347" s="10"/>
      <c r="D347" s="11"/>
      <c r="E347" s="12"/>
      <c r="F347" s="10"/>
      <c r="G347" s="11"/>
      <c r="H347" s="12"/>
      <c r="I347" s="44"/>
      <c r="J347" s="44"/>
      <c r="K347" s="44"/>
      <c r="L347" s="47"/>
    </row>
    <row r="348" spans="1:12" ht="15">
      <c r="A348" s="39"/>
      <c r="B348" s="42"/>
      <c r="C348" s="13"/>
      <c r="D348" s="14"/>
      <c r="E348" s="15"/>
      <c r="F348" s="13"/>
      <c r="G348" s="14"/>
      <c r="H348" s="15"/>
      <c r="I348" s="45"/>
      <c r="J348" s="45"/>
      <c r="K348" s="45"/>
      <c r="L348" s="48"/>
    </row>
    <row r="349" spans="1:12" ht="15">
      <c r="A349" s="37" t="s">
        <v>238</v>
      </c>
      <c r="B349" s="40" t="s">
        <v>239</v>
      </c>
      <c r="C349" s="7"/>
      <c r="D349" s="8"/>
      <c r="E349" s="9"/>
      <c r="F349" s="7"/>
      <c r="G349" s="8"/>
      <c r="H349" s="9"/>
      <c r="I349" s="43">
        <v>-198</v>
      </c>
      <c r="J349" s="43">
        <v>0</v>
      </c>
      <c r="K349" s="43">
        <v>0</v>
      </c>
      <c r="L349" s="46">
        <f aca="true" t="shared" si="90" ref="L349">SUM(I349:K351)</f>
        <v>-198</v>
      </c>
    </row>
    <row r="350" spans="1:12" ht="18" customHeight="1">
      <c r="A350" s="38"/>
      <c r="B350" s="41"/>
      <c r="C350" s="10"/>
      <c r="D350" s="11"/>
      <c r="E350" s="12"/>
      <c r="F350" s="10"/>
      <c r="G350" s="11"/>
      <c r="H350" s="12"/>
      <c r="I350" s="44"/>
      <c r="J350" s="44"/>
      <c r="K350" s="44"/>
      <c r="L350" s="47"/>
    </row>
    <row r="351" spans="1:12" ht="15">
      <c r="A351" s="39"/>
      <c r="B351" s="42"/>
      <c r="C351" s="13"/>
      <c r="D351" s="14"/>
      <c r="E351" s="15"/>
      <c r="F351" s="13"/>
      <c r="G351" s="14"/>
      <c r="H351" s="15"/>
      <c r="I351" s="45"/>
      <c r="J351" s="45"/>
      <c r="K351" s="45"/>
      <c r="L351" s="48"/>
    </row>
    <row r="352" spans="1:12" ht="15">
      <c r="A352" s="37" t="s">
        <v>240</v>
      </c>
      <c r="B352" s="40" t="s">
        <v>241</v>
      </c>
      <c r="C352" s="7"/>
      <c r="D352" s="8"/>
      <c r="E352" s="9"/>
      <c r="F352" s="7"/>
      <c r="G352" s="8"/>
      <c r="H352" s="9"/>
      <c r="I352" s="43">
        <v>-19454</v>
      </c>
      <c r="J352" s="43">
        <v>0</v>
      </c>
      <c r="K352" s="43">
        <v>0</v>
      </c>
      <c r="L352" s="46">
        <f aca="true" t="shared" si="91" ref="L352">SUM(I352:K354)</f>
        <v>-19454</v>
      </c>
    </row>
    <row r="353" spans="1:12" ht="18" customHeight="1">
      <c r="A353" s="38"/>
      <c r="B353" s="41"/>
      <c r="C353" s="10"/>
      <c r="D353" s="11"/>
      <c r="E353" s="12"/>
      <c r="F353" s="10"/>
      <c r="G353" s="11"/>
      <c r="H353" s="12"/>
      <c r="I353" s="44"/>
      <c r="J353" s="44"/>
      <c r="K353" s="44"/>
      <c r="L353" s="47"/>
    </row>
    <row r="354" spans="1:12" ht="15">
      <c r="A354" s="39"/>
      <c r="B354" s="42"/>
      <c r="C354" s="13"/>
      <c r="D354" s="14"/>
      <c r="E354" s="15"/>
      <c r="F354" s="13"/>
      <c r="G354" s="14"/>
      <c r="H354" s="15"/>
      <c r="I354" s="45"/>
      <c r="J354" s="45"/>
      <c r="K354" s="45"/>
      <c r="L354" s="48"/>
    </row>
    <row r="355" spans="1:12" ht="15">
      <c r="A355" s="37" t="s">
        <v>242</v>
      </c>
      <c r="B355" s="40" t="s">
        <v>243</v>
      </c>
      <c r="C355" s="7"/>
      <c r="D355" s="8"/>
      <c r="E355" s="9"/>
      <c r="F355" s="7"/>
      <c r="G355" s="8"/>
      <c r="H355" s="9"/>
      <c r="I355" s="43">
        <v>3795</v>
      </c>
      <c r="J355" s="43">
        <v>0</v>
      </c>
      <c r="K355" s="43">
        <v>0</v>
      </c>
      <c r="L355" s="46">
        <f aca="true" t="shared" si="92" ref="L355">SUM(I355:K357)</f>
        <v>3795</v>
      </c>
    </row>
    <row r="356" spans="1:12" ht="18" customHeight="1">
      <c r="A356" s="38"/>
      <c r="B356" s="41"/>
      <c r="C356" s="10"/>
      <c r="D356" s="11"/>
      <c r="E356" s="12"/>
      <c r="F356" s="10"/>
      <c r="G356" s="11"/>
      <c r="H356" s="12"/>
      <c r="I356" s="44"/>
      <c r="J356" s="44"/>
      <c r="K356" s="44"/>
      <c r="L356" s="47"/>
    </row>
    <row r="357" spans="1:12" ht="15">
      <c r="A357" s="39"/>
      <c r="B357" s="42"/>
      <c r="C357" s="13"/>
      <c r="D357" s="14"/>
      <c r="E357" s="15"/>
      <c r="F357" s="13"/>
      <c r="G357" s="14"/>
      <c r="H357" s="15"/>
      <c r="I357" s="45"/>
      <c r="J357" s="45"/>
      <c r="K357" s="45"/>
      <c r="L357" s="48"/>
    </row>
    <row r="358" spans="1:12" ht="15">
      <c r="A358" s="37" t="s">
        <v>244</v>
      </c>
      <c r="B358" s="40" t="s">
        <v>245</v>
      </c>
      <c r="C358" s="7"/>
      <c r="D358" s="8"/>
      <c r="E358" s="9"/>
      <c r="F358" s="7"/>
      <c r="G358" s="8"/>
      <c r="H358" s="9"/>
      <c r="I358" s="43">
        <v>-88084</v>
      </c>
      <c r="J358" s="43">
        <v>0</v>
      </c>
      <c r="K358" s="43">
        <v>0</v>
      </c>
      <c r="L358" s="46">
        <f aca="true" t="shared" si="93" ref="L358">SUM(I358:K360)</f>
        <v>-88084</v>
      </c>
    </row>
    <row r="359" spans="1:12" ht="18" customHeight="1">
      <c r="A359" s="38"/>
      <c r="B359" s="41"/>
      <c r="C359" s="10"/>
      <c r="D359" s="11"/>
      <c r="E359" s="12"/>
      <c r="F359" s="10"/>
      <c r="G359" s="11"/>
      <c r="H359" s="12"/>
      <c r="I359" s="44"/>
      <c r="J359" s="44"/>
      <c r="K359" s="44"/>
      <c r="L359" s="47"/>
    </row>
    <row r="360" spans="1:12" ht="15">
      <c r="A360" s="39"/>
      <c r="B360" s="42"/>
      <c r="C360" s="13"/>
      <c r="D360" s="14"/>
      <c r="E360" s="15"/>
      <c r="F360" s="13"/>
      <c r="G360" s="14"/>
      <c r="H360" s="15"/>
      <c r="I360" s="45"/>
      <c r="J360" s="45"/>
      <c r="K360" s="45"/>
      <c r="L360" s="48"/>
    </row>
    <row r="361" spans="1:12" ht="15">
      <c r="A361" s="37" t="s">
        <v>246</v>
      </c>
      <c r="B361" s="40" t="s">
        <v>247</v>
      </c>
      <c r="C361" s="7"/>
      <c r="D361" s="8"/>
      <c r="E361" s="9"/>
      <c r="F361" s="7"/>
      <c r="G361" s="8"/>
      <c r="H361" s="9"/>
      <c r="I361" s="43">
        <v>303000</v>
      </c>
      <c r="J361" s="43">
        <v>0</v>
      </c>
      <c r="K361" s="43">
        <v>0</v>
      </c>
      <c r="L361" s="46">
        <f aca="true" t="shared" si="94" ref="L361">SUM(I361:K363)</f>
        <v>303000</v>
      </c>
    </row>
    <row r="362" spans="1:12" ht="18" customHeight="1">
      <c r="A362" s="38"/>
      <c r="B362" s="41"/>
      <c r="C362" s="10"/>
      <c r="D362" s="11"/>
      <c r="E362" s="12"/>
      <c r="F362" s="10"/>
      <c r="G362" s="11"/>
      <c r="H362" s="12"/>
      <c r="I362" s="44"/>
      <c r="J362" s="44"/>
      <c r="K362" s="44"/>
      <c r="L362" s="47"/>
    </row>
    <row r="363" spans="1:12" ht="15">
      <c r="A363" s="39"/>
      <c r="B363" s="42"/>
      <c r="C363" s="13"/>
      <c r="D363" s="14"/>
      <c r="E363" s="15"/>
      <c r="F363" s="13"/>
      <c r="G363" s="14"/>
      <c r="H363" s="15"/>
      <c r="I363" s="45"/>
      <c r="J363" s="45"/>
      <c r="K363" s="45"/>
      <c r="L363" s="48"/>
    </row>
    <row r="364" spans="1:12" ht="15">
      <c r="A364" s="37" t="s">
        <v>248</v>
      </c>
      <c r="B364" s="40" t="s">
        <v>249</v>
      </c>
      <c r="C364" s="7"/>
      <c r="D364" s="8"/>
      <c r="E364" s="9"/>
      <c r="F364" s="7"/>
      <c r="G364" s="8"/>
      <c r="H364" s="9"/>
      <c r="I364" s="43">
        <v>290482</v>
      </c>
      <c r="J364" s="43">
        <v>0</v>
      </c>
      <c r="K364" s="43">
        <v>0</v>
      </c>
      <c r="L364" s="46">
        <f aca="true" t="shared" si="95" ref="L364">SUM(I364:K366)</f>
        <v>290482</v>
      </c>
    </row>
    <row r="365" spans="1:12" ht="18" customHeight="1">
      <c r="A365" s="38"/>
      <c r="B365" s="41"/>
      <c r="C365" s="10"/>
      <c r="D365" s="11"/>
      <c r="E365" s="12"/>
      <c r="F365" s="10"/>
      <c r="G365" s="11"/>
      <c r="H365" s="12"/>
      <c r="I365" s="44"/>
      <c r="J365" s="44"/>
      <c r="K365" s="44"/>
      <c r="L365" s="47"/>
    </row>
    <row r="366" spans="1:12" ht="15">
      <c r="A366" s="39"/>
      <c r="B366" s="42"/>
      <c r="C366" s="13"/>
      <c r="D366" s="14"/>
      <c r="E366" s="15"/>
      <c r="F366" s="13"/>
      <c r="G366" s="14"/>
      <c r="H366" s="15"/>
      <c r="I366" s="45"/>
      <c r="J366" s="45"/>
      <c r="K366" s="45"/>
      <c r="L366" s="48"/>
    </row>
    <row r="367" spans="1:12" ht="15">
      <c r="A367" s="37" t="s">
        <v>250</v>
      </c>
      <c r="B367" s="40" t="s">
        <v>251</v>
      </c>
      <c r="C367" s="7"/>
      <c r="D367" s="8"/>
      <c r="E367" s="9"/>
      <c r="F367" s="7"/>
      <c r="G367" s="8"/>
      <c r="H367" s="9"/>
      <c r="I367" s="43">
        <v>4455990</v>
      </c>
      <c r="J367" s="43">
        <v>0</v>
      </c>
      <c r="K367" s="43">
        <v>0</v>
      </c>
      <c r="L367" s="46">
        <f aca="true" t="shared" si="96" ref="L367">SUM(I367:K369)</f>
        <v>4455990</v>
      </c>
    </row>
    <row r="368" spans="1:12" ht="18" customHeight="1">
      <c r="A368" s="38"/>
      <c r="B368" s="41"/>
      <c r="C368" s="10"/>
      <c r="D368" s="11"/>
      <c r="E368" s="12"/>
      <c r="F368" s="10"/>
      <c r="G368" s="11"/>
      <c r="H368" s="12"/>
      <c r="I368" s="44"/>
      <c r="J368" s="44"/>
      <c r="K368" s="44"/>
      <c r="L368" s="47"/>
    </row>
    <row r="369" spans="1:12" ht="15">
      <c r="A369" s="39"/>
      <c r="B369" s="42"/>
      <c r="C369" s="13"/>
      <c r="D369" s="14"/>
      <c r="E369" s="15"/>
      <c r="F369" s="13"/>
      <c r="G369" s="14"/>
      <c r="H369" s="15"/>
      <c r="I369" s="45"/>
      <c r="J369" s="45"/>
      <c r="K369" s="45"/>
      <c r="L369" s="48"/>
    </row>
    <row r="370" spans="1:12" ht="18" customHeight="1">
      <c r="A370" s="26" t="s">
        <v>252</v>
      </c>
      <c r="B370" s="27"/>
      <c r="C370" s="28" t="s">
        <v>85</v>
      </c>
      <c r="D370" s="29"/>
      <c r="E370" s="30"/>
      <c r="F370" s="28" t="s">
        <v>86</v>
      </c>
      <c r="G370" s="29"/>
      <c r="H370" s="30"/>
      <c r="I370" s="21">
        <f>SUM(I346:I369)</f>
        <v>4828073</v>
      </c>
      <c r="J370" s="21">
        <f aca="true" t="shared" si="97" ref="J370:K370">SUM(J346:J369)</f>
        <v>0</v>
      </c>
      <c r="K370" s="21">
        <f t="shared" si="97"/>
        <v>0</v>
      </c>
      <c r="L370" s="22">
        <f>SUM(I370:K370)</f>
        <v>4828073</v>
      </c>
    </row>
    <row r="371" spans="1:12" ht="6.75" customHeight="1">
      <c r="A371" s="31" t="s">
        <v>86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32"/>
    </row>
    <row r="372" spans="1:12" ht="18" customHeight="1" thickBot="1">
      <c r="A372" s="49" t="s">
        <v>253</v>
      </c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1"/>
    </row>
    <row r="373" spans="1:12" ht="26.25" thickTop="1">
      <c r="A373" s="17" t="s">
        <v>88</v>
      </c>
      <c r="B373" s="18" t="s">
        <v>89</v>
      </c>
      <c r="C373" s="52" t="s">
        <v>90</v>
      </c>
      <c r="D373" s="27"/>
      <c r="E373" s="27"/>
      <c r="F373" s="52" t="s">
        <v>91</v>
      </c>
      <c r="G373" s="27"/>
      <c r="H373" s="27"/>
      <c r="I373" s="19" t="s">
        <v>92</v>
      </c>
      <c r="J373" s="19" t="s">
        <v>93</v>
      </c>
      <c r="K373" s="19" t="s">
        <v>94</v>
      </c>
      <c r="L373" s="20" t="s">
        <v>95</v>
      </c>
    </row>
    <row r="374" spans="1:12" ht="15">
      <c r="A374" s="37" t="s">
        <v>254</v>
      </c>
      <c r="B374" s="40" t="s">
        <v>255</v>
      </c>
      <c r="C374" s="7"/>
      <c r="D374" s="8"/>
      <c r="E374" s="9"/>
      <c r="F374" s="7"/>
      <c r="G374" s="8"/>
      <c r="H374" s="9"/>
      <c r="I374" s="43">
        <v>-237442</v>
      </c>
      <c r="J374" s="43">
        <v>0</v>
      </c>
      <c r="K374" s="43">
        <v>0</v>
      </c>
      <c r="L374" s="46">
        <f>SUM(I374:K376)</f>
        <v>-237442</v>
      </c>
    </row>
    <row r="375" spans="1:12" ht="18" customHeight="1">
      <c r="A375" s="38"/>
      <c r="B375" s="41"/>
      <c r="C375" s="10"/>
      <c r="D375" s="11"/>
      <c r="E375" s="12"/>
      <c r="F375" s="10"/>
      <c r="G375" s="11"/>
      <c r="H375" s="12"/>
      <c r="I375" s="44"/>
      <c r="J375" s="44"/>
      <c r="K375" s="44"/>
      <c r="L375" s="47"/>
    </row>
    <row r="376" spans="1:12" ht="15">
      <c r="A376" s="39"/>
      <c r="B376" s="42"/>
      <c r="C376" s="13"/>
      <c r="D376" s="14"/>
      <c r="E376" s="15"/>
      <c r="F376" s="13"/>
      <c r="G376" s="14"/>
      <c r="H376" s="15"/>
      <c r="I376" s="45"/>
      <c r="J376" s="45"/>
      <c r="K376" s="45"/>
      <c r="L376" s="48"/>
    </row>
    <row r="377" spans="1:12" ht="15">
      <c r="A377" s="37" t="s">
        <v>256</v>
      </c>
      <c r="B377" s="40" t="s">
        <v>257</v>
      </c>
      <c r="C377" s="7"/>
      <c r="D377" s="8"/>
      <c r="E377" s="9"/>
      <c r="F377" s="7"/>
      <c r="G377" s="8"/>
      <c r="H377" s="9"/>
      <c r="I377" s="43">
        <v>237442</v>
      </c>
      <c r="J377" s="43">
        <v>0</v>
      </c>
      <c r="K377" s="43">
        <v>0</v>
      </c>
      <c r="L377" s="46">
        <f>SUM(I377:K379)</f>
        <v>237442</v>
      </c>
    </row>
    <row r="378" spans="1:12" ht="18" customHeight="1">
      <c r="A378" s="38"/>
      <c r="B378" s="41"/>
      <c r="C378" s="10"/>
      <c r="D378" s="11"/>
      <c r="E378" s="12"/>
      <c r="F378" s="10"/>
      <c r="G378" s="11"/>
      <c r="H378" s="12"/>
      <c r="I378" s="44"/>
      <c r="J378" s="44"/>
      <c r="K378" s="44"/>
      <c r="L378" s="47"/>
    </row>
    <row r="379" spans="1:12" ht="15">
      <c r="A379" s="39"/>
      <c r="B379" s="42"/>
      <c r="C379" s="13"/>
      <c r="D379" s="14"/>
      <c r="E379" s="15"/>
      <c r="F379" s="13"/>
      <c r="G379" s="14"/>
      <c r="H379" s="15"/>
      <c r="I379" s="45"/>
      <c r="J379" s="45"/>
      <c r="K379" s="45"/>
      <c r="L379" s="48"/>
    </row>
    <row r="380" spans="1:12" ht="18" customHeight="1">
      <c r="A380" s="26" t="s">
        <v>258</v>
      </c>
      <c r="B380" s="27"/>
      <c r="C380" s="28" t="s">
        <v>85</v>
      </c>
      <c r="D380" s="29"/>
      <c r="E380" s="30"/>
      <c r="F380" s="28" t="s">
        <v>86</v>
      </c>
      <c r="G380" s="29"/>
      <c r="H380" s="30"/>
      <c r="I380" s="21">
        <f>SUM(I374:I379)</f>
        <v>0</v>
      </c>
      <c r="J380" s="21">
        <f aca="true" t="shared" si="98" ref="J380:K380">SUM(J374:J379)</f>
        <v>0</v>
      </c>
      <c r="K380" s="21">
        <f t="shared" si="98"/>
        <v>0</v>
      </c>
      <c r="L380" s="22">
        <f>SUM(I380:K380)</f>
        <v>0</v>
      </c>
    </row>
    <row r="381" spans="1:12" ht="6.75" customHeight="1">
      <c r="A381" s="31" t="s">
        <v>86</v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32"/>
    </row>
    <row r="382" spans="1:12" ht="18" customHeight="1" thickBot="1">
      <c r="A382" s="49" t="s">
        <v>259</v>
      </c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1"/>
    </row>
    <row r="383" spans="1:12" ht="26.25" thickTop="1">
      <c r="A383" s="17" t="s">
        <v>88</v>
      </c>
      <c r="B383" s="18" t="s">
        <v>89</v>
      </c>
      <c r="C383" s="52" t="s">
        <v>90</v>
      </c>
      <c r="D383" s="27"/>
      <c r="E383" s="27"/>
      <c r="F383" s="52" t="s">
        <v>91</v>
      </c>
      <c r="G383" s="27"/>
      <c r="H383" s="27"/>
      <c r="I383" s="19" t="s">
        <v>92</v>
      </c>
      <c r="J383" s="19" t="s">
        <v>93</v>
      </c>
      <c r="K383" s="19" t="s">
        <v>94</v>
      </c>
      <c r="L383" s="20" t="s">
        <v>95</v>
      </c>
    </row>
    <row r="384" spans="1:12" ht="15">
      <c r="A384" s="37" t="s">
        <v>260</v>
      </c>
      <c r="B384" s="40" t="s">
        <v>261</v>
      </c>
      <c r="C384" s="7"/>
      <c r="D384" s="8"/>
      <c r="E384" s="9"/>
      <c r="F384" s="7"/>
      <c r="G384" s="8"/>
      <c r="H384" s="9"/>
      <c r="I384" s="43">
        <v>1000000</v>
      </c>
      <c r="J384" s="43">
        <v>0</v>
      </c>
      <c r="K384" s="43">
        <v>0</v>
      </c>
      <c r="L384" s="46">
        <f>SUM(I384:K386)</f>
        <v>1000000</v>
      </c>
    </row>
    <row r="385" spans="1:12" ht="18" customHeight="1">
      <c r="A385" s="38"/>
      <c r="B385" s="41"/>
      <c r="C385" s="10"/>
      <c r="D385" s="11"/>
      <c r="E385" s="12"/>
      <c r="F385" s="10"/>
      <c r="G385" s="11"/>
      <c r="H385" s="12"/>
      <c r="I385" s="44"/>
      <c r="J385" s="44"/>
      <c r="K385" s="44"/>
      <c r="L385" s="47"/>
    </row>
    <row r="386" spans="1:12" ht="15">
      <c r="A386" s="39"/>
      <c r="B386" s="42"/>
      <c r="C386" s="13"/>
      <c r="D386" s="14"/>
      <c r="E386" s="15"/>
      <c r="F386" s="13"/>
      <c r="G386" s="14"/>
      <c r="H386" s="15"/>
      <c r="I386" s="45"/>
      <c r="J386" s="45"/>
      <c r="K386" s="45"/>
      <c r="L386" s="48"/>
    </row>
    <row r="387" spans="1:12" ht="18" customHeight="1">
      <c r="A387" s="26" t="s">
        <v>262</v>
      </c>
      <c r="B387" s="27"/>
      <c r="C387" s="28" t="s">
        <v>85</v>
      </c>
      <c r="D387" s="29"/>
      <c r="E387" s="30"/>
      <c r="F387" s="28" t="s">
        <v>86</v>
      </c>
      <c r="G387" s="29"/>
      <c r="H387" s="30"/>
      <c r="I387" s="21">
        <f>SUM(I384)</f>
        <v>1000000</v>
      </c>
      <c r="J387" s="21">
        <f aca="true" t="shared" si="99" ref="J387:K387">SUM(J384)</f>
        <v>0</v>
      </c>
      <c r="K387" s="21">
        <f t="shared" si="99"/>
        <v>0</v>
      </c>
      <c r="L387" s="22">
        <f>SUM(I387:K387)</f>
        <v>1000000</v>
      </c>
    </row>
    <row r="388" spans="1:12" ht="6.75" customHeight="1">
      <c r="A388" s="31" t="s">
        <v>86</v>
      </c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32"/>
    </row>
    <row r="389" spans="1:12" ht="18" customHeight="1" thickBot="1">
      <c r="A389" s="49" t="s">
        <v>263</v>
      </c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1"/>
    </row>
    <row r="390" spans="1:12" ht="26.25" thickTop="1">
      <c r="A390" s="17" t="s">
        <v>88</v>
      </c>
      <c r="B390" s="18" t="s">
        <v>89</v>
      </c>
      <c r="C390" s="52" t="s">
        <v>90</v>
      </c>
      <c r="D390" s="27"/>
      <c r="E390" s="27"/>
      <c r="F390" s="52" t="s">
        <v>91</v>
      </c>
      <c r="G390" s="27"/>
      <c r="H390" s="27"/>
      <c r="I390" s="19" t="s">
        <v>92</v>
      </c>
      <c r="J390" s="19" t="s">
        <v>93</v>
      </c>
      <c r="K390" s="19" t="s">
        <v>94</v>
      </c>
      <c r="L390" s="20" t="s">
        <v>95</v>
      </c>
    </row>
    <row r="391" spans="1:12" ht="15">
      <c r="A391" s="37" t="s">
        <v>264</v>
      </c>
      <c r="B391" s="40" t="s">
        <v>265</v>
      </c>
      <c r="C391" s="7"/>
      <c r="D391" s="8"/>
      <c r="E391" s="9"/>
      <c r="F391" s="7"/>
      <c r="G391" s="8"/>
      <c r="H391" s="9"/>
      <c r="I391" s="43">
        <v>6251750</v>
      </c>
      <c r="J391" s="43">
        <v>0</v>
      </c>
      <c r="K391" s="43">
        <v>0</v>
      </c>
      <c r="L391" s="46">
        <f>SUM(I391:K393)</f>
        <v>6251750</v>
      </c>
    </row>
    <row r="392" spans="1:12" ht="18" customHeight="1">
      <c r="A392" s="38"/>
      <c r="B392" s="41"/>
      <c r="C392" s="10"/>
      <c r="D392" s="11"/>
      <c r="E392" s="12"/>
      <c r="F392" s="10"/>
      <c r="G392" s="11"/>
      <c r="H392" s="12"/>
      <c r="I392" s="44"/>
      <c r="J392" s="44"/>
      <c r="K392" s="44"/>
      <c r="L392" s="47"/>
    </row>
    <row r="393" spans="1:12" ht="15">
      <c r="A393" s="39"/>
      <c r="B393" s="42"/>
      <c r="C393" s="13"/>
      <c r="D393" s="14"/>
      <c r="E393" s="15"/>
      <c r="F393" s="13"/>
      <c r="G393" s="14"/>
      <c r="H393" s="15"/>
      <c r="I393" s="45"/>
      <c r="J393" s="45"/>
      <c r="K393" s="45"/>
      <c r="L393" s="48"/>
    </row>
    <row r="394" spans="1:12" ht="18" customHeight="1">
      <c r="A394" s="26" t="s">
        <v>266</v>
      </c>
      <c r="B394" s="27"/>
      <c r="C394" s="28" t="s">
        <v>85</v>
      </c>
      <c r="D394" s="29"/>
      <c r="E394" s="30"/>
      <c r="F394" s="28" t="s">
        <v>86</v>
      </c>
      <c r="G394" s="29"/>
      <c r="H394" s="30"/>
      <c r="I394" s="21">
        <f>SUM(I391)</f>
        <v>6251750</v>
      </c>
      <c r="J394" s="21">
        <f aca="true" t="shared" si="100" ref="J394:K394">SUM(J391)</f>
        <v>0</v>
      </c>
      <c r="K394" s="21">
        <f t="shared" si="100"/>
        <v>0</v>
      </c>
      <c r="L394" s="22">
        <f>SUM(I394:K394)</f>
        <v>6251750</v>
      </c>
    </row>
    <row r="395" spans="1:12" ht="6.75" customHeight="1">
      <c r="A395" s="31" t="s">
        <v>86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32"/>
    </row>
    <row r="396" spans="1:12" ht="18" customHeight="1" thickBot="1">
      <c r="A396" s="49" t="s">
        <v>267</v>
      </c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1"/>
    </row>
    <row r="397" spans="1:12" ht="26.25" thickTop="1">
      <c r="A397" s="17" t="s">
        <v>88</v>
      </c>
      <c r="B397" s="18" t="s">
        <v>89</v>
      </c>
      <c r="C397" s="52" t="s">
        <v>90</v>
      </c>
      <c r="D397" s="27"/>
      <c r="E397" s="27"/>
      <c r="F397" s="52" t="s">
        <v>91</v>
      </c>
      <c r="G397" s="27"/>
      <c r="H397" s="27"/>
      <c r="I397" s="19" t="s">
        <v>92</v>
      </c>
      <c r="J397" s="19" t="s">
        <v>93</v>
      </c>
      <c r="K397" s="19" t="s">
        <v>94</v>
      </c>
      <c r="L397" s="20" t="s">
        <v>95</v>
      </c>
    </row>
    <row r="398" spans="1:12" ht="15">
      <c r="A398" s="37" t="s">
        <v>268</v>
      </c>
      <c r="B398" s="40" t="s">
        <v>269</v>
      </c>
      <c r="C398" s="7"/>
      <c r="D398" s="8"/>
      <c r="E398" s="9"/>
      <c r="F398" s="7"/>
      <c r="G398" s="8"/>
      <c r="H398" s="9"/>
      <c r="I398" s="43">
        <v>-361027</v>
      </c>
      <c r="J398" s="43">
        <v>0</v>
      </c>
      <c r="K398" s="43">
        <v>0</v>
      </c>
      <c r="L398" s="46">
        <f>SUM(I398:K400)</f>
        <v>-361027</v>
      </c>
    </row>
    <row r="399" spans="1:12" ht="18" customHeight="1">
      <c r="A399" s="38"/>
      <c r="B399" s="41"/>
      <c r="C399" s="10"/>
      <c r="D399" s="11"/>
      <c r="E399" s="12"/>
      <c r="F399" s="10"/>
      <c r="G399" s="11"/>
      <c r="H399" s="12"/>
      <c r="I399" s="44"/>
      <c r="J399" s="44"/>
      <c r="K399" s="44"/>
      <c r="L399" s="47"/>
    </row>
    <row r="400" spans="1:12" ht="15">
      <c r="A400" s="39"/>
      <c r="B400" s="42"/>
      <c r="C400" s="13"/>
      <c r="D400" s="14"/>
      <c r="E400" s="15"/>
      <c r="F400" s="13"/>
      <c r="G400" s="14"/>
      <c r="H400" s="15"/>
      <c r="I400" s="45"/>
      <c r="J400" s="45"/>
      <c r="K400" s="45"/>
      <c r="L400" s="48"/>
    </row>
    <row r="401" spans="1:12" ht="15">
      <c r="A401" s="37" t="s">
        <v>270</v>
      </c>
      <c r="B401" s="40" t="s">
        <v>271</v>
      </c>
      <c r="C401" s="7"/>
      <c r="D401" s="8"/>
      <c r="E401" s="9"/>
      <c r="F401" s="7"/>
      <c r="G401" s="8"/>
      <c r="H401" s="9"/>
      <c r="I401" s="43">
        <v>1465042</v>
      </c>
      <c r="J401" s="43">
        <v>0</v>
      </c>
      <c r="K401" s="43">
        <v>0</v>
      </c>
      <c r="L401" s="46">
        <f aca="true" t="shared" si="101" ref="L401">SUM(I401:K403)</f>
        <v>1465042</v>
      </c>
    </row>
    <row r="402" spans="1:12" ht="18" customHeight="1">
      <c r="A402" s="38"/>
      <c r="B402" s="41"/>
      <c r="C402" s="10"/>
      <c r="D402" s="11"/>
      <c r="E402" s="12"/>
      <c r="F402" s="10"/>
      <c r="G402" s="11"/>
      <c r="H402" s="12"/>
      <c r="I402" s="44"/>
      <c r="J402" s="44"/>
      <c r="K402" s="44"/>
      <c r="L402" s="47"/>
    </row>
    <row r="403" spans="1:12" ht="15">
      <c r="A403" s="39"/>
      <c r="B403" s="42"/>
      <c r="C403" s="13"/>
      <c r="D403" s="14"/>
      <c r="E403" s="15"/>
      <c r="F403" s="13"/>
      <c r="G403" s="14"/>
      <c r="H403" s="15"/>
      <c r="I403" s="45"/>
      <c r="J403" s="45"/>
      <c r="K403" s="45"/>
      <c r="L403" s="48"/>
    </row>
    <row r="404" spans="1:12" ht="15">
      <c r="A404" s="37" t="s">
        <v>272</v>
      </c>
      <c r="B404" s="40" t="s">
        <v>273</v>
      </c>
      <c r="C404" s="7"/>
      <c r="D404" s="8"/>
      <c r="E404" s="9"/>
      <c r="F404" s="7"/>
      <c r="G404" s="8"/>
      <c r="H404" s="9"/>
      <c r="I404" s="43">
        <v>273778</v>
      </c>
      <c r="J404" s="43">
        <v>0</v>
      </c>
      <c r="K404" s="43">
        <v>0</v>
      </c>
      <c r="L404" s="46">
        <f aca="true" t="shared" si="102" ref="L404">SUM(I404:K406)</f>
        <v>273778</v>
      </c>
    </row>
    <row r="405" spans="1:12" ht="18" customHeight="1">
      <c r="A405" s="38"/>
      <c r="B405" s="41"/>
      <c r="C405" s="10"/>
      <c r="D405" s="11"/>
      <c r="E405" s="12"/>
      <c r="F405" s="10"/>
      <c r="G405" s="11"/>
      <c r="H405" s="12"/>
      <c r="I405" s="44"/>
      <c r="J405" s="44"/>
      <c r="K405" s="44"/>
      <c r="L405" s="47"/>
    </row>
    <row r="406" spans="1:12" ht="15">
      <c r="A406" s="39"/>
      <c r="B406" s="42"/>
      <c r="C406" s="13"/>
      <c r="D406" s="14"/>
      <c r="E406" s="15"/>
      <c r="F406" s="13"/>
      <c r="G406" s="14"/>
      <c r="H406" s="15"/>
      <c r="I406" s="45"/>
      <c r="J406" s="45"/>
      <c r="K406" s="45"/>
      <c r="L406" s="48"/>
    </row>
    <row r="407" spans="1:12" ht="15">
      <c r="A407" s="37" t="s">
        <v>274</v>
      </c>
      <c r="B407" s="40" t="s">
        <v>275</v>
      </c>
      <c r="C407" s="7"/>
      <c r="D407" s="8"/>
      <c r="E407" s="9"/>
      <c r="F407" s="7"/>
      <c r="G407" s="8"/>
      <c r="H407" s="9"/>
      <c r="I407" s="43">
        <v>112196</v>
      </c>
      <c r="J407" s="43">
        <v>0</v>
      </c>
      <c r="K407" s="43">
        <v>0</v>
      </c>
      <c r="L407" s="46">
        <f aca="true" t="shared" si="103" ref="L407">SUM(I407:K409)</f>
        <v>112196</v>
      </c>
    </row>
    <row r="408" spans="1:12" ht="18" customHeight="1">
      <c r="A408" s="38"/>
      <c r="B408" s="41"/>
      <c r="C408" s="10"/>
      <c r="D408" s="11"/>
      <c r="E408" s="12"/>
      <c r="F408" s="10"/>
      <c r="G408" s="11"/>
      <c r="H408" s="12"/>
      <c r="I408" s="44"/>
      <c r="J408" s="44"/>
      <c r="K408" s="44"/>
      <c r="L408" s="47"/>
    </row>
    <row r="409" spans="1:12" ht="15">
      <c r="A409" s="39"/>
      <c r="B409" s="42"/>
      <c r="C409" s="13"/>
      <c r="D409" s="14"/>
      <c r="E409" s="15"/>
      <c r="F409" s="13"/>
      <c r="G409" s="14"/>
      <c r="H409" s="15"/>
      <c r="I409" s="45"/>
      <c r="J409" s="45"/>
      <c r="K409" s="45"/>
      <c r="L409" s="48"/>
    </row>
    <row r="410" spans="1:12" ht="15">
      <c r="A410" s="37" t="s">
        <v>276</v>
      </c>
      <c r="B410" s="40" t="s">
        <v>277</v>
      </c>
      <c r="C410" s="7"/>
      <c r="D410" s="8"/>
      <c r="E410" s="9"/>
      <c r="F410" s="7"/>
      <c r="G410" s="8"/>
      <c r="H410" s="9"/>
      <c r="I410" s="43">
        <v>2672610</v>
      </c>
      <c r="J410" s="43">
        <v>0</v>
      </c>
      <c r="K410" s="43">
        <v>0</v>
      </c>
      <c r="L410" s="46">
        <f aca="true" t="shared" si="104" ref="L410">SUM(I410:K412)</f>
        <v>2672610</v>
      </c>
    </row>
    <row r="411" spans="1:12" ht="18" customHeight="1">
      <c r="A411" s="38"/>
      <c r="B411" s="41"/>
      <c r="C411" s="10"/>
      <c r="D411" s="11"/>
      <c r="E411" s="12"/>
      <c r="F411" s="10"/>
      <c r="G411" s="11"/>
      <c r="H411" s="12"/>
      <c r="I411" s="44"/>
      <c r="J411" s="44"/>
      <c r="K411" s="44"/>
      <c r="L411" s="47"/>
    </row>
    <row r="412" spans="1:12" ht="15">
      <c r="A412" s="39"/>
      <c r="B412" s="42"/>
      <c r="C412" s="13"/>
      <c r="D412" s="14"/>
      <c r="E412" s="15"/>
      <c r="F412" s="13"/>
      <c r="G412" s="14"/>
      <c r="H412" s="15"/>
      <c r="I412" s="45"/>
      <c r="J412" s="45"/>
      <c r="K412" s="45"/>
      <c r="L412" s="48"/>
    </row>
    <row r="413" spans="1:12" ht="18" customHeight="1">
      <c r="A413" s="26" t="s">
        <v>278</v>
      </c>
      <c r="B413" s="27"/>
      <c r="C413" s="28" t="s">
        <v>85</v>
      </c>
      <c r="D413" s="29"/>
      <c r="E413" s="30"/>
      <c r="F413" s="28" t="s">
        <v>86</v>
      </c>
      <c r="G413" s="29"/>
      <c r="H413" s="30"/>
      <c r="I413" s="21">
        <f>SUM(I398:I412)</f>
        <v>4162599</v>
      </c>
      <c r="J413" s="21">
        <f aca="true" t="shared" si="105" ref="J413:K413">SUM(J398:J412)</f>
        <v>0</v>
      </c>
      <c r="K413" s="21">
        <f t="shared" si="105"/>
        <v>0</v>
      </c>
      <c r="L413" s="22">
        <f>SUM(I413:K413)</f>
        <v>4162599</v>
      </c>
    </row>
    <row r="414" spans="1:12" ht="6.75" customHeight="1">
      <c r="A414" s="31" t="s">
        <v>86</v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32"/>
    </row>
    <row r="415" spans="1:12" ht="21.6" customHeight="1">
      <c r="A415" s="33" t="s">
        <v>279</v>
      </c>
      <c r="B415" s="34"/>
      <c r="C415" s="34"/>
      <c r="D415" s="34"/>
      <c r="E415" s="35"/>
      <c r="F415" s="36" t="s">
        <v>86</v>
      </c>
      <c r="G415" s="34"/>
      <c r="H415" s="35"/>
      <c r="I415" s="23">
        <f>I413+I394+I387+I380+I370+I342+I335+I322+I315+I305+I295+I252+I239+I232+I153+I146+I136+I126+I116</f>
        <v>74660144.61</v>
      </c>
      <c r="J415" s="23">
        <f aca="true" t="shared" si="106" ref="J415:L415">J413+J394+J387+J380+J370+J342+J335+J322+J315+J305+J295+J252+J239+J232+J153+J146+J136+J126+J116</f>
        <v>0</v>
      </c>
      <c r="K415" s="23">
        <f t="shared" si="106"/>
        <v>0</v>
      </c>
      <c r="L415" s="24">
        <f t="shared" si="106"/>
        <v>74660144.61</v>
      </c>
    </row>
    <row r="416" ht="15" hidden="1"/>
    <row r="417" ht="2.1" customHeight="1"/>
  </sheetData>
  <mergeCells count="809">
    <mergeCell ref="A1:L1"/>
    <mergeCell ref="A2:L2"/>
    <mergeCell ref="C3:E3"/>
    <mergeCell ref="F3:H3"/>
    <mergeCell ref="A4:L4"/>
    <mergeCell ref="A5:A7"/>
    <mergeCell ref="B5:B7"/>
    <mergeCell ref="I5:I7"/>
    <mergeCell ref="J5:J7"/>
    <mergeCell ref="K5:K7"/>
    <mergeCell ref="A11:A13"/>
    <mergeCell ref="B11:B13"/>
    <mergeCell ref="I11:I13"/>
    <mergeCell ref="J11:J13"/>
    <mergeCell ref="K11:K13"/>
    <mergeCell ref="L11:L13"/>
    <mergeCell ref="L5:L7"/>
    <mergeCell ref="A8:A10"/>
    <mergeCell ref="B8:B10"/>
    <mergeCell ref="I8:I10"/>
    <mergeCell ref="J8:J10"/>
    <mergeCell ref="K8:K10"/>
    <mergeCell ref="L8:L10"/>
    <mergeCell ref="A17:A19"/>
    <mergeCell ref="B17:B19"/>
    <mergeCell ref="I17:I19"/>
    <mergeCell ref="J17:J19"/>
    <mergeCell ref="K17:K19"/>
    <mergeCell ref="L17:L19"/>
    <mergeCell ref="A14:A16"/>
    <mergeCell ref="B14:B16"/>
    <mergeCell ref="I14:I16"/>
    <mergeCell ref="J14:J16"/>
    <mergeCell ref="K14:K16"/>
    <mergeCell ref="L14:L16"/>
    <mergeCell ref="A23:A25"/>
    <mergeCell ref="B23:B25"/>
    <mergeCell ref="I23:I25"/>
    <mergeCell ref="J23:J25"/>
    <mergeCell ref="K23:K25"/>
    <mergeCell ref="L23:L25"/>
    <mergeCell ref="A20:A22"/>
    <mergeCell ref="B20:B22"/>
    <mergeCell ref="I20:I22"/>
    <mergeCell ref="J20:J22"/>
    <mergeCell ref="K20:K22"/>
    <mergeCell ref="L20:L22"/>
    <mergeCell ref="A29:A31"/>
    <mergeCell ref="B29:B31"/>
    <mergeCell ref="I29:I31"/>
    <mergeCell ref="J29:J31"/>
    <mergeCell ref="K29:K31"/>
    <mergeCell ref="L29:L31"/>
    <mergeCell ref="A26:A28"/>
    <mergeCell ref="B26:B28"/>
    <mergeCell ref="I26:I28"/>
    <mergeCell ref="J26:J28"/>
    <mergeCell ref="K26:K28"/>
    <mergeCell ref="L26:L28"/>
    <mergeCell ref="A35:A37"/>
    <mergeCell ref="B35:B37"/>
    <mergeCell ref="I35:I37"/>
    <mergeCell ref="J35:J37"/>
    <mergeCell ref="K35:K37"/>
    <mergeCell ref="L35:L37"/>
    <mergeCell ref="A32:A34"/>
    <mergeCell ref="B32:B34"/>
    <mergeCell ref="I32:I34"/>
    <mergeCell ref="J32:J34"/>
    <mergeCell ref="K32:K34"/>
    <mergeCell ref="L32:L34"/>
    <mergeCell ref="A41:A43"/>
    <mergeCell ref="B41:B43"/>
    <mergeCell ref="I41:I43"/>
    <mergeCell ref="J41:J43"/>
    <mergeCell ref="K41:K43"/>
    <mergeCell ref="L41:L43"/>
    <mergeCell ref="A38:A40"/>
    <mergeCell ref="B38:B40"/>
    <mergeCell ref="I38:I40"/>
    <mergeCell ref="J38:J40"/>
    <mergeCell ref="K38:K40"/>
    <mergeCell ref="L38:L40"/>
    <mergeCell ref="A47:A49"/>
    <mergeCell ref="B47:B49"/>
    <mergeCell ref="I47:I49"/>
    <mergeCell ref="J47:J49"/>
    <mergeCell ref="K47:K49"/>
    <mergeCell ref="L47:L49"/>
    <mergeCell ref="A44:A46"/>
    <mergeCell ref="B44:B46"/>
    <mergeCell ref="I44:I46"/>
    <mergeCell ref="J44:J46"/>
    <mergeCell ref="K44:K46"/>
    <mergeCell ref="L44:L46"/>
    <mergeCell ref="A53:A55"/>
    <mergeCell ref="B53:B55"/>
    <mergeCell ref="I53:I55"/>
    <mergeCell ref="J53:J55"/>
    <mergeCell ref="K53:K55"/>
    <mergeCell ref="L53:L55"/>
    <mergeCell ref="A50:A52"/>
    <mergeCell ref="B50:B52"/>
    <mergeCell ref="I50:I52"/>
    <mergeCell ref="J50:J52"/>
    <mergeCell ref="K50:K52"/>
    <mergeCell ref="L50:L52"/>
    <mergeCell ref="A59:A61"/>
    <mergeCell ref="B59:B61"/>
    <mergeCell ref="I59:I61"/>
    <mergeCell ref="J59:J61"/>
    <mergeCell ref="K59:K61"/>
    <mergeCell ref="L59:L61"/>
    <mergeCell ref="A56:A58"/>
    <mergeCell ref="B56:B58"/>
    <mergeCell ref="I56:I58"/>
    <mergeCell ref="J56:J58"/>
    <mergeCell ref="K56:K58"/>
    <mergeCell ref="L56:L58"/>
    <mergeCell ref="A65:A67"/>
    <mergeCell ref="B65:B67"/>
    <mergeCell ref="I65:I67"/>
    <mergeCell ref="J65:J67"/>
    <mergeCell ref="K65:K67"/>
    <mergeCell ref="L65:L67"/>
    <mergeCell ref="A62:A64"/>
    <mergeCell ref="B62:B64"/>
    <mergeCell ref="I62:I64"/>
    <mergeCell ref="J62:J64"/>
    <mergeCell ref="K62:K64"/>
    <mergeCell ref="L62:L64"/>
    <mergeCell ref="A71:A73"/>
    <mergeCell ref="B71:B73"/>
    <mergeCell ref="I71:I73"/>
    <mergeCell ref="J71:J73"/>
    <mergeCell ref="K71:K73"/>
    <mergeCell ref="L71:L73"/>
    <mergeCell ref="A68:A70"/>
    <mergeCell ref="B68:B70"/>
    <mergeCell ref="I68:I70"/>
    <mergeCell ref="J68:J70"/>
    <mergeCell ref="K68:K70"/>
    <mergeCell ref="L68:L70"/>
    <mergeCell ref="A77:A79"/>
    <mergeCell ref="B77:B79"/>
    <mergeCell ref="I77:I79"/>
    <mergeCell ref="J77:J79"/>
    <mergeCell ref="K77:K79"/>
    <mergeCell ref="L77:L79"/>
    <mergeCell ref="A74:A76"/>
    <mergeCell ref="B74:B76"/>
    <mergeCell ref="I74:I76"/>
    <mergeCell ref="J74:J76"/>
    <mergeCell ref="K74:K76"/>
    <mergeCell ref="L74:L76"/>
    <mergeCell ref="A83:A85"/>
    <mergeCell ref="B83:B85"/>
    <mergeCell ref="I83:I85"/>
    <mergeCell ref="J83:J85"/>
    <mergeCell ref="K83:K85"/>
    <mergeCell ref="L83:L85"/>
    <mergeCell ref="A80:A82"/>
    <mergeCell ref="B80:B82"/>
    <mergeCell ref="I80:I82"/>
    <mergeCell ref="J80:J82"/>
    <mergeCell ref="K80:K82"/>
    <mergeCell ref="L80:L82"/>
    <mergeCell ref="A89:A91"/>
    <mergeCell ref="B89:B91"/>
    <mergeCell ref="I89:I91"/>
    <mergeCell ref="J89:J91"/>
    <mergeCell ref="K89:K91"/>
    <mergeCell ref="L89:L91"/>
    <mergeCell ref="A86:A88"/>
    <mergeCell ref="B86:B88"/>
    <mergeCell ref="I86:I88"/>
    <mergeCell ref="J86:J88"/>
    <mergeCell ref="K86:K88"/>
    <mergeCell ref="L86:L88"/>
    <mergeCell ref="A95:A97"/>
    <mergeCell ref="B95:B97"/>
    <mergeCell ref="I95:I97"/>
    <mergeCell ref="J95:J97"/>
    <mergeCell ref="K95:K97"/>
    <mergeCell ref="L95:L97"/>
    <mergeCell ref="A92:A94"/>
    <mergeCell ref="B92:B94"/>
    <mergeCell ref="I92:I94"/>
    <mergeCell ref="J92:J94"/>
    <mergeCell ref="K92:K94"/>
    <mergeCell ref="L92:L94"/>
    <mergeCell ref="A101:A103"/>
    <mergeCell ref="B101:B103"/>
    <mergeCell ref="I101:I103"/>
    <mergeCell ref="J101:J103"/>
    <mergeCell ref="K101:K103"/>
    <mergeCell ref="L101:L103"/>
    <mergeCell ref="A98:A100"/>
    <mergeCell ref="B98:B100"/>
    <mergeCell ref="I98:I100"/>
    <mergeCell ref="J98:J100"/>
    <mergeCell ref="K98:K100"/>
    <mergeCell ref="L98:L100"/>
    <mergeCell ref="A107:A109"/>
    <mergeCell ref="B107:B109"/>
    <mergeCell ref="I107:I109"/>
    <mergeCell ref="J107:J109"/>
    <mergeCell ref="K107:K109"/>
    <mergeCell ref="L107:L109"/>
    <mergeCell ref="A104:A106"/>
    <mergeCell ref="B104:B106"/>
    <mergeCell ref="I104:I106"/>
    <mergeCell ref="J104:J106"/>
    <mergeCell ref="K104:K106"/>
    <mergeCell ref="L104:L106"/>
    <mergeCell ref="A113:A115"/>
    <mergeCell ref="B113:B115"/>
    <mergeCell ref="I113:I115"/>
    <mergeCell ref="J113:J115"/>
    <mergeCell ref="K113:K115"/>
    <mergeCell ref="L113:L115"/>
    <mergeCell ref="A110:A112"/>
    <mergeCell ref="B110:B112"/>
    <mergeCell ref="I110:I112"/>
    <mergeCell ref="J110:J112"/>
    <mergeCell ref="K110:K112"/>
    <mergeCell ref="L110:L112"/>
    <mergeCell ref="A120:A122"/>
    <mergeCell ref="B120:B122"/>
    <mergeCell ref="I120:I122"/>
    <mergeCell ref="J120:J122"/>
    <mergeCell ref="K120:K122"/>
    <mergeCell ref="L120:L122"/>
    <mergeCell ref="A116:B116"/>
    <mergeCell ref="C116:E116"/>
    <mergeCell ref="F116:H116"/>
    <mergeCell ref="A117:L117"/>
    <mergeCell ref="A118:L118"/>
    <mergeCell ref="C119:E119"/>
    <mergeCell ref="F119:H119"/>
    <mergeCell ref="A126:B126"/>
    <mergeCell ref="C126:E126"/>
    <mergeCell ref="F126:H126"/>
    <mergeCell ref="A127:L127"/>
    <mergeCell ref="A128:L128"/>
    <mergeCell ref="C129:E129"/>
    <mergeCell ref="F129:H129"/>
    <mergeCell ref="A123:A125"/>
    <mergeCell ref="B123:B125"/>
    <mergeCell ref="I123:I125"/>
    <mergeCell ref="J123:J125"/>
    <mergeCell ref="K123:K125"/>
    <mergeCell ref="L123:L125"/>
    <mergeCell ref="A133:A135"/>
    <mergeCell ref="B133:B135"/>
    <mergeCell ref="I133:I135"/>
    <mergeCell ref="J133:J135"/>
    <mergeCell ref="K133:K135"/>
    <mergeCell ref="L133:L135"/>
    <mergeCell ref="A130:A132"/>
    <mergeCell ref="B130:B132"/>
    <mergeCell ref="I130:I132"/>
    <mergeCell ref="J130:J132"/>
    <mergeCell ref="K130:K132"/>
    <mergeCell ref="L130:L132"/>
    <mergeCell ref="A140:A142"/>
    <mergeCell ref="B140:B142"/>
    <mergeCell ref="I140:I142"/>
    <mergeCell ref="J140:J142"/>
    <mergeCell ref="K140:K142"/>
    <mergeCell ref="L140:L142"/>
    <mergeCell ref="A136:B136"/>
    <mergeCell ref="C136:E136"/>
    <mergeCell ref="F136:H136"/>
    <mergeCell ref="A137:L137"/>
    <mergeCell ref="A138:L138"/>
    <mergeCell ref="C139:E139"/>
    <mergeCell ref="F139:H139"/>
    <mergeCell ref="A146:B146"/>
    <mergeCell ref="C146:E146"/>
    <mergeCell ref="F146:H146"/>
    <mergeCell ref="A147:L147"/>
    <mergeCell ref="A148:L148"/>
    <mergeCell ref="C149:E149"/>
    <mergeCell ref="F149:H149"/>
    <mergeCell ref="A143:A145"/>
    <mergeCell ref="B143:B145"/>
    <mergeCell ref="I143:I145"/>
    <mergeCell ref="J143:J145"/>
    <mergeCell ref="K143:K145"/>
    <mergeCell ref="L143:L145"/>
    <mergeCell ref="A153:B153"/>
    <mergeCell ref="C153:E153"/>
    <mergeCell ref="F153:H153"/>
    <mergeCell ref="A154:L154"/>
    <mergeCell ref="A155:L155"/>
    <mergeCell ref="C156:E156"/>
    <mergeCell ref="F156:H156"/>
    <mergeCell ref="A150:A152"/>
    <mergeCell ref="B150:B152"/>
    <mergeCell ref="I150:I152"/>
    <mergeCell ref="J150:J152"/>
    <mergeCell ref="K150:K152"/>
    <mergeCell ref="L150:L152"/>
    <mergeCell ref="A160:A162"/>
    <mergeCell ref="B160:B162"/>
    <mergeCell ref="I160:I162"/>
    <mergeCell ref="J160:J162"/>
    <mergeCell ref="K160:K162"/>
    <mergeCell ref="L160:L162"/>
    <mergeCell ref="A157:A159"/>
    <mergeCell ref="B157:B159"/>
    <mergeCell ref="I157:I159"/>
    <mergeCell ref="J157:J159"/>
    <mergeCell ref="K157:K159"/>
    <mergeCell ref="L157:L159"/>
    <mergeCell ref="A166:A168"/>
    <mergeCell ref="B166:B168"/>
    <mergeCell ref="I166:I168"/>
    <mergeCell ref="J166:J168"/>
    <mergeCell ref="K166:K168"/>
    <mergeCell ref="L166:L168"/>
    <mergeCell ref="A163:A165"/>
    <mergeCell ref="B163:B165"/>
    <mergeCell ref="I163:I165"/>
    <mergeCell ref="J163:J165"/>
    <mergeCell ref="K163:K165"/>
    <mergeCell ref="L163:L165"/>
    <mergeCell ref="A172:A174"/>
    <mergeCell ref="B172:B174"/>
    <mergeCell ref="I172:I174"/>
    <mergeCell ref="J172:J174"/>
    <mergeCell ref="K172:K174"/>
    <mergeCell ref="L172:L174"/>
    <mergeCell ref="A169:A171"/>
    <mergeCell ref="B169:B171"/>
    <mergeCell ref="I169:I171"/>
    <mergeCell ref="J169:J171"/>
    <mergeCell ref="K169:K171"/>
    <mergeCell ref="L169:L171"/>
    <mergeCell ref="A178:A180"/>
    <mergeCell ref="B178:B180"/>
    <mergeCell ref="I178:I180"/>
    <mergeCell ref="J178:J180"/>
    <mergeCell ref="K178:K180"/>
    <mergeCell ref="L178:L180"/>
    <mergeCell ref="A175:A177"/>
    <mergeCell ref="B175:B177"/>
    <mergeCell ref="I175:I177"/>
    <mergeCell ref="J175:J177"/>
    <mergeCell ref="K175:K177"/>
    <mergeCell ref="L175:L177"/>
    <mergeCell ref="A184:A186"/>
    <mergeCell ref="B184:B186"/>
    <mergeCell ref="I184:I186"/>
    <mergeCell ref="J184:J186"/>
    <mergeCell ref="K184:K186"/>
    <mergeCell ref="L184:L186"/>
    <mergeCell ref="A181:A183"/>
    <mergeCell ref="B181:B183"/>
    <mergeCell ref="I181:I183"/>
    <mergeCell ref="J181:J183"/>
    <mergeCell ref="K181:K183"/>
    <mergeCell ref="L181:L183"/>
    <mergeCell ref="A190:A192"/>
    <mergeCell ref="B190:B192"/>
    <mergeCell ref="I190:I192"/>
    <mergeCell ref="J190:J192"/>
    <mergeCell ref="K190:K192"/>
    <mergeCell ref="L190:L192"/>
    <mergeCell ref="A187:A189"/>
    <mergeCell ref="B187:B189"/>
    <mergeCell ref="I187:I189"/>
    <mergeCell ref="J187:J189"/>
    <mergeCell ref="K187:K189"/>
    <mergeCell ref="L187:L189"/>
    <mergeCell ref="A196:A198"/>
    <mergeCell ref="B196:B198"/>
    <mergeCell ref="I196:I198"/>
    <mergeCell ref="J196:J198"/>
    <mergeCell ref="K196:K198"/>
    <mergeCell ref="L196:L198"/>
    <mergeCell ref="A193:A195"/>
    <mergeCell ref="B193:B195"/>
    <mergeCell ref="I193:I195"/>
    <mergeCell ref="J193:J195"/>
    <mergeCell ref="K193:K195"/>
    <mergeCell ref="L193:L195"/>
    <mergeCell ref="A202:A204"/>
    <mergeCell ref="B202:B204"/>
    <mergeCell ref="I202:I204"/>
    <mergeCell ref="J202:J204"/>
    <mergeCell ref="K202:K204"/>
    <mergeCell ref="L202:L204"/>
    <mergeCell ref="A199:A201"/>
    <mergeCell ref="B199:B201"/>
    <mergeCell ref="I199:I201"/>
    <mergeCell ref="J199:J201"/>
    <mergeCell ref="K199:K201"/>
    <mergeCell ref="L199:L201"/>
    <mergeCell ref="A208:A210"/>
    <mergeCell ref="B208:B210"/>
    <mergeCell ref="I208:I210"/>
    <mergeCell ref="J208:J210"/>
    <mergeCell ref="K208:K210"/>
    <mergeCell ref="L208:L210"/>
    <mergeCell ref="A205:A207"/>
    <mergeCell ref="B205:B207"/>
    <mergeCell ref="I205:I207"/>
    <mergeCell ref="J205:J207"/>
    <mergeCell ref="K205:K207"/>
    <mergeCell ref="L205:L207"/>
    <mergeCell ref="A214:A216"/>
    <mergeCell ref="B214:B216"/>
    <mergeCell ref="I214:I216"/>
    <mergeCell ref="J214:J216"/>
    <mergeCell ref="K214:K216"/>
    <mergeCell ref="L214:L216"/>
    <mergeCell ref="A211:A213"/>
    <mergeCell ref="B211:B213"/>
    <mergeCell ref="I211:I213"/>
    <mergeCell ref="J211:J213"/>
    <mergeCell ref="K211:K213"/>
    <mergeCell ref="L211:L213"/>
    <mergeCell ref="A220:A222"/>
    <mergeCell ref="B220:B222"/>
    <mergeCell ref="I220:I222"/>
    <mergeCell ref="J220:J222"/>
    <mergeCell ref="K220:K222"/>
    <mergeCell ref="L220:L222"/>
    <mergeCell ref="A217:A219"/>
    <mergeCell ref="B217:B219"/>
    <mergeCell ref="I217:I219"/>
    <mergeCell ref="J217:J219"/>
    <mergeCell ref="K217:K219"/>
    <mergeCell ref="L217:L219"/>
    <mergeCell ref="A226:A228"/>
    <mergeCell ref="B226:B228"/>
    <mergeCell ref="I226:I228"/>
    <mergeCell ref="J226:J228"/>
    <mergeCell ref="K226:K228"/>
    <mergeCell ref="L226:L228"/>
    <mergeCell ref="A223:A225"/>
    <mergeCell ref="B223:B225"/>
    <mergeCell ref="I223:I225"/>
    <mergeCell ref="J223:J225"/>
    <mergeCell ref="K223:K225"/>
    <mergeCell ref="L223:L225"/>
    <mergeCell ref="A232:B232"/>
    <mergeCell ref="C232:E232"/>
    <mergeCell ref="F232:H232"/>
    <mergeCell ref="A233:L233"/>
    <mergeCell ref="A234:L234"/>
    <mergeCell ref="C235:E235"/>
    <mergeCell ref="F235:H235"/>
    <mergeCell ref="A229:A231"/>
    <mergeCell ref="B229:B231"/>
    <mergeCell ref="I229:I231"/>
    <mergeCell ref="J229:J231"/>
    <mergeCell ref="K229:K231"/>
    <mergeCell ref="L229:L231"/>
    <mergeCell ref="A239:B239"/>
    <mergeCell ref="C239:E239"/>
    <mergeCell ref="F239:H239"/>
    <mergeCell ref="A240:L240"/>
    <mergeCell ref="A241:L241"/>
    <mergeCell ref="C242:E242"/>
    <mergeCell ref="F242:H242"/>
    <mergeCell ref="A236:A238"/>
    <mergeCell ref="B236:B238"/>
    <mergeCell ref="I236:I238"/>
    <mergeCell ref="J236:J238"/>
    <mergeCell ref="K236:K238"/>
    <mergeCell ref="L236:L238"/>
    <mergeCell ref="A246:A248"/>
    <mergeCell ref="B246:B248"/>
    <mergeCell ref="I246:I248"/>
    <mergeCell ref="J246:J248"/>
    <mergeCell ref="K246:K248"/>
    <mergeCell ref="L246:L248"/>
    <mergeCell ref="A243:A245"/>
    <mergeCell ref="B243:B245"/>
    <mergeCell ref="I243:I245"/>
    <mergeCell ref="J243:J245"/>
    <mergeCell ref="K243:K245"/>
    <mergeCell ref="L243:L245"/>
    <mergeCell ref="A252:B252"/>
    <mergeCell ref="C252:E252"/>
    <mergeCell ref="F252:H252"/>
    <mergeCell ref="A253:L253"/>
    <mergeCell ref="A254:L254"/>
    <mergeCell ref="C255:E255"/>
    <mergeCell ref="F255:H255"/>
    <mergeCell ref="A249:A251"/>
    <mergeCell ref="B249:B251"/>
    <mergeCell ref="I249:I251"/>
    <mergeCell ref="J249:J251"/>
    <mergeCell ref="K249:K251"/>
    <mergeCell ref="L249:L251"/>
    <mergeCell ref="A259:A261"/>
    <mergeCell ref="B259:B261"/>
    <mergeCell ref="I259:I261"/>
    <mergeCell ref="J259:J261"/>
    <mergeCell ref="K259:K261"/>
    <mergeCell ref="L259:L261"/>
    <mergeCell ref="A256:A258"/>
    <mergeCell ref="B256:B258"/>
    <mergeCell ref="I256:I258"/>
    <mergeCell ref="J256:J258"/>
    <mergeCell ref="K256:K258"/>
    <mergeCell ref="L256:L258"/>
    <mergeCell ref="A265:A267"/>
    <mergeCell ref="B265:B267"/>
    <mergeCell ref="I265:I267"/>
    <mergeCell ref="J265:J267"/>
    <mergeCell ref="K265:K267"/>
    <mergeCell ref="L265:L267"/>
    <mergeCell ref="A262:A264"/>
    <mergeCell ref="B262:B264"/>
    <mergeCell ref="I262:I264"/>
    <mergeCell ref="J262:J264"/>
    <mergeCell ref="K262:K264"/>
    <mergeCell ref="L262:L264"/>
    <mergeCell ref="A271:A273"/>
    <mergeCell ref="B271:B273"/>
    <mergeCell ref="I271:I273"/>
    <mergeCell ref="J271:J273"/>
    <mergeCell ref="K271:K273"/>
    <mergeCell ref="L271:L273"/>
    <mergeCell ref="A268:A270"/>
    <mergeCell ref="B268:B270"/>
    <mergeCell ref="I268:I270"/>
    <mergeCell ref="J268:J270"/>
    <mergeCell ref="K268:K270"/>
    <mergeCell ref="L268:L270"/>
    <mergeCell ref="A277:A279"/>
    <mergeCell ref="B277:B279"/>
    <mergeCell ref="I277:I279"/>
    <mergeCell ref="J277:J279"/>
    <mergeCell ref="K277:K279"/>
    <mergeCell ref="L277:L279"/>
    <mergeCell ref="A274:A276"/>
    <mergeCell ref="B274:B276"/>
    <mergeCell ref="I274:I276"/>
    <mergeCell ref="J274:J276"/>
    <mergeCell ref="K274:K276"/>
    <mergeCell ref="L274:L276"/>
    <mergeCell ref="A283:A285"/>
    <mergeCell ref="B283:B285"/>
    <mergeCell ref="I283:I285"/>
    <mergeCell ref="J283:J285"/>
    <mergeCell ref="K283:K285"/>
    <mergeCell ref="L283:L285"/>
    <mergeCell ref="A280:A282"/>
    <mergeCell ref="B280:B282"/>
    <mergeCell ref="I280:I282"/>
    <mergeCell ref="J280:J282"/>
    <mergeCell ref="K280:K282"/>
    <mergeCell ref="L280:L282"/>
    <mergeCell ref="A289:A291"/>
    <mergeCell ref="B289:B291"/>
    <mergeCell ref="I289:I291"/>
    <mergeCell ref="J289:J291"/>
    <mergeCell ref="K289:K291"/>
    <mergeCell ref="L289:L291"/>
    <mergeCell ref="A286:A288"/>
    <mergeCell ref="B286:B288"/>
    <mergeCell ref="I286:I288"/>
    <mergeCell ref="J286:J288"/>
    <mergeCell ref="K286:K288"/>
    <mergeCell ref="L286:L288"/>
    <mergeCell ref="A295:B295"/>
    <mergeCell ref="C295:E295"/>
    <mergeCell ref="F295:H295"/>
    <mergeCell ref="A296:L296"/>
    <mergeCell ref="A297:L297"/>
    <mergeCell ref="C298:E298"/>
    <mergeCell ref="F298:H298"/>
    <mergeCell ref="A292:A294"/>
    <mergeCell ref="B292:B294"/>
    <mergeCell ref="I292:I294"/>
    <mergeCell ref="J292:J294"/>
    <mergeCell ref="K292:K294"/>
    <mergeCell ref="L292:L294"/>
    <mergeCell ref="A302:A304"/>
    <mergeCell ref="B302:B304"/>
    <mergeCell ref="I302:I304"/>
    <mergeCell ref="J302:J304"/>
    <mergeCell ref="K302:K304"/>
    <mergeCell ref="L302:L304"/>
    <mergeCell ref="A299:A301"/>
    <mergeCell ref="B299:B301"/>
    <mergeCell ref="I299:I301"/>
    <mergeCell ref="J299:J301"/>
    <mergeCell ref="K299:K301"/>
    <mergeCell ref="L299:L301"/>
    <mergeCell ref="A309:A311"/>
    <mergeCell ref="B309:B311"/>
    <mergeCell ref="I309:I311"/>
    <mergeCell ref="J309:J311"/>
    <mergeCell ref="K309:K311"/>
    <mergeCell ref="L309:L311"/>
    <mergeCell ref="A305:B305"/>
    <mergeCell ref="C305:E305"/>
    <mergeCell ref="F305:H305"/>
    <mergeCell ref="A306:L306"/>
    <mergeCell ref="A307:L307"/>
    <mergeCell ref="C308:E308"/>
    <mergeCell ref="F308:H308"/>
    <mergeCell ref="A315:B315"/>
    <mergeCell ref="C315:E315"/>
    <mergeCell ref="F315:H315"/>
    <mergeCell ref="A316:L316"/>
    <mergeCell ref="A317:L317"/>
    <mergeCell ref="C318:E318"/>
    <mergeCell ref="F318:H318"/>
    <mergeCell ref="A312:A314"/>
    <mergeCell ref="B312:B314"/>
    <mergeCell ref="I312:I314"/>
    <mergeCell ref="J312:J314"/>
    <mergeCell ref="K312:K314"/>
    <mergeCell ref="L312:L314"/>
    <mergeCell ref="A322:B322"/>
    <mergeCell ref="C322:E322"/>
    <mergeCell ref="F322:H322"/>
    <mergeCell ref="A323:L323"/>
    <mergeCell ref="A324:L324"/>
    <mergeCell ref="C325:E325"/>
    <mergeCell ref="F325:H325"/>
    <mergeCell ref="A319:A321"/>
    <mergeCell ref="B319:B321"/>
    <mergeCell ref="I319:I321"/>
    <mergeCell ref="J319:J321"/>
    <mergeCell ref="K319:K321"/>
    <mergeCell ref="L319:L321"/>
    <mergeCell ref="A329:A331"/>
    <mergeCell ref="B329:B331"/>
    <mergeCell ref="I329:I331"/>
    <mergeCell ref="J329:J331"/>
    <mergeCell ref="K329:K331"/>
    <mergeCell ref="L329:L331"/>
    <mergeCell ref="A326:A328"/>
    <mergeCell ref="B326:B328"/>
    <mergeCell ref="I326:I328"/>
    <mergeCell ref="J326:J328"/>
    <mergeCell ref="K326:K328"/>
    <mergeCell ref="L326:L328"/>
    <mergeCell ref="A335:B335"/>
    <mergeCell ref="C335:E335"/>
    <mergeCell ref="F335:H335"/>
    <mergeCell ref="A336:L336"/>
    <mergeCell ref="A337:L337"/>
    <mergeCell ref="C338:E338"/>
    <mergeCell ref="F338:H338"/>
    <mergeCell ref="A332:A334"/>
    <mergeCell ref="B332:B334"/>
    <mergeCell ref="I332:I334"/>
    <mergeCell ref="J332:J334"/>
    <mergeCell ref="K332:K334"/>
    <mergeCell ref="L332:L334"/>
    <mergeCell ref="A342:B342"/>
    <mergeCell ref="C342:E342"/>
    <mergeCell ref="F342:H342"/>
    <mergeCell ref="A343:L343"/>
    <mergeCell ref="A344:L344"/>
    <mergeCell ref="C345:E345"/>
    <mergeCell ref="F345:H345"/>
    <mergeCell ref="A339:A341"/>
    <mergeCell ref="B339:B341"/>
    <mergeCell ref="I339:I341"/>
    <mergeCell ref="J339:J341"/>
    <mergeCell ref="K339:K341"/>
    <mergeCell ref="L339:L341"/>
    <mergeCell ref="A349:A351"/>
    <mergeCell ref="B349:B351"/>
    <mergeCell ref="I349:I351"/>
    <mergeCell ref="J349:J351"/>
    <mergeCell ref="K349:K351"/>
    <mergeCell ref="L349:L351"/>
    <mergeCell ref="A346:A348"/>
    <mergeCell ref="B346:B348"/>
    <mergeCell ref="I346:I348"/>
    <mergeCell ref="J346:J348"/>
    <mergeCell ref="K346:K348"/>
    <mergeCell ref="L346:L348"/>
    <mergeCell ref="A355:A357"/>
    <mergeCell ref="B355:B357"/>
    <mergeCell ref="I355:I357"/>
    <mergeCell ref="J355:J357"/>
    <mergeCell ref="K355:K357"/>
    <mergeCell ref="L355:L357"/>
    <mergeCell ref="A352:A354"/>
    <mergeCell ref="B352:B354"/>
    <mergeCell ref="I352:I354"/>
    <mergeCell ref="J352:J354"/>
    <mergeCell ref="K352:K354"/>
    <mergeCell ref="L352:L354"/>
    <mergeCell ref="A361:A363"/>
    <mergeCell ref="B361:B363"/>
    <mergeCell ref="I361:I363"/>
    <mergeCell ref="J361:J363"/>
    <mergeCell ref="K361:K363"/>
    <mergeCell ref="L361:L363"/>
    <mergeCell ref="A358:A360"/>
    <mergeCell ref="B358:B360"/>
    <mergeCell ref="I358:I360"/>
    <mergeCell ref="J358:J360"/>
    <mergeCell ref="K358:K360"/>
    <mergeCell ref="L358:L360"/>
    <mergeCell ref="A367:A369"/>
    <mergeCell ref="B367:B369"/>
    <mergeCell ref="I367:I369"/>
    <mergeCell ref="J367:J369"/>
    <mergeCell ref="K367:K369"/>
    <mergeCell ref="L367:L369"/>
    <mergeCell ref="A364:A366"/>
    <mergeCell ref="B364:B366"/>
    <mergeCell ref="I364:I366"/>
    <mergeCell ref="J364:J366"/>
    <mergeCell ref="K364:K366"/>
    <mergeCell ref="L364:L366"/>
    <mergeCell ref="A374:A376"/>
    <mergeCell ref="B374:B376"/>
    <mergeCell ref="I374:I376"/>
    <mergeCell ref="J374:J376"/>
    <mergeCell ref="K374:K376"/>
    <mergeCell ref="L374:L376"/>
    <mergeCell ref="A370:B370"/>
    <mergeCell ref="C370:E370"/>
    <mergeCell ref="F370:H370"/>
    <mergeCell ref="A371:L371"/>
    <mergeCell ref="A372:L372"/>
    <mergeCell ref="C373:E373"/>
    <mergeCell ref="F373:H373"/>
    <mergeCell ref="A380:B380"/>
    <mergeCell ref="C380:E380"/>
    <mergeCell ref="F380:H380"/>
    <mergeCell ref="A381:L381"/>
    <mergeCell ref="A382:L382"/>
    <mergeCell ref="C383:E383"/>
    <mergeCell ref="F383:H383"/>
    <mergeCell ref="A377:A379"/>
    <mergeCell ref="B377:B379"/>
    <mergeCell ref="I377:I379"/>
    <mergeCell ref="J377:J379"/>
    <mergeCell ref="K377:K379"/>
    <mergeCell ref="L377:L379"/>
    <mergeCell ref="A387:B387"/>
    <mergeCell ref="C387:E387"/>
    <mergeCell ref="F387:H387"/>
    <mergeCell ref="A388:L388"/>
    <mergeCell ref="A389:L389"/>
    <mergeCell ref="C390:E390"/>
    <mergeCell ref="F390:H390"/>
    <mergeCell ref="A384:A386"/>
    <mergeCell ref="B384:B386"/>
    <mergeCell ref="I384:I386"/>
    <mergeCell ref="J384:J386"/>
    <mergeCell ref="K384:K386"/>
    <mergeCell ref="L384:L386"/>
    <mergeCell ref="A394:B394"/>
    <mergeCell ref="C394:E394"/>
    <mergeCell ref="F394:H394"/>
    <mergeCell ref="A395:L395"/>
    <mergeCell ref="A396:L396"/>
    <mergeCell ref="C397:E397"/>
    <mergeCell ref="F397:H397"/>
    <mergeCell ref="A391:A393"/>
    <mergeCell ref="B391:B393"/>
    <mergeCell ref="I391:I393"/>
    <mergeCell ref="J391:J393"/>
    <mergeCell ref="K391:K393"/>
    <mergeCell ref="L391:L393"/>
    <mergeCell ref="A401:A403"/>
    <mergeCell ref="B401:B403"/>
    <mergeCell ref="I401:I403"/>
    <mergeCell ref="J401:J403"/>
    <mergeCell ref="K401:K403"/>
    <mergeCell ref="L401:L403"/>
    <mergeCell ref="A398:A400"/>
    <mergeCell ref="B398:B400"/>
    <mergeCell ref="I398:I400"/>
    <mergeCell ref="J398:J400"/>
    <mergeCell ref="K398:K400"/>
    <mergeCell ref="L398:L400"/>
    <mergeCell ref="A407:A409"/>
    <mergeCell ref="B407:B409"/>
    <mergeCell ref="I407:I409"/>
    <mergeCell ref="J407:J409"/>
    <mergeCell ref="K407:K409"/>
    <mergeCell ref="L407:L409"/>
    <mergeCell ref="A404:A406"/>
    <mergeCell ref="B404:B406"/>
    <mergeCell ref="I404:I406"/>
    <mergeCell ref="J404:J406"/>
    <mergeCell ref="K404:K406"/>
    <mergeCell ref="L404:L406"/>
    <mergeCell ref="A413:B413"/>
    <mergeCell ref="C413:E413"/>
    <mergeCell ref="F413:H413"/>
    <mergeCell ref="A414:L414"/>
    <mergeCell ref="A415:E415"/>
    <mergeCell ref="F415:H415"/>
    <mergeCell ref="A410:A412"/>
    <mergeCell ref="B410:B412"/>
    <mergeCell ref="I410:I412"/>
    <mergeCell ref="J410:J412"/>
    <mergeCell ref="K410:K412"/>
    <mergeCell ref="L410:L412"/>
  </mergeCells>
  <printOptions/>
  <pageMargins left="0.25" right="0.25" top="0.5" bottom="0.719029921259843" header="0.5" footer="0.5"/>
  <pageSetup fitToHeight="23" fitToWidth="1" horizontalDpi="300" verticalDpi="300" orientation="portrait" r:id="rId2"/>
  <headerFooter alignWithMargins="0">
    <oddFooter>&amp;L&amp;"Calibri,Regular"&amp;8&amp;T &amp;D&amp;C&amp;P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Masuo, Janet</cp:lastModifiedBy>
  <cp:lastPrinted>2018-05-21T20:32:32Z</cp:lastPrinted>
  <dcterms:created xsi:type="dcterms:W3CDTF">2018-05-17T17:57:48Z</dcterms:created>
  <dcterms:modified xsi:type="dcterms:W3CDTF">2018-05-24T19:20:53Z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