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390" yWindow="285" windowWidth="22575" windowHeight="9270" activeTab="0"/>
  </bookViews>
  <sheets>
    <sheet name="OPER Proposed Supplemental" sheetId="2" r:id="rId1"/>
  </sheets>
  <definedNames>
    <definedName name="_xlnm.Print_Area" localSheetId="0">'OPER Proposed Supplemental'!$A$1:$I$28</definedName>
    <definedName name="_xlnm.Print_Titles" localSheetId="0">'OPER Proposed Supplemental'!$1:$6</definedName>
  </definedNames>
  <calcPr calcId="145621"/>
</workbook>
</file>

<file path=xl/sharedStrings.xml><?xml version="1.0" encoding="utf-8"?>
<sst xmlns="http://schemas.openxmlformats.org/spreadsheetml/2006/main" count="115" uniqueCount="73">
  <si>
    <t>Title</t>
  </si>
  <si>
    <t>Narrative</t>
  </si>
  <si>
    <t>Decision Package Type</t>
  </si>
  <si>
    <t>Expenditures</t>
  </si>
  <si>
    <t>Revenues</t>
  </si>
  <si>
    <t>FTEs</t>
  </si>
  <si>
    <t>Fund Balance Used</t>
  </si>
  <si>
    <t>PROSECUTING ATTORNEY (EN_A50000)</t>
  </si>
  <si>
    <t>S4_001</t>
  </si>
  <si>
    <t xml:space="preserve"> PAO Funding to Cover Paid Parental Leave</t>
  </si>
  <si>
    <t>Fund the Prosecuting Attorney's Office to cover attorney absences due to Paid Parental Leave (PPL).  Deputy Prosecuting Attorneys are using PPL at a greater-than-anticipated rate in 2016.</t>
  </si>
  <si>
    <t>Administrative Changes</t>
  </si>
  <si>
    <t>DISTRICT COURT (EN_A53000)</t>
  </si>
  <si>
    <t xml:space="preserve"> CMS Disappropriation</t>
  </si>
  <si>
    <t xml:space="preserve">Remove appropriated funding for costs related to Case Management System (CMS) training. This funding will be used in 2017 and is included in the 2017-2018 Proposed Budget. </t>
  </si>
  <si>
    <t>ELECTIONS (EN_A53500)</t>
  </si>
  <si>
    <t xml:space="preserve"> Presidential Primary Total Cost</t>
  </si>
  <si>
    <t>The department requested $1.2M in additional appropriation for the May 2016 presidential primary in a previous supplemental request, before realizing its full costs. The actual total costs of the presidential primary measured $1.85M, so the department now requests an additional $650K (one-time), the balance between the original request and total actual costs. This additional appropriation request ensures that the department will not exceed expenditure authority given this higher than expected cost.</t>
  </si>
  <si>
    <t>Direct Service Changes</t>
  </si>
  <si>
    <t>INTERNAL SUPPORT (EN_A65600)</t>
  </si>
  <si>
    <t xml:space="preserve"> Dolan Legal Costs</t>
  </si>
  <si>
    <t xml:space="preserve">Adds appropriation authority for outside counsel legal costs. </t>
  </si>
  <si>
    <t>Technical Adjustments</t>
  </si>
  <si>
    <t>GF CIP TRANSFER TO DES (EN_A69900)</t>
  </si>
  <si>
    <t xml:space="preserve"> GF Transfer to Fund 3951</t>
  </si>
  <si>
    <t xml:space="preserve">Transfer $630,000 of General Fund to Fund 3951 for Yesler Building. </t>
  </si>
  <si>
    <t>S4_002</t>
  </si>
  <si>
    <t xml:space="preserve"> GF Transfer to Fund 3421</t>
  </si>
  <si>
    <t xml:space="preserve">Transfer $180,000 of General Fund to Fund 3421 for White Center Public Health conversion to a homeless shelter.  </t>
  </si>
  <si>
    <t>ADULT AND JUVENILE DETENTION (EN_A91000)</t>
  </si>
  <si>
    <t xml:space="preserve"> Date Change on Proviso P2</t>
  </si>
  <si>
    <t>Amends proviso P2 to change the date to September 15, 2016.</t>
  </si>
  <si>
    <t>PUBLIC DEFENSE (EN_A95000)</t>
  </si>
  <si>
    <t xml:space="preserve"> Seattle Municipal Court Add</t>
  </si>
  <si>
    <t>Add staff to DPD's contract with Seattle Municipal Court, as negotiated with the City of Seattle</t>
  </si>
  <si>
    <t xml:space="preserve"> Assigned Counsel and Expert Services Shortfall</t>
  </si>
  <si>
    <t xml:space="preserve">Add sufficient appropriation to cover overspending in assigned counsel and expert services, primarily in 2015. Spending on these services has declined significantly in 2016 with the resolution of three death penalty cases. </t>
  </si>
  <si>
    <t>VETERAN AND FAMILY LEVY (EN_A11700)</t>
  </si>
  <si>
    <t xml:space="preserve"> King County Veterans Program Moving Costs</t>
  </si>
  <si>
    <t>Transfer funds from the Veterans and Family Levy Fund to the Veterans Services Fund to pay for King County Veterans Program (KCVP) moving costs. KCVP moved locations to co-locate with the Washington State Department of Veterans Affairs (WDVA) in downtown Seattle. By collocating with the WDVA, KCVP is able to better provide service to veterans in need of assistance. This appropriation authority will allow the Veterans and Family Levy Fund to transfer funding to the Veterans Services Fund to pay for moving costs, signage at the new location, equipment, furniture, security guards, janitorial service, and KCIT costs.</t>
  </si>
  <si>
    <t>GENERAL PUBLIC SERVICES (EN_A32530)</t>
  </si>
  <si>
    <t xml:space="preserve"> Removes Proviso P1</t>
  </si>
  <si>
    <t>Removes Proviso P1 expenditure restriction for $250,000.</t>
  </si>
  <si>
    <t xml:space="preserve"> Removes Proviso P3</t>
  </si>
  <si>
    <t>Removes Proviso P3 expenditure restriction for $100,000.</t>
  </si>
  <si>
    <t>ENVIRONMENTAL HEALTH SERVICES (EN_A85000)</t>
  </si>
  <si>
    <t xml:space="preserve"> Removes Provisos ER1 and P2</t>
  </si>
  <si>
    <t xml:space="preserve">Removes two provisos:  ER1 for $113,645 and P2 for $650,000. </t>
  </si>
  <si>
    <t>HOUSING OPPORTUNITY (EN_A35100)</t>
  </si>
  <si>
    <t xml:space="preserve"> Transit Oriented Development 2016 Investment</t>
  </si>
  <si>
    <t xml:space="preserve">Add one-time expenditure authority in 2016 to fund a Transit-Oriented Development (TOD) investment in Pacific Hospital PDA, an affordable housing project identified in the TOD Allocation Plan approved by Council in July 2016. The total project cost is $5,000,000, and $3,000,000 was already appropriated in Ordinance 18319. </t>
  </si>
  <si>
    <t xml:space="preserve"> Increased Continuum of Care (CoC) Funding</t>
  </si>
  <si>
    <t xml:space="preserve">Add expenditure authority in 2016 to allow CoC Scattered Sites expenditures not currently budgeted to be spent by the end of 2016. The revenue source for this expenditure increase is a new grant from U.S. Department of Housing and Urban Development (HUD) Continuum of Care (CoC) to the Community Services Division to fund long-term rental assistance for previously homeless people with chronic disabilities (serious mental illness, drug/alcohol addiction, or AIDS). </t>
  </si>
  <si>
    <t>NATURAL RESOURCES  AND PARKS ADMINISTRATION (EN_A38100)</t>
  </si>
  <si>
    <t xml:space="preserve"> Proviso Date Change for P1</t>
  </si>
  <si>
    <t xml:space="preserve">Amends the October 30, 2016 date to sometime in December 2016. </t>
  </si>
  <si>
    <t>SOLID WASTE (EN_A72000)</t>
  </si>
  <si>
    <t xml:space="preserve"> Tonnage Driven Costs</t>
  </si>
  <si>
    <t>Increase personnel expenditures on a one-time basis to cover extra tonnage related to the protracted closure of the City of Seattle's North Transfer Station which has directed traffic to King County transfer stations.  The City of Seattle originally anticipated reopening to occur in the second quarter of 2016 but now advises it will be in the fourth quarter of 2016.</t>
  </si>
  <si>
    <t xml:space="preserve"> Landfill Reserve Transfer </t>
  </si>
  <si>
    <t>Contribute to the Landfill Reserve Fund to cover the temporary increase in tonnage from the City of Seattle's North Transfer Station closure.  Contributions to the Landfill Reserve Fund occur per ton of refuse disposed at the landfill.</t>
  </si>
  <si>
    <t>S4_003</t>
  </si>
  <si>
    <t xml:space="preserve"> Landfill Gas Pipeline Leak</t>
  </si>
  <si>
    <t>Increase expenditure authority to cover settlement costs associated with a pipeline leak that occurred December 7, 2013.</t>
  </si>
  <si>
    <t>RISK MANAGEMENT (EN_A15400)</t>
  </si>
  <si>
    <t xml:space="preserve"> Risk Claim Settlements</t>
  </si>
  <si>
    <t>The Office of Risk Management (ORM) had a number of significant settlements in 2016 that did not follow the standard loss development timeline. Based on the projected claim settlements between September and December 2016, ORM needs to add approximately $5.7 million in expenditure authority. This will be paid out of fund balance.</t>
  </si>
  <si>
    <t>KCIT SERVICES  (EN_A43200)</t>
  </si>
  <si>
    <t xml:space="preserve"> Request to Defease Sabey Bond</t>
  </si>
  <si>
    <t xml:space="preserve">This is an appropriation request to defease all bonds related to the tenant improvements at the data center.  The funds will be transferred to an escrow that is managed outside of County government.  </t>
  </si>
  <si>
    <t>Grand Total for Report</t>
  </si>
  <si>
    <t>Appro Unit</t>
  </si>
  <si>
    <t>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</si>
</sst>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0_);_(* \(#,##0.0\);_(* &quot;-&quot;??_);_(@_)"/>
    <numFmt numFmtId="167" formatCode="_(* #,##0_);_(* \(#,##0\);_(* &quot;-&quot;??_);_(@_)"/>
  </numFmts>
  <fonts count="31">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color rgb="FF000000"/>
      <name val="Microsoft Sans Serif"/>
      <family val="2"/>
    </font>
    <font>
      <sz val="10"/>
      <color theme="1"/>
      <name val="Arial Unicode MS"/>
      <family val="2"/>
    </font>
    <font>
      <b/>
      <sz val="12"/>
      <color rgb="FF000000"/>
      <name val="Microsoft Sans Serif"/>
      <family val="2"/>
    </font>
    <font>
      <sz val="10"/>
      <color rgb="FF000000"/>
      <name val="Arial"/>
      <family val="2"/>
    </font>
    <font>
      <sz val="10"/>
      <color rgb="FFFF0000"/>
      <name val="Arial"/>
      <family val="2"/>
    </font>
    <font>
      <b/>
      <sz val="10"/>
      <color rgb="FF000000"/>
      <name val="Arial"/>
      <family val="2"/>
    </font>
    <font>
      <sz val="12"/>
      <color rgb="FFFFFFFF"/>
      <name val="Arial"/>
      <family val="2"/>
    </font>
    <font>
      <sz val="10"/>
      <color rgb="FF000000"/>
      <name val="Arial Unicode MS"/>
      <family val="2"/>
    </font>
    <font>
      <sz val="8"/>
      <color rgb="FF000000"/>
      <name val="Microsoft Sans Serif"/>
      <family val="2"/>
    </font>
    <font>
      <b/>
      <sz val="12"/>
      <name val="Microsoft Sans Serif"/>
      <family val="2"/>
    </font>
    <font>
      <b/>
      <sz val="12"/>
      <name val="+mn-cs"/>
      <family val="2"/>
    </font>
    <font>
      <sz val="12"/>
      <name val="Arial"/>
      <family val="2"/>
    </font>
    <font>
      <b/>
      <sz val="12"/>
      <color rgb="FF000000"/>
      <name val="Arial"/>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medium">
        <color rgb="FF000000"/>
      </top>
      <bottom/>
    </border>
    <border>
      <left/>
      <right/>
      <top/>
      <bottom style="medium">
        <color rgb="FF000000"/>
      </bottom>
    </border>
    <border>
      <left style="hair">
        <color rgb="FF0000FF"/>
      </left>
      <right style="hair">
        <color rgb="FF0000FF"/>
      </right>
      <top style="hair">
        <color rgb="FF0000FF"/>
      </top>
      <bottom style="hair">
        <color rgb="FF0000FF"/>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0" fillId="33" borderId="0" xfId="0" applyFill="1"/>
    <xf numFmtId="0" fontId="0" fillId="34" borderId="0" xfId="0" applyFill="1"/>
    <xf numFmtId="165" fontId="21" fillId="34" borderId="0" xfId="0" applyNumberFormat="1" applyFont="1" applyFill="1" applyAlignment="1">
      <alignment horizontal="left" vertical="center"/>
    </xf>
    <xf numFmtId="165" fontId="21" fillId="34" borderId="0" xfId="0" applyNumberFormat="1" applyFont="1" applyFill="1" applyAlignment="1">
      <alignment horizontal="center" vertical="center"/>
    </xf>
    <xf numFmtId="165" fontId="21" fillId="34" borderId="0" xfId="0" applyNumberFormat="1" applyFont="1" applyFill="1" applyAlignment="1">
      <alignment horizontal="left" vertical="center" indent="1"/>
    </xf>
    <xf numFmtId="0" fontId="25" fillId="34" borderId="0" xfId="0" applyFont="1" applyFill="1" applyAlignment="1">
      <alignment wrapText="1"/>
    </xf>
    <xf numFmtId="165" fontId="21" fillId="34" borderId="10" xfId="0" applyNumberFormat="1" applyFont="1" applyFill="1" applyBorder="1" applyAlignment="1">
      <alignment horizontal="left" vertical="center"/>
    </xf>
    <xf numFmtId="164" fontId="20" fillId="34" borderId="11" xfId="0" applyNumberFormat="1" applyFont="1" applyFill="1" applyBorder="1" applyAlignment="1">
      <alignment horizontal="left" vertical="center" wrapText="1"/>
    </xf>
    <xf numFmtId="164" fontId="27" fillId="34" borderId="11" xfId="0" applyNumberFormat="1" applyFont="1" applyFill="1" applyBorder="1" applyAlignment="1">
      <alignment horizontal="center" vertical="center" wrapText="1"/>
    </xf>
    <xf numFmtId="164" fontId="20" fillId="34" borderId="11" xfId="0" applyNumberFormat="1" applyFont="1" applyFill="1" applyBorder="1" applyAlignment="1" quotePrefix="1">
      <alignment horizontal="left" vertical="center" wrapText="1"/>
    </xf>
    <xf numFmtId="164" fontId="20" fillId="34" borderId="11" xfId="0" applyNumberFormat="1" applyFont="1" applyFill="1" applyBorder="1" applyAlignment="1" quotePrefix="1">
      <alignment horizontal="center" vertical="center" wrapText="1"/>
    </xf>
    <xf numFmtId="166" fontId="20" fillId="34" borderId="11" xfId="18" applyNumberFormat="1" applyFont="1" applyFill="1" applyBorder="1" applyAlignment="1" quotePrefix="1">
      <alignment horizontal="right" vertical="center" wrapText="1"/>
    </xf>
    <xf numFmtId="166" fontId="21" fillId="34" borderId="0" xfId="18" applyNumberFormat="1" applyFont="1" applyFill="1" applyAlignment="1">
      <alignment horizontal="right" vertical="center"/>
    </xf>
    <xf numFmtId="166" fontId="0" fillId="34" borderId="0" xfId="18" applyNumberFormat="1" applyFont="1" applyFill="1"/>
    <xf numFmtId="167" fontId="20" fillId="34" borderId="11" xfId="18" applyNumberFormat="1" applyFont="1" applyFill="1" applyBorder="1" applyAlignment="1" quotePrefix="1">
      <alignment horizontal="right" vertical="center" wrapText="1"/>
    </xf>
    <xf numFmtId="167" fontId="21" fillId="34" borderId="0" xfId="18" applyNumberFormat="1" applyFont="1" applyFill="1" applyAlignment="1">
      <alignment horizontal="right" vertical="center"/>
    </xf>
    <xf numFmtId="167" fontId="0" fillId="34" borderId="0" xfId="18" applyNumberFormat="1" applyFont="1" applyFill="1"/>
    <xf numFmtId="165" fontId="21" fillId="34" borderId="12" xfId="0" applyNumberFormat="1" applyFont="1" applyFill="1" applyBorder="1" applyAlignment="1" quotePrefix="1">
      <alignment horizontal="left" vertical="center" wrapText="1"/>
    </xf>
    <xf numFmtId="165" fontId="21" fillId="34" borderId="12" xfId="0" applyNumberFormat="1" applyFont="1" applyFill="1" applyBorder="1" applyAlignment="1" quotePrefix="1">
      <alignment horizontal="center" vertical="center" wrapText="1"/>
    </xf>
    <xf numFmtId="167" fontId="21" fillId="34" borderId="12" xfId="18" applyNumberFormat="1" applyFont="1" applyFill="1" applyBorder="1" applyAlignment="1">
      <alignment horizontal="right" vertical="center" wrapText="1"/>
    </xf>
    <xf numFmtId="166" fontId="21" fillId="34" borderId="12" xfId="18" applyNumberFormat="1" applyFont="1" applyFill="1" applyBorder="1" applyAlignment="1">
      <alignment horizontal="right" vertical="center" wrapText="1"/>
    </xf>
    <xf numFmtId="167" fontId="22" fillId="34" borderId="12" xfId="18" applyNumberFormat="1" applyFont="1" applyFill="1" applyBorder="1" applyAlignment="1" quotePrefix="1">
      <alignment horizontal="right" vertical="center" wrapText="1"/>
    </xf>
    <xf numFmtId="165" fontId="23" fillId="34" borderId="12" xfId="0" applyNumberFormat="1" applyFont="1" applyFill="1" applyBorder="1" applyAlignment="1" quotePrefix="1">
      <alignment horizontal="left" vertical="center" wrapText="1"/>
    </xf>
    <xf numFmtId="165" fontId="21" fillId="34" borderId="12" xfId="0" applyNumberFormat="1" applyFont="1" applyFill="1" applyBorder="1" applyAlignment="1">
      <alignment horizontal="center" vertical="center" wrapText="1"/>
    </xf>
    <xf numFmtId="165" fontId="24" fillId="34" borderId="12" xfId="0" applyNumberFormat="1" applyFont="1" applyFill="1" applyBorder="1" applyAlignment="1" quotePrefix="1">
      <alignment horizontal="left" vertical="center" wrapText="1"/>
    </xf>
    <xf numFmtId="165" fontId="24" fillId="34" borderId="12" xfId="0" applyNumberFormat="1" applyFont="1" applyFill="1" applyBorder="1" applyAlignment="1">
      <alignment horizontal="left" vertical="center" wrapText="1"/>
    </xf>
    <xf numFmtId="0" fontId="0" fillId="0" borderId="0" xfId="0" applyFill="1"/>
    <xf numFmtId="167" fontId="0" fillId="0" borderId="0" xfId="18" applyNumberFormat="1" applyFont="1" applyFill="1"/>
    <xf numFmtId="166" fontId="0" fillId="0" borderId="0" xfId="18" applyNumberFormat="1" applyFont="1" applyFill="1"/>
    <xf numFmtId="167" fontId="23" fillId="34" borderId="12" xfId="18" applyNumberFormat="1" applyFont="1" applyFill="1" applyBorder="1" applyAlignment="1">
      <alignment horizontal="right" vertical="center" wrapText="1"/>
    </xf>
    <xf numFmtId="166" fontId="23" fillId="34" borderId="12" xfId="18" applyNumberFormat="1" applyFont="1" applyFill="1" applyBorder="1" applyAlignment="1">
      <alignment horizontal="right" vertical="center" wrapText="1"/>
    </xf>
    <xf numFmtId="0" fontId="0" fillId="0" borderId="0" xfId="0" applyFill="1" applyAlignment="1">
      <alignment vertical="center" wrapText="1"/>
    </xf>
    <xf numFmtId="0" fontId="0" fillId="33" borderId="0" xfId="0" applyFill="1" applyAlignment="1">
      <alignment vertical="center" wrapText="1"/>
    </xf>
    <xf numFmtId="0" fontId="19" fillId="0" borderId="0" xfId="0" applyFont="1" applyFill="1"/>
    <xf numFmtId="0" fontId="26" fillId="34" borderId="0" xfId="0" applyFont="1" applyFill="1" applyAlignment="1">
      <alignment horizontal="left" vertical="top" wrapText="1"/>
    </xf>
    <xf numFmtId="0" fontId="0" fillId="0" borderId="0" xfId="0" applyFill="1" applyAlignment="1">
      <alignment wrapText="1"/>
    </xf>
    <xf numFmtId="0" fontId="18" fillId="34" borderId="0" xfId="0" applyFont="1" applyFill="1" applyAlignment="1">
      <alignment horizontal="left" vertical="top"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0</xdr:col>
      <xdr:colOff>9525</xdr:colOff>
      <xdr:row>28</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1487805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238125</xdr:colOff>
      <xdr:row>0</xdr:row>
      <xdr:rowOff>104775</xdr:rowOff>
    </xdr:from>
    <xdr:ext cx="2390775" cy="657225"/>
    <xdr:sp macro="" textlink="">
      <xdr:nvSpPr>
        <xdr:cNvPr id="8" name="Text Box 3"/>
        <xdr:cNvSpPr txBox="1">
          <a:spLocks noChangeArrowheads="1"/>
        </xdr:cNvSpPr>
      </xdr:nvSpPr>
      <xdr:spPr bwMode="auto">
        <a:xfrm>
          <a:off x="238125" y="104775"/>
          <a:ext cx="2390775" cy="657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rtl="0"/>
          <a:r>
            <a:rPr lang="en-US" sz="1200" b="1" i="0" baseline="0">
              <a:effectLst/>
              <a:latin typeface="+mn-lt"/>
              <a:ea typeface="+mn-ea"/>
              <a:cs typeface="+mn-cs"/>
            </a:rPr>
            <a:t>Executive Proposed Supplemental </a:t>
          </a:r>
          <a:endParaRPr lang="en-US" sz="1200" b="1">
            <a:effectLst/>
            <a:latin typeface="+mn-lt"/>
          </a:endParaRPr>
        </a:p>
        <a:p>
          <a:r>
            <a:rPr lang="en-US" sz="1200" b="1" i="0" baseline="0">
              <a:effectLst/>
              <a:latin typeface="+mn-lt"/>
              <a:ea typeface="+mn-ea"/>
              <a:cs typeface="+mn-cs"/>
            </a:rPr>
            <a:t>Operating Decision Report</a:t>
          </a:r>
          <a:endParaRPr lang="en-US" sz="1200" b="1" i="0" u="none" strike="noStrike" baseline="0">
            <a:solidFill>
              <a:srgbClr val="000000"/>
            </a:solidFill>
            <a:latin typeface="+mn-lt"/>
            <a:cs typeface="Arial"/>
          </a:endParaRPr>
        </a:p>
        <a:p>
          <a:pPr algn="l" rtl="0">
            <a:defRPr sz="1000"/>
          </a:pPr>
          <a:r>
            <a:rPr lang="en-US" sz="1200" b="1" i="0" u="none" strike="noStrike" baseline="0">
              <a:solidFill>
                <a:srgbClr val="000000"/>
              </a:solidFill>
              <a:latin typeface="+mn-lt"/>
              <a:cs typeface="Arial"/>
            </a:rPr>
            <a:t>as of October 10,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ontrol" Target="../activeX/activeX1.xml" /><Relationship Id="rId7" Type="http://schemas.openxmlformats.org/officeDocument/2006/relationships/control" Target="../activeX/activeX2.xml" /><Relationship Id="rId6" Type="http://schemas.openxmlformats.org/officeDocument/2006/relationships/image" Target="../media/image1.emf" /><Relationship Id="rId8"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drawing" Target="../drawings/drawing1.xml" /><Relationship Id="rId9" Type="http://schemas.openxmlformats.org/officeDocument/2006/relationships/printerSettings" Target="../printerSettings/printerSettings1.bin" /><Relationship Id="rId10"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tabSelected="1" workbookViewId="0" topLeftCell="A1">
      <selection activeCell="N16" sqref="N16"/>
    </sheetView>
  </sheetViews>
  <sheetFormatPr defaultColWidth="8.77734375" defaultRowHeight="15"/>
  <cols>
    <col min="1" max="1" width="30.21484375" style="27" customWidth="1"/>
    <col min="2" max="2" width="5.88671875" style="27" customWidth="1"/>
    <col min="3" max="3" width="14.88671875" style="27" customWidth="1"/>
    <col min="4" max="4" width="47.21484375" style="27" customWidth="1"/>
    <col min="5" max="5" width="12.6640625" style="27" customWidth="1"/>
    <col min="6" max="6" width="12.3359375" style="28" bestFit="1" customWidth="1"/>
    <col min="7" max="7" width="10.6640625" style="28" bestFit="1" customWidth="1"/>
    <col min="8" max="8" width="5.5546875" style="29" customWidth="1"/>
    <col min="9" max="9" width="13.88671875" style="28" customWidth="1"/>
    <col min="10" max="21" width="8.77734375" style="27" customWidth="1"/>
    <col min="22" max="16384" width="8.77734375" style="1" customWidth="1"/>
  </cols>
  <sheetData>
    <row r="1" spans="6:9" s="27" customFormat="1" ht="15">
      <c r="F1" s="28"/>
      <c r="G1" s="28"/>
      <c r="H1" s="29"/>
      <c r="I1" s="28"/>
    </row>
    <row r="2" spans="1:9" ht="15">
      <c r="A2" s="37"/>
      <c r="B2" s="37"/>
      <c r="C2" s="37"/>
      <c r="D2" s="37"/>
      <c r="E2" s="37"/>
      <c r="F2" s="37"/>
      <c r="G2" s="37"/>
      <c r="H2" s="37"/>
      <c r="I2" s="37"/>
    </row>
    <row r="3" spans="1:9" ht="15">
      <c r="A3" s="37"/>
      <c r="B3" s="37"/>
      <c r="C3" s="37"/>
      <c r="D3" s="37"/>
      <c r="E3" s="37"/>
      <c r="F3" s="37"/>
      <c r="G3" s="37"/>
      <c r="H3" s="37"/>
      <c r="I3" s="37"/>
    </row>
    <row r="4" spans="1:9" ht="15">
      <c r="A4" s="37"/>
      <c r="B4" s="37"/>
      <c r="C4" s="37"/>
      <c r="D4" s="37"/>
      <c r="E4" s="37"/>
      <c r="F4" s="37"/>
      <c r="G4" s="37"/>
      <c r="H4" s="37"/>
      <c r="I4" s="37"/>
    </row>
    <row r="5" spans="1:21" s="33" customFormat="1" ht="49.15" customHeight="1" thickBot="1">
      <c r="A5" s="8" t="s">
        <v>71</v>
      </c>
      <c r="B5" s="9" t="s">
        <v>72</v>
      </c>
      <c r="C5" s="10" t="s">
        <v>0</v>
      </c>
      <c r="D5" s="10" t="s">
        <v>1</v>
      </c>
      <c r="E5" s="11" t="s">
        <v>2</v>
      </c>
      <c r="F5" s="15" t="s">
        <v>3</v>
      </c>
      <c r="G5" s="15" t="s">
        <v>4</v>
      </c>
      <c r="H5" s="12" t="s">
        <v>5</v>
      </c>
      <c r="I5" s="15" t="s">
        <v>6</v>
      </c>
      <c r="J5" s="32"/>
      <c r="K5" s="32"/>
      <c r="L5" s="32"/>
      <c r="M5" s="32"/>
      <c r="N5" s="32"/>
      <c r="O5" s="32"/>
      <c r="P5" s="32"/>
      <c r="Q5" s="32"/>
      <c r="R5" s="32"/>
      <c r="S5" s="32"/>
      <c r="T5" s="32"/>
      <c r="U5" s="32"/>
    </row>
    <row r="6" spans="1:9" ht="10.9" customHeight="1">
      <c r="A6" s="7"/>
      <c r="B6" s="4"/>
      <c r="C6" s="5"/>
      <c r="D6" s="3"/>
      <c r="E6" s="4"/>
      <c r="F6" s="16"/>
      <c r="G6" s="16"/>
      <c r="H6" s="13"/>
      <c r="I6" s="16"/>
    </row>
    <row r="7" spans="1:9" ht="38.25">
      <c r="A7" s="18" t="s">
        <v>7</v>
      </c>
      <c r="B7" s="19" t="s">
        <v>8</v>
      </c>
      <c r="C7" s="18" t="s">
        <v>9</v>
      </c>
      <c r="D7" s="18" t="s">
        <v>10</v>
      </c>
      <c r="E7" s="19" t="s">
        <v>11</v>
      </c>
      <c r="F7" s="20">
        <v>125000</v>
      </c>
      <c r="G7" s="20">
        <v>0</v>
      </c>
      <c r="H7" s="21">
        <v>0</v>
      </c>
      <c r="I7" s="20">
        <v>125000</v>
      </c>
    </row>
    <row r="8" spans="1:9" ht="38.25">
      <c r="A8" s="18" t="s">
        <v>12</v>
      </c>
      <c r="B8" s="19" t="s">
        <v>8</v>
      </c>
      <c r="C8" s="18" t="s">
        <v>13</v>
      </c>
      <c r="D8" s="18" t="s">
        <v>14</v>
      </c>
      <c r="E8" s="19" t="s">
        <v>11</v>
      </c>
      <c r="F8" s="22">
        <v>-256000</v>
      </c>
      <c r="G8" s="20">
        <v>0</v>
      </c>
      <c r="H8" s="21">
        <v>0</v>
      </c>
      <c r="I8" s="22">
        <v>-256000</v>
      </c>
    </row>
    <row r="9" spans="1:9" ht="102">
      <c r="A9" s="18" t="s">
        <v>15</v>
      </c>
      <c r="B9" s="19" t="s">
        <v>8</v>
      </c>
      <c r="C9" s="18" t="s">
        <v>16</v>
      </c>
      <c r="D9" s="18" t="s">
        <v>17</v>
      </c>
      <c r="E9" s="19" t="s">
        <v>18</v>
      </c>
      <c r="F9" s="20">
        <v>650000</v>
      </c>
      <c r="G9" s="20">
        <v>650000</v>
      </c>
      <c r="H9" s="21">
        <v>0</v>
      </c>
      <c r="I9" s="20">
        <v>0</v>
      </c>
    </row>
    <row r="10" spans="1:9" ht="25.5">
      <c r="A10" s="18" t="s">
        <v>19</v>
      </c>
      <c r="B10" s="19" t="s">
        <v>8</v>
      </c>
      <c r="C10" s="18" t="s">
        <v>20</v>
      </c>
      <c r="D10" s="18" t="s">
        <v>21</v>
      </c>
      <c r="E10" s="19" t="s">
        <v>22</v>
      </c>
      <c r="F10" s="20">
        <v>1200000</v>
      </c>
      <c r="G10" s="20">
        <v>0</v>
      </c>
      <c r="H10" s="21">
        <v>0</v>
      </c>
      <c r="I10" s="20">
        <v>1200000</v>
      </c>
    </row>
    <row r="11" spans="1:9" ht="25.5">
      <c r="A11" s="18" t="s">
        <v>23</v>
      </c>
      <c r="B11" s="19" t="s">
        <v>8</v>
      </c>
      <c r="C11" s="18" t="s">
        <v>24</v>
      </c>
      <c r="D11" s="18" t="s">
        <v>25</v>
      </c>
      <c r="E11" s="19" t="s">
        <v>22</v>
      </c>
      <c r="F11" s="20">
        <v>630000</v>
      </c>
      <c r="G11" s="20">
        <v>0</v>
      </c>
      <c r="H11" s="21">
        <v>0</v>
      </c>
      <c r="I11" s="20">
        <v>630000</v>
      </c>
    </row>
    <row r="12" spans="1:9" ht="25.5">
      <c r="A12" s="18" t="s">
        <v>23</v>
      </c>
      <c r="B12" s="19" t="s">
        <v>26</v>
      </c>
      <c r="C12" s="18" t="s">
        <v>27</v>
      </c>
      <c r="D12" s="18" t="s">
        <v>28</v>
      </c>
      <c r="E12" s="19" t="s">
        <v>22</v>
      </c>
      <c r="F12" s="20">
        <v>180000</v>
      </c>
      <c r="G12" s="20">
        <v>0</v>
      </c>
      <c r="H12" s="21">
        <v>0</v>
      </c>
      <c r="I12" s="20">
        <v>180000</v>
      </c>
    </row>
    <row r="13" spans="1:9" ht="25.5">
      <c r="A13" s="18" t="s">
        <v>29</v>
      </c>
      <c r="B13" s="19" t="s">
        <v>8</v>
      </c>
      <c r="C13" s="18" t="s">
        <v>30</v>
      </c>
      <c r="D13" s="18" t="s">
        <v>31</v>
      </c>
      <c r="E13" s="19" t="s">
        <v>22</v>
      </c>
      <c r="F13" s="20">
        <v>0</v>
      </c>
      <c r="G13" s="20">
        <v>0</v>
      </c>
      <c r="H13" s="21">
        <v>0</v>
      </c>
      <c r="I13" s="20">
        <v>0</v>
      </c>
    </row>
    <row r="14" spans="1:9" ht="25.5">
      <c r="A14" s="18" t="s">
        <v>32</v>
      </c>
      <c r="B14" s="19" t="s">
        <v>8</v>
      </c>
      <c r="C14" s="18" t="s">
        <v>33</v>
      </c>
      <c r="D14" s="18" t="s">
        <v>34</v>
      </c>
      <c r="E14" s="19" t="s">
        <v>18</v>
      </c>
      <c r="F14" s="20">
        <v>612315</v>
      </c>
      <c r="G14" s="20">
        <v>612315</v>
      </c>
      <c r="H14" s="21">
        <v>8.08</v>
      </c>
      <c r="I14" s="20">
        <v>0</v>
      </c>
    </row>
    <row r="15" spans="1:9" ht="51">
      <c r="A15" s="18" t="s">
        <v>32</v>
      </c>
      <c r="B15" s="19" t="s">
        <v>26</v>
      </c>
      <c r="C15" s="18" t="s">
        <v>35</v>
      </c>
      <c r="D15" s="18" t="s">
        <v>36</v>
      </c>
      <c r="E15" s="19" t="s">
        <v>18</v>
      </c>
      <c r="F15" s="20">
        <v>2552000</v>
      </c>
      <c r="G15" s="20">
        <v>0</v>
      </c>
      <c r="H15" s="21">
        <v>0</v>
      </c>
      <c r="I15" s="20">
        <v>2552000</v>
      </c>
    </row>
    <row r="16" spans="1:9" ht="127.5">
      <c r="A16" s="18" t="s">
        <v>37</v>
      </c>
      <c r="B16" s="19" t="s">
        <v>8</v>
      </c>
      <c r="C16" s="18" t="s">
        <v>38</v>
      </c>
      <c r="D16" s="18" t="s">
        <v>39</v>
      </c>
      <c r="E16" s="19" t="s">
        <v>11</v>
      </c>
      <c r="F16" s="20">
        <v>250000</v>
      </c>
      <c r="G16" s="20">
        <v>0</v>
      </c>
      <c r="H16" s="21">
        <v>0</v>
      </c>
      <c r="I16" s="20">
        <v>250000</v>
      </c>
    </row>
    <row r="17" spans="1:9" ht="25.5">
      <c r="A17" s="18" t="s">
        <v>40</v>
      </c>
      <c r="B17" s="19" t="s">
        <v>8</v>
      </c>
      <c r="C17" s="18" t="s">
        <v>41</v>
      </c>
      <c r="D17" s="18" t="s">
        <v>42</v>
      </c>
      <c r="E17" s="19" t="s">
        <v>22</v>
      </c>
      <c r="F17" s="20">
        <v>0</v>
      </c>
      <c r="G17" s="20">
        <v>0</v>
      </c>
      <c r="H17" s="21">
        <v>0</v>
      </c>
      <c r="I17" s="20">
        <v>0</v>
      </c>
    </row>
    <row r="18" spans="1:9" ht="25.5">
      <c r="A18" s="18" t="s">
        <v>40</v>
      </c>
      <c r="B18" s="19" t="s">
        <v>26</v>
      </c>
      <c r="C18" s="18" t="s">
        <v>43</v>
      </c>
      <c r="D18" s="18" t="s">
        <v>44</v>
      </c>
      <c r="E18" s="19" t="s">
        <v>22</v>
      </c>
      <c r="F18" s="20">
        <v>0</v>
      </c>
      <c r="G18" s="20">
        <v>0</v>
      </c>
      <c r="H18" s="21">
        <v>0</v>
      </c>
      <c r="I18" s="20">
        <v>0</v>
      </c>
    </row>
    <row r="19" spans="1:9" ht="25.5">
      <c r="A19" s="18" t="s">
        <v>45</v>
      </c>
      <c r="B19" s="19" t="s">
        <v>8</v>
      </c>
      <c r="C19" s="18" t="s">
        <v>46</v>
      </c>
      <c r="D19" s="18" t="s">
        <v>47</v>
      </c>
      <c r="E19" s="19" t="s">
        <v>22</v>
      </c>
      <c r="F19" s="20">
        <v>0</v>
      </c>
      <c r="G19" s="20">
        <v>0</v>
      </c>
      <c r="H19" s="21">
        <v>0</v>
      </c>
      <c r="I19" s="20">
        <v>0</v>
      </c>
    </row>
    <row r="20" spans="1:9" ht="67.5" customHeight="1">
      <c r="A20" s="18" t="s">
        <v>48</v>
      </c>
      <c r="B20" s="19" t="s">
        <v>8</v>
      </c>
      <c r="C20" s="18" t="s">
        <v>49</v>
      </c>
      <c r="D20" s="18" t="s">
        <v>50</v>
      </c>
      <c r="E20" s="19" t="s">
        <v>18</v>
      </c>
      <c r="F20" s="20">
        <v>2000000</v>
      </c>
      <c r="G20" s="20">
        <v>0</v>
      </c>
      <c r="H20" s="21">
        <v>0</v>
      </c>
      <c r="I20" s="20">
        <v>2000000</v>
      </c>
    </row>
    <row r="21" spans="1:9" ht="112.5" customHeight="1">
      <c r="A21" s="18" t="s">
        <v>48</v>
      </c>
      <c r="B21" s="19" t="s">
        <v>26</v>
      </c>
      <c r="C21" s="18" t="s">
        <v>51</v>
      </c>
      <c r="D21" s="18" t="s">
        <v>52</v>
      </c>
      <c r="E21" s="19" t="s">
        <v>18</v>
      </c>
      <c r="F21" s="20">
        <v>3000000</v>
      </c>
      <c r="G21" s="20">
        <v>3000000</v>
      </c>
      <c r="H21" s="21">
        <v>0</v>
      </c>
      <c r="I21" s="20">
        <v>0</v>
      </c>
    </row>
    <row r="22" spans="1:9" ht="25.5">
      <c r="A22" s="18" t="s">
        <v>53</v>
      </c>
      <c r="B22" s="19" t="s">
        <v>8</v>
      </c>
      <c r="C22" s="18" t="s">
        <v>54</v>
      </c>
      <c r="D22" s="18" t="s">
        <v>55</v>
      </c>
      <c r="E22" s="19" t="s">
        <v>22</v>
      </c>
      <c r="F22" s="20">
        <v>0</v>
      </c>
      <c r="G22" s="20">
        <v>0</v>
      </c>
      <c r="H22" s="21">
        <v>0</v>
      </c>
      <c r="I22" s="20">
        <v>0</v>
      </c>
    </row>
    <row r="23" spans="1:9" ht="76.5">
      <c r="A23" s="18" t="s">
        <v>56</v>
      </c>
      <c r="B23" s="19" t="s">
        <v>8</v>
      </c>
      <c r="C23" s="18" t="s">
        <v>57</v>
      </c>
      <c r="D23" s="18" t="s">
        <v>58</v>
      </c>
      <c r="E23" s="19" t="s">
        <v>18</v>
      </c>
      <c r="F23" s="20">
        <v>5000000</v>
      </c>
      <c r="G23" s="20">
        <v>0</v>
      </c>
      <c r="H23" s="21">
        <v>0</v>
      </c>
      <c r="I23" s="20">
        <v>5000000</v>
      </c>
    </row>
    <row r="24" spans="1:9" ht="51">
      <c r="A24" s="18" t="s">
        <v>56</v>
      </c>
      <c r="B24" s="19" t="s">
        <v>26</v>
      </c>
      <c r="C24" s="18" t="s">
        <v>59</v>
      </c>
      <c r="D24" s="18" t="s">
        <v>60</v>
      </c>
      <c r="E24" s="19" t="s">
        <v>18</v>
      </c>
      <c r="F24" s="20">
        <v>5000000</v>
      </c>
      <c r="G24" s="20">
        <v>0</v>
      </c>
      <c r="H24" s="21">
        <v>0</v>
      </c>
      <c r="I24" s="20">
        <v>5000000</v>
      </c>
    </row>
    <row r="25" spans="1:9" ht="25.5">
      <c r="A25" s="18" t="s">
        <v>56</v>
      </c>
      <c r="B25" s="19" t="s">
        <v>61</v>
      </c>
      <c r="C25" s="18" t="s">
        <v>62</v>
      </c>
      <c r="D25" s="18" t="s">
        <v>63</v>
      </c>
      <c r="E25" s="19" t="s">
        <v>11</v>
      </c>
      <c r="F25" s="20">
        <v>1500000</v>
      </c>
      <c r="G25" s="20">
        <v>0</v>
      </c>
      <c r="H25" s="21">
        <v>0</v>
      </c>
      <c r="I25" s="20">
        <v>1500000</v>
      </c>
    </row>
    <row r="26" spans="1:9" ht="76.5">
      <c r="A26" s="18" t="s">
        <v>64</v>
      </c>
      <c r="B26" s="19" t="s">
        <v>8</v>
      </c>
      <c r="C26" s="18" t="s">
        <v>65</v>
      </c>
      <c r="D26" s="18" t="s">
        <v>66</v>
      </c>
      <c r="E26" s="19" t="s">
        <v>18</v>
      </c>
      <c r="F26" s="20">
        <v>5700000</v>
      </c>
      <c r="G26" s="20">
        <v>0</v>
      </c>
      <c r="H26" s="21">
        <v>0</v>
      </c>
      <c r="I26" s="20">
        <v>5700000</v>
      </c>
    </row>
    <row r="27" spans="1:9" ht="38.25">
      <c r="A27" s="18" t="s">
        <v>67</v>
      </c>
      <c r="B27" s="19" t="s">
        <v>8</v>
      </c>
      <c r="C27" s="18" t="s">
        <v>68</v>
      </c>
      <c r="D27" s="18" t="s">
        <v>69</v>
      </c>
      <c r="E27" s="19" t="s">
        <v>18</v>
      </c>
      <c r="F27" s="20">
        <v>9000000</v>
      </c>
      <c r="G27" s="20">
        <v>0</v>
      </c>
      <c r="H27" s="21">
        <v>0</v>
      </c>
      <c r="I27" s="20">
        <v>9000000</v>
      </c>
    </row>
    <row r="28" spans="1:9" ht="18" customHeight="1">
      <c r="A28" s="23" t="s">
        <v>70</v>
      </c>
      <c r="B28" s="24"/>
      <c r="C28" s="25"/>
      <c r="D28" s="26"/>
      <c r="E28" s="26"/>
      <c r="F28" s="30">
        <f>SUM(F7:F27)</f>
        <v>37143315</v>
      </c>
      <c r="G28" s="30">
        <f aca="true" t="shared" si="0" ref="G28:I28">SUM(G7:G27)</f>
        <v>4262315</v>
      </c>
      <c r="H28" s="31">
        <f t="shared" si="0"/>
        <v>8.08</v>
      </c>
      <c r="I28" s="30">
        <f t="shared" si="0"/>
        <v>32881000</v>
      </c>
    </row>
    <row r="29" spans="1:9" ht="15">
      <c r="A29" s="6"/>
      <c r="B29" s="2"/>
      <c r="C29" s="2"/>
      <c r="D29" s="2"/>
      <c r="E29" s="2"/>
      <c r="F29" s="17"/>
      <c r="G29" s="17"/>
      <c r="H29" s="14"/>
      <c r="I29" s="17"/>
    </row>
    <row r="30" spans="1:9" ht="15">
      <c r="A30" s="35"/>
      <c r="B30" s="35"/>
      <c r="C30" s="35"/>
      <c r="D30" s="35"/>
      <c r="E30" s="35"/>
      <c r="F30" s="35"/>
      <c r="G30" s="35"/>
      <c r="H30" s="35"/>
      <c r="I30" s="35"/>
    </row>
    <row r="31" spans="1:9" ht="15">
      <c r="A31" s="36"/>
      <c r="B31" s="36"/>
      <c r="C31" s="36"/>
      <c r="D31" s="36"/>
      <c r="E31" s="36"/>
      <c r="F31" s="36"/>
      <c r="G31" s="36"/>
      <c r="H31" s="36"/>
      <c r="I31" s="36"/>
    </row>
    <row r="32" ht="16.5">
      <c r="A32" s="34"/>
    </row>
  </sheetData>
  <mergeCells count="3">
    <mergeCell ref="A30:I30"/>
    <mergeCell ref="A31:I31"/>
    <mergeCell ref="A2:I4"/>
  </mergeCells>
  <printOptions/>
  <pageMargins left="0.5" right="0.5" top="0.75" bottom="0.75" header="0.5" footer="0.5"/>
  <pageSetup fitToHeight="3" fitToWidth="1" horizontalDpi="600" verticalDpi="600" orientation="landscape" scale="69" r:id="rId9"/>
  <headerFooter>
    <oddFooter>&amp;L&amp;T &amp;D&amp;C&amp;P of &amp;N&amp;R&amp;F</oddFooter>
  </headerFooter>
  <customProperties>
    <customPr name="ToolsXML" r:id="rId10"/>
  </customProperties>
  <drawing r:id="rId4"/>
  <legacyDrawing r:id="rId3"/>
  <controls>
    <control shapeId="2052" r:id="rId1" name="Control 4"/>
    <control shapeId="2053" r:id="rId2" name="Control 5"/>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Supplemental Crosswalk Report</dc:title>
  <dc:subject/>
  <dc:creator>Record, Jim</dc:creator>
  <cp:keywords/>
  <dc:description/>
  <cp:lastModifiedBy>Walsh, James</cp:lastModifiedBy>
  <cp:lastPrinted>2016-10-13T23:09:23Z</cp:lastPrinted>
  <dcterms:created xsi:type="dcterms:W3CDTF">2016-10-12T16:28:44Z</dcterms:created>
  <dcterms:modified xsi:type="dcterms:W3CDTF">2016-10-13T23:12:47Z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