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22860" windowHeight="9528"/>
  </bookViews>
  <sheets>
    <sheet name="ATTACHMENT A" sheetId="1" r:id="rId1"/>
  </sheets>
  <definedNames>
    <definedName name="_xlnm._FilterDatabase" localSheetId="0" hidden="1">'ATTACHMENT A'!$A$7:$I$7</definedName>
    <definedName name="_xlnm.Print_Area" localSheetId="0">'ATTACHMENT A'!$A$2:$I$1443</definedName>
    <definedName name="_xlnm.Print_Titles" localSheetId="0">'ATTACHMENT A'!$1:$5</definedName>
  </definedNames>
  <calcPr calcId="145621"/>
</workbook>
</file>

<file path=xl/calcChain.xml><?xml version="1.0" encoding="utf-8"?>
<calcChain xmlns="http://schemas.openxmlformats.org/spreadsheetml/2006/main">
  <c r="L1440" i="1" l="1"/>
  <c r="I1396" i="1" l="1"/>
  <c r="I8" i="1" l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I50" i="1"/>
  <c r="I53" i="1"/>
  <c r="I56" i="1"/>
  <c r="I59" i="1"/>
  <c r="I62" i="1"/>
  <c r="I65" i="1"/>
  <c r="I68" i="1"/>
  <c r="I71" i="1"/>
  <c r="I74" i="1"/>
  <c r="I77" i="1"/>
  <c r="I80" i="1"/>
  <c r="I83" i="1"/>
  <c r="I86" i="1"/>
  <c r="I89" i="1"/>
  <c r="I92" i="1"/>
  <c r="I95" i="1"/>
  <c r="I98" i="1"/>
  <c r="I101" i="1"/>
  <c r="I104" i="1"/>
  <c r="I107" i="1"/>
  <c r="I110" i="1"/>
  <c r="I113" i="1"/>
  <c r="I116" i="1"/>
  <c r="I119" i="1"/>
  <c r="I122" i="1"/>
  <c r="I125" i="1"/>
  <c r="I128" i="1"/>
  <c r="I131" i="1"/>
  <c r="I134" i="1"/>
  <c r="I137" i="1"/>
  <c r="I140" i="1"/>
  <c r="I143" i="1"/>
  <c r="I146" i="1"/>
  <c r="I149" i="1"/>
  <c r="I152" i="1"/>
  <c r="I155" i="1"/>
  <c r="I158" i="1"/>
  <c r="I161" i="1"/>
  <c r="I164" i="1"/>
  <c r="F167" i="1"/>
  <c r="I167" i="1" s="1"/>
  <c r="G167" i="1"/>
  <c r="H167" i="1"/>
  <c r="I171" i="1"/>
  <c r="I174" i="1"/>
  <c r="I177" i="1"/>
  <c r="I180" i="1"/>
  <c r="I183" i="1"/>
  <c r="I186" i="1"/>
  <c r="I189" i="1"/>
  <c r="I192" i="1"/>
  <c r="I195" i="1"/>
  <c r="I198" i="1"/>
  <c r="I201" i="1"/>
  <c r="I204" i="1"/>
  <c r="F207" i="1"/>
  <c r="I207" i="1" s="1"/>
  <c r="G207" i="1"/>
  <c r="H207" i="1"/>
  <c r="I211" i="1"/>
  <c r="I214" i="1"/>
  <c r="F217" i="1"/>
  <c r="G217" i="1"/>
  <c r="H217" i="1"/>
  <c r="I221" i="1"/>
  <c r="I224" i="1"/>
  <c r="I227" i="1"/>
  <c r="I230" i="1"/>
  <c r="I233" i="1"/>
  <c r="I236" i="1"/>
  <c r="I239" i="1"/>
  <c r="I242" i="1"/>
  <c r="I245" i="1"/>
  <c r="I248" i="1"/>
  <c r="I251" i="1"/>
  <c r="I254" i="1"/>
  <c r="I257" i="1"/>
  <c r="I260" i="1"/>
  <c r="I263" i="1"/>
  <c r="I266" i="1"/>
  <c r="I269" i="1"/>
  <c r="I272" i="1"/>
  <c r="I275" i="1"/>
  <c r="I278" i="1"/>
  <c r="I281" i="1"/>
  <c r="I284" i="1"/>
  <c r="I287" i="1"/>
  <c r="F290" i="1"/>
  <c r="I290" i="1" s="1"/>
  <c r="G290" i="1"/>
  <c r="H290" i="1"/>
  <c r="I294" i="1"/>
  <c r="F297" i="1"/>
  <c r="G297" i="1"/>
  <c r="I297" i="1" s="1"/>
  <c r="H297" i="1"/>
  <c r="I301" i="1"/>
  <c r="F304" i="1"/>
  <c r="G304" i="1"/>
  <c r="H304" i="1"/>
  <c r="I304" i="1"/>
  <c r="I308" i="1"/>
  <c r="I311" i="1"/>
  <c r="I314" i="1"/>
  <c r="I317" i="1"/>
  <c r="I320" i="1"/>
  <c r="I323" i="1"/>
  <c r="I326" i="1"/>
  <c r="I329" i="1"/>
  <c r="I332" i="1"/>
  <c r="I335" i="1"/>
  <c r="I338" i="1"/>
  <c r="I341" i="1"/>
  <c r="I344" i="1"/>
  <c r="F347" i="1"/>
  <c r="G347" i="1"/>
  <c r="H347" i="1"/>
  <c r="I347" i="1"/>
  <c r="I351" i="1"/>
  <c r="I354" i="1"/>
  <c r="I357" i="1"/>
  <c r="I360" i="1"/>
  <c r="I363" i="1"/>
  <c r="I366" i="1"/>
  <c r="I369" i="1"/>
  <c r="I372" i="1"/>
  <c r="I375" i="1"/>
  <c r="I378" i="1"/>
  <c r="I381" i="1"/>
  <c r="I384" i="1"/>
  <c r="I387" i="1"/>
  <c r="I390" i="1"/>
  <c r="I393" i="1"/>
  <c r="I396" i="1"/>
  <c r="I399" i="1"/>
  <c r="I402" i="1"/>
  <c r="I405" i="1"/>
  <c r="I408" i="1"/>
  <c r="F411" i="1"/>
  <c r="G411" i="1"/>
  <c r="H411" i="1"/>
  <c r="I411" i="1"/>
  <c r="I415" i="1"/>
  <c r="F418" i="1"/>
  <c r="I418" i="1" s="1"/>
  <c r="G418" i="1"/>
  <c r="H418" i="1"/>
  <c r="I422" i="1"/>
  <c r="I425" i="1"/>
  <c r="I428" i="1"/>
  <c r="I431" i="1"/>
  <c r="I434" i="1"/>
  <c r="I437" i="1"/>
  <c r="I440" i="1"/>
  <c r="I443" i="1"/>
  <c r="I446" i="1"/>
  <c r="I449" i="1"/>
  <c r="I452" i="1"/>
  <c r="I455" i="1"/>
  <c r="I458" i="1"/>
  <c r="I461" i="1"/>
  <c r="I464" i="1"/>
  <c r="I467" i="1"/>
  <c r="I470" i="1"/>
  <c r="I473" i="1"/>
  <c r="I476" i="1"/>
  <c r="I479" i="1"/>
  <c r="I482" i="1"/>
  <c r="I485" i="1"/>
  <c r="I488" i="1"/>
  <c r="I491" i="1"/>
  <c r="I494" i="1"/>
  <c r="I497" i="1"/>
  <c r="I500" i="1"/>
  <c r="I503" i="1"/>
  <c r="I506" i="1"/>
  <c r="I509" i="1"/>
  <c r="I512" i="1"/>
  <c r="I515" i="1"/>
  <c r="I518" i="1"/>
  <c r="I521" i="1"/>
  <c r="I524" i="1"/>
  <c r="I527" i="1"/>
  <c r="I530" i="1"/>
  <c r="I533" i="1"/>
  <c r="I536" i="1"/>
  <c r="I539" i="1"/>
  <c r="I542" i="1"/>
  <c r="I545" i="1"/>
  <c r="I548" i="1"/>
  <c r="I551" i="1"/>
  <c r="I554" i="1"/>
  <c r="I557" i="1"/>
  <c r="I560" i="1"/>
  <c r="I563" i="1"/>
  <c r="I566" i="1"/>
  <c r="I569" i="1"/>
  <c r="I572" i="1"/>
  <c r="I575" i="1"/>
  <c r="I578" i="1"/>
  <c r="I581" i="1"/>
  <c r="I584" i="1"/>
  <c r="I587" i="1"/>
  <c r="I590" i="1"/>
  <c r="F593" i="1"/>
  <c r="G593" i="1"/>
  <c r="I593" i="1" s="1"/>
  <c r="H593" i="1"/>
  <c r="I597" i="1"/>
  <c r="I600" i="1"/>
  <c r="I603" i="1"/>
  <c r="I606" i="1"/>
  <c r="I609" i="1"/>
  <c r="I612" i="1"/>
  <c r="I615" i="1"/>
  <c r="I618" i="1"/>
  <c r="I621" i="1"/>
  <c r="I624" i="1"/>
  <c r="I627" i="1"/>
  <c r="I630" i="1"/>
  <c r="F633" i="1"/>
  <c r="G633" i="1"/>
  <c r="I633" i="1" s="1"/>
  <c r="H633" i="1"/>
  <c r="I637" i="1"/>
  <c r="I640" i="1"/>
  <c r="I643" i="1"/>
  <c r="I646" i="1"/>
  <c r="I649" i="1"/>
  <c r="I652" i="1"/>
  <c r="I655" i="1"/>
  <c r="I658" i="1"/>
  <c r="I661" i="1"/>
  <c r="I664" i="1"/>
  <c r="I667" i="1"/>
  <c r="I670" i="1"/>
  <c r="I673" i="1"/>
  <c r="I676" i="1"/>
  <c r="I679" i="1"/>
  <c r="I682" i="1"/>
  <c r="I685" i="1"/>
  <c r="I688" i="1"/>
  <c r="I691" i="1"/>
  <c r="I694" i="1"/>
  <c r="I697" i="1"/>
  <c r="I700" i="1"/>
  <c r="I703" i="1"/>
  <c r="I706" i="1"/>
  <c r="I709" i="1"/>
  <c r="I712" i="1"/>
  <c r="I715" i="1"/>
  <c r="I718" i="1"/>
  <c r="I721" i="1"/>
  <c r="I724" i="1"/>
  <c r="I727" i="1"/>
  <c r="I730" i="1"/>
  <c r="I733" i="1"/>
  <c r="I736" i="1"/>
  <c r="I739" i="1"/>
  <c r="I742" i="1"/>
  <c r="I745" i="1"/>
  <c r="I748" i="1"/>
  <c r="I751" i="1"/>
  <c r="I754" i="1"/>
  <c r="I757" i="1"/>
  <c r="I760" i="1"/>
  <c r="I763" i="1"/>
  <c r="I766" i="1"/>
  <c r="I769" i="1"/>
  <c r="I772" i="1"/>
  <c r="I775" i="1"/>
  <c r="I778" i="1"/>
  <c r="I781" i="1"/>
  <c r="I784" i="1"/>
  <c r="I787" i="1"/>
  <c r="I790" i="1"/>
  <c r="I793" i="1"/>
  <c r="I796" i="1"/>
  <c r="I799" i="1"/>
  <c r="I802" i="1"/>
  <c r="I805" i="1"/>
  <c r="I808" i="1"/>
  <c r="I811" i="1"/>
  <c r="I814" i="1"/>
  <c r="I817" i="1"/>
  <c r="I820" i="1"/>
  <c r="I823" i="1"/>
  <c r="I826" i="1"/>
  <c r="I829" i="1"/>
  <c r="I832" i="1"/>
  <c r="I835" i="1"/>
  <c r="F838" i="1"/>
  <c r="I838" i="1" s="1"/>
  <c r="G838" i="1"/>
  <c r="H838" i="1"/>
  <c r="I842" i="1"/>
  <c r="I845" i="1"/>
  <c r="I848" i="1"/>
  <c r="I851" i="1"/>
  <c r="I854" i="1"/>
  <c r="I857" i="1"/>
  <c r="I860" i="1"/>
  <c r="I863" i="1"/>
  <c r="I866" i="1"/>
  <c r="I869" i="1"/>
  <c r="I872" i="1"/>
  <c r="I875" i="1"/>
  <c r="I878" i="1"/>
  <c r="I881" i="1"/>
  <c r="I884" i="1"/>
  <c r="I887" i="1"/>
  <c r="I890" i="1"/>
  <c r="I893" i="1"/>
  <c r="I896" i="1"/>
  <c r="I899" i="1"/>
  <c r="I902" i="1"/>
  <c r="I905" i="1"/>
  <c r="I908" i="1"/>
  <c r="I911" i="1"/>
  <c r="I914" i="1"/>
  <c r="I917" i="1"/>
  <c r="I920" i="1"/>
  <c r="I923" i="1"/>
  <c r="I926" i="1"/>
  <c r="I929" i="1"/>
  <c r="I932" i="1"/>
  <c r="I935" i="1"/>
  <c r="I938" i="1"/>
  <c r="I941" i="1"/>
  <c r="I944" i="1"/>
  <c r="I947" i="1"/>
  <c r="I950" i="1"/>
  <c r="I953" i="1"/>
  <c r="I956" i="1"/>
  <c r="I959" i="1"/>
  <c r="I962" i="1"/>
  <c r="I965" i="1"/>
  <c r="I968" i="1"/>
  <c r="I971" i="1"/>
  <c r="I974" i="1"/>
  <c r="I977" i="1"/>
  <c r="I980" i="1"/>
  <c r="I983" i="1"/>
  <c r="I986" i="1"/>
  <c r="I989" i="1"/>
  <c r="I992" i="1"/>
  <c r="I995" i="1"/>
  <c r="I998" i="1"/>
  <c r="I1001" i="1"/>
  <c r="I1004" i="1"/>
  <c r="I1007" i="1"/>
  <c r="I1010" i="1"/>
  <c r="I1013" i="1"/>
  <c r="I1016" i="1"/>
  <c r="I1019" i="1"/>
  <c r="I1022" i="1"/>
  <c r="I1025" i="1"/>
  <c r="I1028" i="1"/>
  <c r="I1031" i="1"/>
  <c r="I1034" i="1"/>
  <c r="I1037" i="1"/>
  <c r="I1040" i="1"/>
  <c r="I1043" i="1"/>
  <c r="I1046" i="1"/>
  <c r="I1049" i="1"/>
  <c r="I1052" i="1"/>
  <c r="I1055" i="1"/>
  <c r="I1058" i="1"/>
  <c r="I1061" i="1"/>
  <c r="I1064" i="1"/>
  <c r="I1067" i="1"/>
  <c r="I1070" i="1"/>
  <c r="I1073" i="1"/>
  <c r="I1076" i="1"/>
  <c r="I1079" i="1"/>
  <c r="I1082" i="1"/>
  <c r="I1085" i="1"/>
  <c r="F1088" i="1"/>
  <c r="G1088" i="1"/>
  <c r="H1088" i="1"/>
  <c r="I1088" i="1"/>
  <c r="I1092" i="1"/>
  <c r="I1095" i="1"/>
  <c r="I1098" i="1"/>
  <c r="I1101" i="1"/>
  <c r="I1104" i="1"/>
  <c r="I1107" i="1"/>
  <c r="F1110" i="1"/>
  <c r="I1110" i="1" s="1"/>
  <c r="G1110" i="1"/>
  <c r="H1110" i="1"/>
  <c r="I1114" i="1"/>
  <c r="F1117" i="1"/>
  <c r="I1117" i="1" s="1"/>
  <c r="G1117" i="1"/>
  <c r="H1117" i="1"/>
  <c r="I1121" i="1"/>
  <c r="I1124" i="1"/>
  <c r="I1127" i="1"/>
  <c r="I1130" i="1"/>
  <c r="I1133" i="1"/>
  <c r="F1136" i="1"/>
  <c r="G1136" i="1"/>
  <c r="H1136" i="1"/>
  <c r="I1140" i="1"/>
  <c r="I1143" i="1"/>
  <c r="I1146" i="1"/>
  <c r="F1149" i="1"/>
  <c r="G1149" i="1"/>
  <c r="H1149" i="1"/>
  <c r="I1153" i="1"/>
  <c r="I1156" i="1"/>
  <c r="F1159" i="1"/>
  <c r="G1159" i="1"/>
  <c r="I1159" i="1" s="1"/>
  <c r="H1159" i="1"/>
  <c r="I1163" i="1"/>
  <c r="I1166" i="1"/>
  <c r="I1169" i="1"/>
  <c r="I1172" i="1"/>
  <c r="I1175" i="1"/>
  <c r="I1178" i="1"/>
  <c r="I1181" i="1"/>
  <c r="I1184" i="1"/>
  <c r="I1187" i="1"/>
  <c r="I1190" i="1"/>
  <c r="I1193" i="1"/>
  <c r="I1196" i="1"/>
  <c r="I1199" i="1"/>
  <c r="F1202" i="1"/>
  <c r="I1202" i="1" s="1"/>
  <c r="G1202" i="1"/>
  <c r="H1202" i="1"/>
  <c r="I1206" i="1"/>
  <c r="I1209" i="1"/>
  <c r="I1212" i="1"/>
  <c r="F1215" i="1"/>
  <c r="G1215" i="1"/>
  <c r="I1215" i="1" s="1"/>
  <c r="H1215" i="1"/>
  <c r="I1219" i="1"/>
  <c r="I1222" i="1"/>
  <c r="F1225" i="1"/>
  <c r="G1225" i="1"/>
  <c r="I1225" i="1" s="1"/>
  <c r="H1225" i="1"/>
  <c r="I1229" i="1"/>
  <c r="F1232" i="1"/>
  <c r="G1232" i="1"/>
  <c r="H1232" i="1"/>
  <c r="I1232" i="1"/>
  <c r="I1236" i="1"/>
  <c r="I1239" i="1"/>
  <c r="I1242" i="1"/>
  <c r="I1245" i="1"/>
  <c r="I1248" i="1"/>
  <c r="I1251" i="1"/>
  <c r="I1254" i="1"/>
  <c r="I1257" i="1"/>
  <c r="I1260" i="1"/>
  <c r="I1263" i="1"/>
  <c r="I1266" i="1"/>
  <c r="F1269" i="1"/>
  <c r="I1269" i="1" s="1"/>
  <c r="G1269" i="1"/>
  <c r="H1269" i="1"/>
  <c r="I1273" i="1"/>
  <c r="I1276" i="1"/>
  <c r="I1279" i="1"/>
  <c r="I1282" i="1"/>
  <c r="I1285" i="1"/>
  <c r="I1288" i="1"/>
  <c r="I1291" i="1"/>
  <c r="I1294" i="1"/>
  <c r="I1297" i="1"/>
  <c r="I1300" i="1"/>
  <c r="I1303" i="1"/>
  <c r="I1306" i="1"/>
  <c r="F1309" i="1"/>
  <c r="I1309" i="1" s="1"/>
  <c r="G1309" i="1"/>
  <c r="H1309" i="1"/>
  <c r="I1313" i="1"/>
  <c r="I1316" i="1"/>
  <c r="I1319" i="1"/>
  <c r="I1322" i="1"/>
  <c r="I1325" i="1"/>
  <c r="I1328" i="1"/>
  <c r="I1331" i="1"/>
  <c r="I1334" i="1"/>
  <c r="I1337" i="1"/>
  <c r="I1340" i="1"/>
  <c r="I1343" i="1"/>
  <c r="I1346" i="1"/>
  <c r="F1349" i="1"/>
  <c r="I1349" i="1" s="1"/>
  <c r="G1349" i="1"/>
  <c r="H1349" i="1"/>
  <c r="I1353" i="1"/>
  <c r="I1356" i="1"/>
  <c r="I1359" i="1"/>
  <c r="I1362" i="1"/>
  <c r="I1365" i="1"/>
  <c r="I1368" i="1"/>
  <c r="I1371" i="1"/>
  <c r="I1374" i="1"/>
  <c r="I1377" i="1"/>
  <c r="I1380" i="1"/>
  <c r="F1383" i="1"/>
  <c r="G1383" i="1"/>
  <c r="I1383" i="1" s="1"/>
  <c r="H1383" i="1"/>
  <c r="I1387" i="1"/>
  <c r="I1390" i="1"/>
  <c r="I1393" i="1"/>
  <c r="I1399" i="1"/>
  <c r="I1402" i="1"/>
  <c r="I1405" i="1"/>
  <c r="I1408" i="1"/>
  <c r="I1411" i="1"/>
  <c r="I1414" i="1"/>
  <c r="I1417" i="1"/>
  <c r="I1420" i="1"/>
  <c r="I1423" i="1"/>
  <c r="I1426" i="1"/>
  <c r="I1429" i="1"/>
  <c r="I1432" i="1"/>
  <c r="I1435" i="1"/>
  <c r="F1438" i="1"/>
  <c r="I1438" i="1" s="1"/>
  <c r="G1438" i="1"/>
  <c r="H1438" i="1"/>
  <c r="I217" i="1" l="1"/>
  <c r="I1149" i="1"/>
  <c r="H1440" i="1"/>
  <c r="I1136" i="1"/>
  <c r="G1440" i="1"/>
  <c r="F1440" i="1"/>
  <c r="I1440" i="1" l="1"/>
</calcChain>
</file>

<file path=xl/sharedStrings.xml><?xml version="1.0" encoding="utf-8"?>
<sst xmlns="http://schemas.openxmlformats.org/spreadsheetml/2006/main" count="1191" uniqueCount="956">
  <si>
    <t>Grand Total</t>
  </si>
  <si>
    <t/>
  </si>
  <si>
    <t>Total</t>
  </si>
  <si>
    <t>3951 - BLDG REPAIR/REPL SUBFUND</t>
  </si>
  <si>
    <r>
      <rPr>
        <b/>
        <sz val="10"/>
        <color rgb="FF000000"/>
        <rFont val="Calibri"/>
        <family val="2"/>
      </rPr>
      <t xml:space="preserve">DES FMD CIVIC CAMPUS PLANNING
</t>
    </r>
    <r>
      <rPr>
        <sz val="8"/>
        <color rgb="FF000000"/>
        <rFont val="Calibri"/>
        <family val="2"/>
      </rPr>
      <t>STANDALONE</t>
    </r>
  </si>
  <si>
    <t>1130313</t>
  </si>
  <si>
    <r>
      <rPr>
        <b/>
        <sz val="10"/>
        <color rgb="FF000000"/>
        <rFont val="Calibri"/>
        <family val="2"/>
      </rPr>
      <t xml:space="preserve">DES FMD KCSO S RANGE REMEDIATN
</t>
    </r>
    <r>
      <rPr>
        <sz val="8"/>
        <color rgb="FF000000"/>
        <rFont val="Calibri"/>
        <family val="2"/>
      </rPr>
      <t>STANDALONE</t>
    </r>
  </si>
  <si>
    <t>1130262</t>
  </si>
  <si>
    <r>
      <rPr>
        <b/>
        <sz val="10"/>
        <color rgb="FF000000"/>
        <rFont val="Calibri"/>
        <family val="2"/>
      </rPr>
      <t xml:space="preserve">DES FMD WELLNESS ROOM
</t>
    </r>
    <r>
      <rPr>
        <sz val="8"/>
        <color rgb="FF000000"/>
        <rFont val="Calibri"/>
        <family val="2"/>
      </rPr>
      <t>STANDALONE</t>
    </r>
  </si>
  <si>
    <t>1129783</t>
  </si>
  <si>
    <r>
      <rPr>
        <b/>
        <sz val="10"/>
        <color rgb="FF000000"/>
        <rFont val="Calibri"/>
        <family val="2"/>
      </rPr>
      <t xml:space="preserve">DES FMD GENDER NEUTRAL RESTRMS
</t>
    </r>
    <r>
      <rPr>
        <sz val="8"/>
        <color rgb="FF000000"/>
        <rFont val="Calibri"/>
        <family val="2"/>
      </rPr>
      <t>STANDALONE</t>
    </r>
  </si>
  <si>
    <t>1129781</t>
  </si>
  <si>
    <r>
      <rPr>
        <b/>
        <sz val="10"/>
        <color rgb="FF000000"/>
        <rFont val="Calibri"/>
        <family val="2"/>
      </rPr>
      <t xml:space="preserve">DES FMD ADMIN BLDG SECURITY
</t>
    </r>
    <r>
      <rPr>
        <sz val="8"/>
        <color rgb="FF000000"/>
        <rFont val="Calibri"/>
        <family val="2"/>
      </rPr>
      <t>STANDALONE</t>
    </r>
  </si>
  <si>
    <t>1129773</t>
  </si>
  <si>
    <r>
      <rPr>
        <b/>
        <sz val="10"/>
        <color rgb="FF000000"/>
        <rFont val="Calibri"/>
        <family val="2"/>
      </rPr>
      <t xml:space="preserve">DES FMD BULLET PROOF GLASS
</t>
    </r>
    <r>
      <rPr>
        <sz val="8"/>
        <color rgb="FF000000"/>
        <rFont val="Calibri"/>
        <family val="2"/>
      </rPr>
      <t>STANDALONE</t>
    </r>
  </si>
  <si>
    <t>1129769</t>
  </si>
  <si>
    <r>
      <rPr>
        <b/>
        <sz val="10"/>
        <color rgb="FF000000"/>
        <rFont val="Calibri"/>
        <family val="2"/>
      </rPr>
      <t xml:space="preserve">DES FMD PH NORTH DENTAL CLINIC
</t>
    </r>
    <r>
      <rPr>
        <sz val="8"/>
        <color rgb="FF000000"/>
        <rFont val="Calibri"/>
        <family val="2"/>
      </rPr>
      <t>STANDALONE</t>
    </r>
  </si>
  <si>
    <t>1129760</t>
  </si>
  <si>
    <r>
      <rPr>
        <b/>
        <sz val="10"/>
        <color rgb="FF000000"/>
        <rFont val="Calibri"/>
        <family val="2"/>
      </rPr>
      <t xml:space="preserve">DES FMD PH COLUMBIA DENTAL CLI
</t>
    </r>
    <r>
      <rPr>
        <sz val="8"/>
        <color rgb="FF000000"/>
        <rFont val="Calibri"/>
        <family val="2"/>
      </rPr>
      <t>STANDALONE</t>
    </r>
  </si>
  <si>
    <t>1129759</t>
  </si>
  <si>
    <r>
      <rPr>
        <b/>
        <sz val="10"/>
        <color rgb="FF000000"/>
        <rFont val="Calibri"/>
        <family val="2"/>
      </rPr>
      <t xml:space="preserve">DES FMD MRJC SOLAR ENERGY
</t>
    </r>
    <r>
      <rPr>
        <sz val="8"/>
        <color rgb="FF000000"/>
        <rFont val="Calibri"/>
        <family val="2"/>
      </rPr>
      <t>STANDALONE</t>
    </r>
  </si>
  <si>
    <t>1129041</t>
  </si>
  <si>
    <r>
      <rPr>
        <b/>
        <sz val="10"/>
        <color rgb="FF000000"/>
        <rFont val="Calibri"/>
        <family val="2"/>
      </rPr>
      <t xml:space="preserve">DES FMD YESLER BR UTIL RELOC
</t>
    </r>
    <r>
      <rPr>
        <sz val="8"/>
        <color rgb="FF000000"/>
        <rFont val="Calibri"/>
        <family val="2"/>
      </rPr>
      <t>STANDALONE</t>
    </r>
  </si>
  <si>
    <t>1125015</t>
  </si>
  <si>
    <r>
      <rPr>
        <b/>
        <sz val="10"/>
        <color rgb="FF000000"/>
        <rFont val="Calibri"/>
        <family val="2"/>
      </rPr>
      <t xml:space="preserve">DES FMD RESOURC CONSERV GRANTS
</t>
    </r>
    <r>
      <rPr>
        <sz val="8"/>
        <color rgb="FF000000"/>
        <rFont val="Calibri"/>
        <family val="2"/>
      </rPr>
      <t>PROGRAMMATIC</t>
    </r>
  </si>
  <si>
    <t>1124441</t>
  </si>
  <si>
    <r>
      <rPr>
        <b/>
        <sz val="10"/>
        <color rgb="FF000000"/>
        <rFont val="Calibri"/>
        <family val="2"/>
      </rPr>
      <t xml:space="preserve">DES FMD ASSET MANGMNT SYS
</t>
    </r>
    <r>
      <rPr>
        <sz val="8"/>
        <color rgb="FF000000"/>
        <rFont val="Calibri"/>
        <family val="2"/>
      </rPr>
      <t>STANDALONE</t>
    </r>
  </si>
  <si>
    <t>1124148</t>
  </si>
  <si>
    <t>1122048</t>
  </si>
  <si>
    <r>
      <rPr>
        <b/>
        <sz val="10"/>
        <color rgb="FF000000"/>
        <rFont val="Calibri"/>
        <family val="2"/>
      </rPr>
      <t xml:space="preserve">DES FMD Child/Fam Justice Ctr
</t>
    </r>
    <r>
      <rPr>
        <sz val="8"/>
        <color rgb="FF000000"/>
        <rFont val="Calibri"/>
        <family val="2"/>
      </rPr>
      <t>STANDALONE</t>
    </r>
  </si>
  <si>
    <t>1117106</t>
  </si>
  <si>
    <r>
      <rPr>
        <b/>
        <sz val="10"/>
        <color rgb="FF000000"/>
        <rFont val="Calibri"/>
        <family val="2"/>
      </rPr>
      <t xml:space="preserve">DES FMD DC SECURITY VESTIBULES
</t>
    </r>
    <r>
      <rPr>
        <sz val="8"/>
        <color rgb="FF000000"/>
        <rFont val="Calibri"/>
        <family val="2"/>
      </rPr>
      <t>STANDALONE</t>
    </r>
  </si>
  <si>
    <t>1116719</t>
  </si>
  <si>
    <r>
      <rPr>
        <b/>
        <sz val="10"/>
        <color rgb="FF000000"/>
        <rFont val="Calibri"/>
        <family val="2"/>
      </rPr>
      <t xml:space="preserve">DES FMD CAPITAL PRJCT OVERSGHT
</t>
    </r>
    <r>
      <rPr>
        <sz val="8"/>
        <color rgb="FF000000"/>
        <rFont val="Calibri"/>
        <family val="2"/>
      </rPr>
      <t>ADMIN</t>
    </r>
  </si>
  <si>
    <t>1040874</t>
  </si>
  <si>
    <t>Total 6-Year Budget</t>
  </si>
  <si>
    <t>FY21-22</t>
  </si>
  <si>
    <t>FY19-20</t>
  </si>
  <si>
    <t>FY17-18</t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</si>
  <si>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</si>
  <si>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</si>
  <si>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</si>
  <si>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t>3951 BLDG REPAIR/REPL SUBFUND</t>
  </si>
  <si>
    <t>3910 - LANDFILL RESERVE</t>
  </si>
  <si>
    <r>
      <rPr>
        <b/>
        <sz val="10"/>
        <color rgb="FF000000"/>
        <rFont val="Calibri"/>
        <family val="2"/>
      </rPr>
      <t xml:space="preserve">SW CHRLF AREA 5 TOP DECK
</t>
    </r>
    <r>
      <rPr>
        <sz val="8"/>
        <color rgb="FF000000"/>
        <rFont val="Calibri"/>
        <family val="2"/>
      </rPr>
      <t>STANDALONE</t>
    </r>
  </si>
  <si>
    <t>1129848</t>
  </si>
  <si>
    <r>
      <rPr>
        <b/>
        <sz val="10"/>
        <color rgb="FF000000"/>
        <rFont val="Calibri"/>
        <family val="2"/>
      </rPr>
      <t xml:space="preserve">SW CHRLF N FLARE STATION REHAB
</t>
    </r>
    <r>
      <rPr>
        <sz val="8"/>
        <color rgb="FF000000"/>
        <rFont val="Calibri"/>
        <family val="2"/>
      </rPr>
      <t>STANDALONE</t>
    </r>
  </si>
  <si>
    <t>1129847</t>
  </si>
  <si>
    <r>
      <rPr>
        <b/>
        <sz val="10"/>
        <color rgb="FF000000"/>
        <rFont val="Calibri"/>
        <family val="2"/>
      </rPr>
      <t xml:space="preserve">SW CHRLF PUMP STN REPAIR
</t>
    </r>
    <r>
      <rPr>
        <sz val="8"/>
        <color rgb="FF000000"/>
        <rFont val="Calibri"/>
        <family val="2"/>
      </rPr>
      <t>STANDALONE</t>
    </r>
  </si>
  <si>
    <t>1129844</t>
  </si>
  <si>
    <r>
      <rPr>
        <b/>
        <sz val="10"/>
        <color rgb="FF000000"/>
        <rFont val="Calibri"/>
        <family val="2"/>
      </rPr>
      <t xml:space="preserve">SW A8 DEV/FACILITY RELOCATION
</t>
    </r>
    <r>
      <rPr>
        <sz val="8"/>
        <color rgb="FF000000"/>
        <rFont val="Calibri"/>
        <family val="2"/>
      </rPr>
      <t>STANDALONE</t>
    </r>
  </si>
  <si>
    <t>1115992</t>
  </si>
  <si>
    <r>
      <rPr>
        <b/>
        <sz val="10"/>
        <color rgb="FF000000"/>
        <rFont val="Calibri"/>
        <family val="2"/>
      </rPr>
      <t xml:space="preserve">CH AREA 8 CLOSURE
</t>
    </r>
    <r>
      <rPr>
        <sz val="8"/>
        <color rgb="FF000000"/>
        <rFont val="Calibri"/>
        <family val="2"/>
      </rPr>
      <t>STANDALONE</t>
    </r>
  </si>
  <si>
    <t>1112415</t>
  </si>
  <si>
    <r>
      <rPr>
        <b/>
        <sz val="10"/>
        <color rgb="FF000000"/>
        <rFont val="Calibri"/>
        <family val="2"/>
      </rPr>
      <t xml:space="preserve">SW LFR CIP OVERSIGHT
</t>
    </r>
    <r>
      <rPr>
        <sz val="8"/>
        <color rgb="FF000000"/>
        <rFont val="Calibri"/>
        <family val="2"/>
      </rPr>
      <t>ADMIN</t>
    </r>
  </si>
  <si>
    <t>1033548</t>
  </si>
  <si>
    <r>
      <rPr>
        <b/>
        <sz val="10"/>
        <color rgb="FF000000"/>
        <rFont val="Calibri"/>
        <family val="2"/>
      </rPr>
      <t xml:space="preserve">SW LFR CAPITAL PROJ CNTRL SPRT
</t>
    </r>
    <r>
      <rPr>
        <sz val="8"/>
        <color rgb="FF000000"/>
        <rFont val="Calibri"/>
        <family val="2"/>
      </rPr>
      <t>ADMIN</t>
    </r>
  </si>
  <si>
    <t>1033547</t>
  </si>
  <si>
    <r>
      <rPr>
        <b/>
        <sz val="10"/>
        <color rgb="FF000000"/>
        <rFont val="Calibri"/>
        <family val="2"/>
      </rPr>
      <t xml:space="preserve">SW CH GW MONITORING WELLS
</t>
    </r>
    <r>
      <rPr>
        <sz val="8"/>
        <color rgb="FF000000"/>
        <rFont val="Calibri"/>
        <family val="2"/>
      </rPr>
      <t>STANDALONE</t>
    </r>
  </si>
  <si>
    <t>1033543</t>
  </si>
  <si>
    <r>
      <rPr>
        <b/>
        <sz val="10"/>
        <color rgb="FF000000"/>
        <rFont val="Calibri"/>
        <family val="2"/>
      </rPr>
      <t xml:space="preserve">SW CH AREA 7 CLOSURE
</t>
    </r>
    <r>
      <rPr>
        <sz val="8"/>
        <color rgb="FF000000"/>
        <rFont val="Calibri"/>
        <family val="2"/>
      </rPr>
      <t>STANDALONE</t>
    </r>
  </si>
  <si>
    <t>1033542</t>
  </si>
  <si>
    <r>
      <rPr>
        <b/>
        <sz val="10"/>
        <color rgb="FF000000"/>
        <rFont val="Calibri"/>
        <family val="2"/>
      </rPr>
      <t xml:space="preserve">SW CH REV SITE DEV PLAN
</t>
    </r>
    <r>
      <rPr>
        <sz val="8"/>
        <color rgb="FF000000"/>
        <rFont val="Calibri"/>
        <family val="2"/>
      </rPr>
      <t>STANDALONE</t>
    </r>
  </si>
  <si>
    <t>1033516</t>
  </si>
  <si>
    <t>3910 LANDFILL RESERVE</t>
  </si>
  <si>
    <t>3901 - SOLID WASTE CONSTRUCTION</t>
  </si>
  <si>
    <r>
      <rPr>
        <b/>
        <sz val="10"/>
        <color rgb="FF000000"/>
        <rFont val="Calibri"/>
        <family val="2"/>
      </rPr>
      <t xml:space="preserve">SW PC HOUGHTON ENV CTRL SYS
</t>
    </r>
    <r>
      <rPr>
        <sz val="8"/>
        <color rgb="FF000000"/>
        <rFont val="Calibri"/>
        <family val="2"/>
      </rPr>
      <t>STANDALONE</t>
    </r>
  </si>
  <si>
    <t>1129852</t>
  </si>
  <si>
    <r>
      <rPr>
        <b/>
        <sz val="10"/>
        <color rgb="FF000000"/>
        <rFont val="Calibri"/>
        <family val="2"/>
      </rPr>
      <t xml:space="preserve">SW PC PUY/KIT CNR ENV CTRL SYS
</t>
    </r>
    <r>
      <rPr>
        <sz val="8"/>
        <color rgb="FF000000"/>
        <rFont val="Calibri"/>
        <family val="2"/>
      </rPr>
      <t>STANDALONE</t>
    </r>
  </si>
  <si>
    <t>1129851</t>
  </si>
  <si>
    <r>
      <rPr>
        <b/>
        <sz val="10"/>
        <color rgb="FF000000"/>
        <rFont val="Calibri"/>
        <family val="2"/>
      </rPr>
      <t xml:space="preserve">SW HARBOR ISLAND DOCK DEMO
</t>
    </r>
    <r>
      <rPr>
        <sz val="8"/>
        <color rgb="FF000000"/>
        <rFont val="Calibri"/>
        <family val="2"/>
      </rPr>
      <t>STANDALONE</t>
    </r>
  </si>
  <si>
    <t>1129850</t>
  </si>
  <si>
    <r>
      <rPr>
        <b/>
        <sz val="10"/>
        <color rgb="FF000000"/>
        <rFont val="Calibri"/>
        <family val="2"/>
      </rPr>
      <t xml:space="preserve">SW PC DUVALL ENVIRON CTRL SYS
</t>
    </r>
    <r>
      <rPr>
        <sz val="8"/>
        <color rgb="FF000000"/>
        <rFont val="Calibri"/>
        <family val="2"/>
      </rPr>
      <t>STANDALONE</t>
    </r>
  </si>
  <si>
    <t>1129849</t>
  </si>
  <si>
    <r>
      <rPr>
        <b/>
        <sz val="10"/>
        <color rgb="FF000000"/>
        <rFont val="Calibri"/>
        <family val="2"/>
      </rPr>
      <t xml:space="preserve">SW ALGONA TS DECONSTRUCT
</t>
    </r>
    <r>
      <rPr>
        <sz val="8"/>
        <color rgb="FF000000"/>
        <rFont val="Calibri"/>
        <family val="2"/>
      </rPr>
      <t>STANDALONE</t>
    </r>
  </si>
  <si>
    <t>1124107</t>
  </si>
  <si>
    <r>
      <rPr>
        <b/>
        <sz val="10"/>
        <color rgb="FF000000"/>
        <rFont val="Calibri"/>
        <family val="2"/>
      </rPr>
      <t xml:space="preserve">SW HOBART LF COVER &amp; GAS CTRL
</t>
    </r>
    <r>
      <rPr>
        <sz val="8"/>
        <color rgb="FF000000"/>
        <rFont val="Calibri"/>
        <family val="2"/>
      </rPr>
      <t>STANDALONE</t>
    </r>
  </si>
  <si>
    <t>1124104</t>
  </si>
  <si>
    <r>
      <rPr>
        <b/>
        <sz val="10"/>
        <color rgb="FF000000"/>
        <rFont val="Calibri"/>
        <family val="2"/>
      </rPr>
      <t xml:space="preserve">SW VASHON ENV CNTRL SYS MOD
</t>
    </r>
    <r>
      <rPr>
        <sz val="8"/>
        <color rgb="FF000000"/>
        <rFont val="Calibri"/>
        <family val="2"/>
      </rPr>
      <t>STANDALONE</t>
    </r>
  </si>
  <si>
    <t>1116840</t>
  </si>
  <si>
    <r>
      <rPr>
        <b/>
        <sz val="10"/>
        <color rgb="FF000000"/>
        <rFont val="Calibri"/>
        <family val="2"/>
      </rPr>
      <t xml:space="preserve">SW ENUMCLAW ENV CNTRL SYS MOD
</t>
    </r>
    <r>
      <rPr>
        <sz val="8"/>
        <color rgb="FF000000"/>
        <rFont val="Calibri"/>
        <family val="2"/>
      </rPr>
      <t>STANDALONE</t>
    </r>
  </si>
  <si>
    <t>1116838</t>
  </si>
  <si>
    <r>
      <rPr>
        <b/>
        <sz val="10"/>
        <color rgb="FF000000"/>
        <rFont val="Calibri"/>
        <family val="2"/>
      </rPr>
      <t xml:space="preserve">SW CONSTR CIP OVERSIGHT
</t>
    </r>
    <r>
      <rPr>
        <sz val="8"/>
        <color rgb="FF000000"/>
        <rFont val="Calibri"/>
        <family val="2"/>
      </rPr>
      <t>ADMIN</t>
    </r>
  </si>
  <si>
    <t>1033507</t>
  </si>
  <si>
    <r>
      <rPr>
        <b/>
        <sz val="10"/>
        <color rgb="FF000000"/>
        <rFont val="Calibri"/>
        <family val="2"/>
      </rPr>
      <t xml:space="preserve">SW FAC CAPITAL PROJ CNTRL SPRT
</t>
    </r>
    <r>
      <rPr>
        <sz val="8"/>
        <color rgb="FF000000"/>
        <rFont val="Calibri"/>
        <family val="2"/>
      </rPr>
      <t>ADMIN</t>
    </r>
  </si>
  <si>
    <t>1033505</t>
  </si>
  <si>
    <r>
      <rPr>
        <b/>
        <sz val="10"/>
        <color rgb="FF000000"/>
        <rFont val="Calibri"/>
        <family val="2"/>
      </rPr>
      <t xml:space="preserve">SW CH EQUIP WASH PLATFORM
</t>
    </r>
    <r>
      <rPr>
        <sz val="8"/>
        <color rgb="FF000000"/>
        <rFont val="Calibri"/>
        <family val="2"/>
      </rPr>
      <t>STANDALONE</t>
    </r>
  </si>
  <si>
    <t>1033502</t>
  </si>
  <si>
    <r>
      <rPr>
        <b/>
        <sz val="10"/>
        <color rgb="FF000000"/>
        <rFont val="Calibri"/>
        <family val="2"/>
      </rPr>
      <t xml:space="preserve">SW SOUTH COUNTY RECYCLING &amp; TS
</t>
    </r>
    <r>
      <rPr>
        <sz val="8"/>
        <color rgb="FF000000"/>
        <rFont val="Calibri"/>
        <family val="2"/>
      </rPr>
      <t>STANDALONE</t>
    </r>
  </si>
  <si>
    <t>1033497</t>
  </si>
  <si>
    <t>3901 SOLID WASTE CONSTRUCTION</t>
  </si>
  <si>
    <t>3865 - KING COUNTY ROAD CONSTRUCTION</t>
  </si>
  <si>
    <r>
      <rPr>
        <b/>
        <sz val="10"/>
        <color rgb="FF000000"/>
        <rFont val="Calibri"/>
        <family val="2"/>
      </rPr>
      <t xml:space="preserve">RSD CIP OVERSIGHT 3865
</t>
    </r>
    <r>
      <rPr>
        <sz val="8"/>
        <color rgb="FF000000"/>
        <rFont val="Calibri"/>
        <family val="2"/>
      </rPr>
      <t>ADMIN</t>
    </r>
  </si>
  <si>
    <t>1130303</t>
  </si>
  <si>
    <r>
      <rPr>
        <b/>
        <sz val="10"/>
        <color rgb="FF000000"/>
        <rFont val="Calibri"/>
        <family val="2"/>
      </rPr>
      <t xml:space="preserve">RSD SE176&amp;SE171 WAY ROUNDABOUT
</t>
    </r>
    <r>
      <rPr>
        <sz val="8"/>
        <color rgb="FF000000"/>
        <rFont val="Calibri"/>
        <family val="2"/>
      </rPr>
      <t>STANDALONE</t>
    </r>
  </si>
  <si>
    <t>1130261</t>
  </si>
  <si>
    <r>
      <rPr>
        <b/>
        <sz val="10"/>
        <color rgb="FF000000"/>
        <rFont val="Calibri"/>
        <family val="2"/>
      </rPr>
      <t xml:space="preserve">RSD SW 108&amp;8 AV SW ROUNDABOUT
</t>
    </r>
    <r>
      <rPr>
        <sz val="8"/>
        <color rgb="FF000000"/>
        <rFont val="Calibri"/>
        <family val="2"/>
      </rPr>
      <t>STANDALONE</t>
    </r>
  </si>
  <si>
    <t>1130260</t>
  </si>
  <si>
    <r>
      <rPr>
        <b/>
        <sz val="10"/>
        <color rgb="FF000000"/>
        <rFont val="Calibri"/>
        <family val="2"/>
      </rPr>
      <t xml:space="preserve">RSD HIGHLINE SCH DIST IMPRVMNT
</t>
    </r>
    <r>
      <rPr>
        <sz val="8"/>
        <color rgb="FF000000"/>
        <rFont val="Calibri"/>
        <family val="2"/>
      </rPr>
      <t>STANDALONE</t>
    </r>
  </si>
  <si>
    <t>1129600</t>
  </si>
  <si>
    <r>
      <rPr>
        <b/>
        <sz val="10"/>
        <color rgb="FF000000"/>
        <rFont val="Calibri"/>
        <family val="2"/>
      </rPr>
      <t xml:space="preserve">RSD RENTON AVE PH III SIDEWALK
</t>
    </r>
    <r>
      <rPr>
        <sz val="8"/>
        <color rgb="FF000000"/>
        <rFont val="Calibri"/>
        <family val="2"/>
      </rPr>
      <t>STANDALONE</t>
    </r>
  </si>
  <si>
    <t>1129599</t>
  </si>
  <si>
    <r>
      <rPr>
        <b/>
        <sz val="10"/>
        <color rgb="FF000000"/>
        <rFont val="Calibri"/>
        <family val="2"/>
      </rPr>
      <t xml:space="preserve">RSD ISS HBRT RD@MAY VLLY RNDBT
</t>
    </r>
    <r>
      <rPr>
        <sz val="8"/>
        <color rgb="FF000000"/>
        <rFont val="Calibri"/>
        <family val="2"/>
      </rPr>
      <t>STANDALONE</t>
    </r>
  </si>
  <si>
    <t>1129598</t>
  </si>
  <si>
    <r>
      <rPr>
        <b/>
        <sz val="10"/>
        <color rgb="FF000000"/>
        <rFont val="Calibri"/>
        <family val="2"/>
      </rPr>
      <t xml:space="preserve">RSD ISS HBRT RD@CDR GROV RNDBT
</t>
    </r>
    <r>
      <rPr>
        <sz val="8"/>
        <color rgb="FF000000"/>
        <rFont val="Calibri"/>
        <family val="2"/>
      </rPr>
      <t>STANDALONE</t>
    </r>
  </si>
  <si>
    <t>1129597</t>
  </si>
  <si>
    <r>
      <rPr>
        <b/>
        <sz val="10"/>
        <color rgb="FF000000"/>
        <rFont val="Calibri"/>
        <family val="2"/>
      </rPr>
      <t xml:space="preserve">RSD OLD CASCADE/MILLER BR EAST
</t>
    </r>
    <r>
      <rPr>
        <sz val="8"/>
        <color rgb="FF000000"/>
        <rFont val="Calibri"/>
        <family val="2"/>
      </rPr>
      <t>STANDALONE</t>
    </r>
  </si>
  <si>
    <t>1129596</t>
  </si>
  <si>
    <r>
      <rPr>
        <b/>
        <sz val="10"/>
        <color rgb="FF000000"/>
        <rFont val="Calibri"/>
        <family val="2"/>
      </rPr>
      <t xml:space="preserve">RSD OLD CASCADE/MILLER BR WEST
</t>
    </r>
    <r>
      <rPr>
        <sz val="8"/>
        <color rgb="FF000000"/>
        <rFont val="Calibri"/>
        <family val="2"/>
      </rPr>
      <t>STANDALONE</t>
    </r>
  </si>
  <si>
    <t>1129595</t>
  </si>
  <si>
    <r>
      <rPr>
        <b/>
        <sz val="10"/>
        <color rgb="FF000000"/>
        <rFont val="Calibri"/>
        <family val="2"/>
      </rPr>
      <t xml:space="preserve">RSD CWP GUARDRAIL CONSTRUCTION
</t>
    </r>
    <r>
      <rPr>
        <sz val="8"/>
        <color rgb="FF000000"/>
        <rFont val="Calibri"/>
        <family val="2"/>
      </rPr>
      <t>PROGRAMMATIC</t>
    </r>
  </si>
  <si>
    <t>1129594</t>
  </si>
  <si>
    <r>
      <rPr>
        <b/>
        <sz val="10"/>
        <color rgb="FF000000"/>
        <rFont val="Calibri"/>
        <family val="2"/>
      </rPr>
      <t xml:space="preserve">RSD GRANT CONTINGENCY 3865
</t>
    </r>
    <r>
      <rPr>
        <sz val="8"/>
        <color rgb="FF000000"/>
        <rFont val="Calibri"/>
        <family val="2"/>
      </rPr>
      <t>ADMIN</t>
    </r>
  </si>
  <si>
    <t>1129593</t>
  </si>
  <si>
    <r>
      <rPr>
        <b/>
        <sz val="10"/>
        <color rgb="FF000000"/>
        <rFont val="Calibri"/>
        <family val="2"/>
      </rPr>
      <t xml:space="preserve">RSD EMERGENT NEED 3865
</t>
    </r>
    <r>
      <rPr>
        <sz val="8"/>
        <color rgb="FF000000"/>
        <rFont val="Calibri"/>
        <family val="2"/>
      </rPr>
      <t>ADMIN</t>
    </r>
  </si>
  <si>
    <t>1129592</t>
  </si>
  <si>
    <t>3865 KING COUNTY ROAD CONSTRUCTION</t>
  </si>
  <si>
    <t>3855 - COUNTY ROAD MAJOR MAINTENANCE</t>
  </si>
  <si>
    <r>
      <rPr>
        <b/>
        <sz val="10"/>
        <color rgb="FF000000"/>
        <rFont val="Calibri"/>
        <family val="2"/>
      </rPr>
      <t xml:space="preserve">RSD CIP OVERSIGHT 3855
</t>
    </r>
    <r>
      <rPr>
        <sz val="8"/>
        <color rgb="FF000000"/>
        <rFont val="Calibri"/>
        <family val="2"/>
      </rPr>
      <t>ADMIN</t>
    </r>
  </si>
  <si>
    <t>1129841</t>
  </si>
  <si>
    <r>
      <rPr>
        <b/>
        <sz val="10"/>
        <color rgb="FF000000"/>
        <rFont val="Calibri"/>
        <family val="2"/>
      </rPr>
      <t xml:space="preserve">RSD CWP SCHOOL ZONE SAFETY
</t>
    </r>
    <r>
      <rPr>
        <sz val="8"/>
        <color rgb="FF000000"/>
        <rFont val="Calibri"/>
        <family val="2"/>
      </rPr>
      <t>PROGRAMMATIC</t>
    </r>
  </si>
  <si>
    <t>1129591</t>
  </si>
  <si>
    <r>
      <rPr>
        <b/>
        <sz val="10"/>
        <color rgb="FF000000"/>
        <rFont val="Calibri"/>
        <family val="2"/>
      </rPr>
      <t xml:space="preserve">RSD CWP HIGH COLLISION SAFETY
</t>
    </r>
    <r>
      <rPr>
        <sz val="8"/>
        <color rgb="FF000000"/>
        <rFont val="Calibri"/>
        <family val="2"/>
      </rPr>
      <t>PROGRAMMATIC</t>
    </r>
  </si>
  <si>
    <t>1129590</t>
  </si>
  <si>
    <r>
      <rPr>
        <b/>
        <sz val="10"/>
        <color rgb="FF000000"/>
        <rFont val="Calibri"/>
        <family val="2"/>
      </rPr>
      <t xml:space="preserve">RSD CWP CLEAR ZONE SAFETY
</t>
    </r>
    <r>
      <rPr>
        <sz val="8"/>
        <color rgb="FF000000"/>
        <rFont val="Calibri"/>
        <family val="2"/>
      </rPr>
      <t>PROGRAMMATIC</t>
    </r>
  </si>
  <si>
    <t>1129589</t>
  </si>
  <si>
    <r>
      <rPr>
        <b/>
        <sz val="10"/>
        <color rgb="FF000000"/>
        <rFont val="Calibri"/>
        <family val="2"/>
      </rPr>
      <t xml:space="preserve">RSD CWP BRIDGE PRIORITY MAINT
</t>
    </r>
    <r>
      <rPr>
        <sz val="8"/>
        <color rgb="FF000000"/>
        <rFont val="Calibri"/>
        <family val="2"/>
      </rPr>
      <t>PROGRAMMATIC</t>
    </r>
  </si>
  <si>
    <t>1129588</t>
  </si>
  <si>
    <r>
      <rPr>
        <b/>
        <sz val="10"/>
        <color rgb="FF000000"/>
        <rFont val="Calibri"/>
        <family val="2"/>
      </rPr>
      <t xml:space="preserve">RSD CWP GUARDRAIL PRESERVATION
</t>
    </r>
    <r>
      <rPr>
        <sz val="8"/>
        <color rgb="FF000000"/>
        <rFont val="Calibri"/>
        <family val="2"/>
      </rPr>
      <t>PROGRAMMATIC</t>
    </r>
  </si>
  <si>
    <t>1129587</t>
  </si>
  <si>
    <r>
      <rPr>
        <b/>
        <sz val="10"/>
        <color rgb="FF000000"/>
        <rFont val="Calibri"/>
        <family val="2"/>
      </rPr>
      <t xml:space="preserve">RSD CWP DRAINAGE PRESERVATION
</t>
    </r>
    <r>
      <rPr>
        <sz val="8"/>
        <color rgb="FF000000"/>
        <rFont val="Calibri"/>
        <family val="2"/>
      </rPr>
      <t>PROGRAMMATIC</t>
    </r>
  </si>
  <si>
    <t>1129586</t>
  </si>
  <si>
    <r>
      <rPr>
        <b/>
        <sz val="10"/>
        <color rgb="FF000000"/>
        <rFont val="Calibri"/>
        <family val="2"/>
      </rPr>
      <t xml:space="preserve">RSD CWP ROADWAY PRESERVATION
</t>
    </r>
    <r>
      <rPr>
        <sz val="8"/>
        <color rgb="FF000000"/>
        <rFont val="Calibri"/>
        <family val="2"/>
      </rPr>
      <t>PROGRAMMATIC</t>
    </r>
  </si>
  <si>
    <t>1129585</t>
  </si>
  <si>
    <r>
      <rPr>
        <b/>
        <sz val="10"/>
        <color rgb="FF000000"/>
        <rFont val="Calibri"/>
        <family val="2"/>
      </rPr>
      <t xml:space="preserve">RSD CWP QUICK RESPONSE
</t>
    </r>
    <r>
      <rPr>
        <sz val="8"/>
        <color rgb="FF000000"/>
        <rFont val="Calibri"/>
        <family val="2"/>
      </rPr>
      <t>PROGRAMMATIC</t>
    </r>
  </si>
  <si>
    <t>1129584</t>
  </si>
  <si>
    <r>
      <rPr>
        <b/>
        <sz val="10"/>
        <color rgb="FF000000"/>
        <rFont val="Calibri"/>
        <family val="2"/>
      </rPr>
      <t xml:space="preserve">RSD GRANT CONTINGENCY 3855
</t>
    </r>
    <r>
      <rPr>
        <sz val="8"/>
        <color rgb="FF000000"/>
        <rFont val="Calibri"/>
        <family val="2"/>
      </rPr>
      <t>ADMIN</t>
    </r>
  </si>
  <si>
    <t>1129583</t>
  </si>
  <si>
    <r>
      <rPr>
        <b/>
        <sz val="10"/>
        <color rgb="FF000000"/>
        <rFont val="Calibri"/>
        <family val="2"/>
      </rPr>
      <t xml:space="preserve">RSD EMERGENT NEED 3855
</t>
    </r>
    <r>
      <rPr>
        <sz val="8"/>
        <color rgb="FF000000"/>
        <rFont val="Calibri"/>
        <family val="2"/>
      </rPr>
      <t>ADMIN</t>
    </r>
  </si>
  <si>
    <t>1129582</t>
  </si>
  <si>
    <t>3855 COUNTY ROAD MAJOR MAINTENANCE</t>
  </si>
  <si>
    <t>3840 - FARMLAND &amp; OPEN SPACE ACQ</t>
  </si>
  <si>
    <r>
      <rPr>
        <b/>
        <sz val="10"/>
        <color rgb="FF000000"/>
        <rFont val="Calibri"/>
        <family val="2"/>
      </rPr>
      <t xml:space="preserve">WLR FARMLAND LEASE
</t>
    </r>
    <r>
      <rPr>
        <sz val="8"/>
        <color rgb="FF000000"/>
        <rFont val="Calibri"/>
        <family val="2"/>
      </rPr>
      <t>STANDALONE</t>
    </r>
  </si>
  <si>
    <t>1034868</t>
  </si>
  <si>
    <t>3840 FARMLAND &amp; OPEN SPACE ACQ</t>
  </si>
  <si>
    <t>3810 - SW CAP EQUIP REPLACEMENT</t>
  </si>
  <si>
    <r>
      <rPr>
        <b/>
        <sz val="10"/>
        <color rgb="FF000000"/>
        <rFont val="Calibri"/>
        <family val="2"/>
      </rPr>
      <t xml:space="preserve">SW CERP EQ REPLACEMNT PURCHASE
</t>
    </r>
    <r>
      <rPr>
        <sz val="8"/>
        <color rgb="FF000000"/>
        <rFont val="Calibri"/>
        <family val="2"/>
      </rPr>
      <t>STANDALONE</t>
    </r>
  </si>
  <si>
    <t>1033487</t>
  </si>
  <si>
    <r>
      <rPr>
        <b/>
        <sz val="10"/>
        <color rgb="FF000000"/>
        <rFont val="Calibri"/>
        <family val="2"/>
      </rPr>
      <t xml:space="preserve">SW CERP CAPITAL REPAIRS
</t>
    </r>
    <r>
      <rPr>
        <sz val="8"/>
        <color rgb="FF000000"/>
        <rFont val="Calibri"/>
        <family val="2"/>
      </rPr>
      <t>STANDALONE</t>
    </r>
  </si>
  <si>
    <t>1033485</t>
  </si>
  <si>
    <t>3810 SW CAP EQUIP REPLACEMENT</t>
  </si>
  <si>
    <t>3781 - ITS CAPITAL</t>
  </si>
  <si>
    <r>
      <rPr>
        <b/>
        <sz val="10"/>
        <color rgb="FF000000"/>
        <rFont val="Calibri"/>
        <family val="2"/>
      </rPr>
      <t xml:space="preserve">KCIT I-Net ER
</t>
    </r>
    <r>
      <rPr>
        <sz val="8"/>
        <color rgb="FF000000"/>
        <rFont val="Calibri"/>
        <family val="2"/>
      </rPr>
      <t>KCIT ITS Equipment Replacement</t>
    </r>
  </si>
  <si>
    <t>1129570</t>
  </si>
  <si>
    <r>
      <rPr>
        <b/>
        <sz val="10"/>
        <color rgb="FF000000"/>
        <rFont val="Calibri"/>
        <family val="2"/>
      </rPr>
      <t xml:space="preserve">KCIT WAN REPLACEMENT
</t>
    </r>
    <r>
      <rPr>
        <sz val="8"/>
        <color rgb="FF000000"/>
        <rFont val="Calibri"/>
        <family val="2"/>
      </rPr>
      <t>KCIT ITS Equipment Replacement</t>
    </r>
  </si>
  <si>
    <t>1047610</t>
  </si>
  <si>
    <r>
      <rPr>
        <b/>
        <sz val="10"/>
        <color rgb="FF000000"/>
        <rFont val="Calibri"/>
        <family val="2"/>
      </rPr>
      <t xml:space="preserve">KCIT DSS REPLACEMENT
</t>
    </r>
    <r>
      <rPr>
        <sz val="8"/>
        <color rgb="FF000000"/>
        <rFont val="Calibri"/>
        <family val="2"/>
      </rPr>
      <t>KCIT ITS Equipment Replacement</t>
    </r>
  </si>
  <si>
    <t>1047605</t>
  </si>
  <si>
    <t>3781 ITS CAPITAL</t>
  </si>
  <si>
    <t>3771 - OIRM CAPITAL PROJECTS</t>
  </si>
  <si>
    <r>
      <rPr>
        <b/>
        <sz val="10"/>
        <color rgb="FF000000"/>
        <rFont val="Calibri"/>
        <family val="2"/>
      </rPr>
      <t xml:space="preserve">KCSC ITA Court Video Improve
</t>
    </r>
    <r>
      <rPr>
        <sz val="8"/>
        <color rgb="FF000000"/>
        <rFont val="Calibri"/>
        <family val="2"/>
      </rPr>
      <t>STANDALONE</t>
    </r>
  </si>
  <si>
    <t>1130197</t>
  </si>
  <si>
    <r>
      <rPr>
        <b/>
        <sz val="10"/>
        <color rgb="FF000000"/>
        <rFont val="Calibri"/>
        <family val="2"/>
      </rPr>
      <t xml:space="preserve">PSB Hyperion Upgrade
</t>
    </r>
    <r>
      <rPr>
        <sz val="8"/>
        <color rgb="FF000000"/>
        <rFont val="Calibri"/>
        <family val="2"/>
      </rPr>
      <t>STANDALONE</t>
    </r>
  </si>
  <si>
    <t>1129910</t>
  </si>
  <si>
    <r>
      <rPr>
        <b/>
        <sz val="10"/>
        <color rgb="FF000000"/>
        <rFont val="Calibri"/>
        <family val="2"/>
      </rPr>
      <t xml:space="preserve">DES RALS Hire License Sys Col
</t>
    </r>
    <r>
      <rPr>
        <sz val="8"/>
        <color rgb="FF000000"/>
        <rFont val="Calibri"/>
        <family val="2"/>
      </rPr>
      <t>STANDALONE</t>
    </r>
  </si>
  <si>
    <t>1129863</t>
  </si>
  <si>
    <r>
      <rPr>
        <b/>
        <sz val="10"/>
        <color rgb="FF000000"/>
        <rFont val="Calibri"/>
        <family val="2"/>
      </rPr>
      <t xml:space="preserve">DAJD Jail Management System
</t>
    </r>
    <r>
      <rPr>
        <sz val="8"/>
        <color rgb="FF000000"/>
        <rFont val="Calibri"/>
        <family val="2"/>
      </rPr>
      <t>STANDALONE</t>
    </r>
  </si>
  <si>
    <t>1129763</t>
  </si>
  <si>
    <r>
      <rPr>
        <b/>
        <sz val="10"/>
        <color rgb="FF000000"/>
        <rFont val="Calibri"/>
        <family val="2"/>
      </rPr>
      <t xml:space="preserve">DAJD DAN Phase III
</t>
    </r>
    <r>
      <rPr>
        <sz val="8"/>
        <color rgb="FF000000"/>
        <rFont val="Calibri"/>
        <family val="2"/>
      </rPr>
      <t>STANDALONE</t>
    </r>
  </si>
  <si>
    <t>1129762</t>
  </si>
  <si>
    <r>
      <rPr>
        <b/>
        <sz val="10"/>
        <color rgb="FF000000"/>
        <rFont val="Calibri"/>
        <family val="2"/>
      </rPr>
      <t xml:space="preserve">DOT Fleet Vehicle Loc for NRV
</t>
    </r>
    <r>
      <rPr>
        <sz val="8"/>
        <color rgb="FF000000"/>
        <rFont val="Calibri"/>
        <family val="2"/>
      </rPr>
      <t>STANDALONE</t>
    </r>
  </si>
  <si>
    <t>1129703</t>
  </si>
  <si>
    <r>
      <rPr>
        <b/>
        <sz val="10"/>
        <color rgb="FF000000"/>
        <rFont val="Calibri"/>
        <family val="2"/>
      </rPr>
      <t xml:space="preserve">DCHS PH Data Integration
</t>
    </r>
    <r>
      <rPr>
        <sz val="8"/>
        <color rgb="FF000000"/>
        <rFont val="Calibri"/>
        <family val="2"/>
      </rPr>
      <t>STANDALONE</t>
    </r>
  </si>
  <si>
    <t>1129638</t>
  </si>
  <si>
    <r>
      <rPr>
        <b/>
        <sz val="10"/>
        <color rgb="FF000000"/>
        <rFont val="Calibri"/>
        <family val="2"/>
      </rPr>
      <t xml:space="preserve">DCHS Physical Behav Hlth Int
</t>
    </r>
    <r>
      <rPr>
        <sz val="8"/>
        <color rgb="FF000000"/>
        <rFont val="Calibri"/>
        <family val="2"/>
      </rPr>
      <t>STANDALONE</t>
    </r>
  </si>
  <si>
    <t>1129637</t>
  </si>
  <si>
    <r>
      <rPr>
        <b/>
        <sz val="10"/>
        <color rgb="FF000000"/>
        <rFont val="Calibri"/>
        <family val="2"/>
      </rPr>
      <t xml:space="preserve">KCEO Tabulation System Rplc
</t>
    </r>
    <r>
      <rPr>
        <sz val="8"/>
        <color rgb="FF000000"/>
        <rFont val="Calibri"/>
        <family val="2"/>
      </rPr>
      <t>STANDALONE</t>
    </r>
  </si>
  <si>
    <t>1129465</t>
  </si>
  <si>
    <r>
      <rPr>
        <b/>
        <sz val="10"/>
        <color rgb="FF000000"/>
        <rFont val="Calibri"/>
        <family val="2"/>
      </rPr>
      <t xml:space="preserve">DES RALS Records Mgmt Sys Upgd
</t>
    </r>
    <r>
      <rPr>
        <sz val="8"/>
        <color rgb="FF000000"/>
        <rFont val="Calibri"/>
        <family val="2"/>
      </rPr>
      <t>STANDALONE</t>
    </r>
  </si>
  <si>
    <t>1129348</t>
  </si>
  <si>
    <r>
      <rPr>
        <b/>
        <sz val="10"/>
        <color rgb="FF000000"/>
        <rFont val="Calibri"/>
        <family val="2"/>
      </rPr>
      <t xml:space="preserve">DES HRD Replacement of NeoGOV
</t>
    </r>
    <r>
      <rPr>
        <sz val="8"/>
        <color rgb="FF000000"/>
        <rFont val="Calibri"/>
        <family val="2"/>
      </rPr>
      <t>STANDALONE</t>
    </r>
  </si>
  <si>
    <t>1124179</t>
  </si>
  <si>
    <r>
      <rPr>
        <b/>
        <sz val="10"/>
        <color rgb="FF000000"/>
        <rFont val="Calibri"/>
        <family val="2"/>
      </rPr>
      <t xml:space="preserve">DES FBOD CW Elec Pmt Imp Sppt
</t>
    </r>
    <r>
      <rPr>
        <sz val="8"/>
        <color rgb="FF000000"/>
        <rFont val="Calibri"/>
        <family val="2"/>
      </rPr>
      <t>STANDALONE</t>
    </r>
  </si>
  <si>
    <t>1124170</t>
  </si>
  <si>
    <r>
      <rPr>
        <b/>
        <sz val="10"/>
        <color rgb="FF000000"/>
        <rFont val="Calibri"/>
        <family val="2"/>
      </rPr>
      <t xml:space="preserve">DOA PTAS
</t>
    </r>
    <r>
      <rPr>
        <sz val="8"/>
        <color rgb="FF000000"/>
        <rFont val="Calibri"/>
        <family val="2"/>
      </rPr>
      <t>STANDALONE</t>
    </r>
  </si>
  <si>
    <t>1123944</t>
  </si>
  <si>
    <t>3771 OIRM CAPITAL PROJECTS</t>
  </si>
  <si>
    <t>3691 - TRNSF OF DEV CREDIT PROG</t>
  </si>
  <si>
    <r>
      <rPr>
        <b/>
        <sz val="10"/>
        <color rgb="FF000000"/>
        <rFont val="Calibri"/>
        <family val="2"/>
      </rPr>
      <t xml:space="preserve">WLTD TDR PROGRAM SUPPORT
</t>
    </r>
    <r>
      <rPr>
        <sz val="8"/>
        <color rgb="FF000000"/>
        <rFont val="Calibri"/>
        <family val="2"/>
      </rPr>
      <t>STANDALONE</t>
    </r>
  </si>
  <si>
    <t>1033976</t>
  </si>
  <si>
    <r>
      <rPr>
        <b/>
        <sz val="10"/>
        <color rgb="FF000000"/>
        <rFont val="Calibri"/>
        <family val="2"/>
      </rPr>
      <t xml:space="preserve">WLTD TDR BANK
</t>
    </r>
    <r>
      <rPr>
        <sz val="8"/>
        <color rgb="FF000000"/>
        <rFont val="Calibri"/>
        <family val="2"/>
      </rPr>
      <t>STANDALONE</t>
    </r>
  </si>
  <si>
    <t>1033971</t>
  </si>
  <si>
    <t>3691 TRNSF OF DEV CREDIT PROG</t>
  </si>
  <si>
    <t>3682 - REAL ESTATE EXCISE TX 2</t>
  </si>
  <si>
    <r>
      <rPr>
        <b/>
        <sz val="10"/>
        <color rgb="FF000000"/>
        <rFont val="Calibri"/>
        <family val="2"/>
      </rPr>
      <t xml:space="preserve">PSB REET 2 TRANSFER TO 3581
</t>
    </r>
    <r>
      <rPr>
        <sz val="8"/>
        <color rgb="FF000000"/>
        <rFont val="Calibri"/>
        <family val="2"/>
      </rPr>
      <t>STANDALONE</t>
    </r>
  </si>
  <si>
    <t>1122224</t>
  </si>
  <si>
    <r>
      <rPr>
        <b/>
        <sz val="10"/>
        <color rgb="FF000000"/>
        <rFont val="Calibri"/>
        <family val="2"/>
      </rPr>
      <t xml:space="preserve">PSB REET 2 TRANSFER TO 3490
</t>
    </r>
    <r>
      <rPr>
        <sz val="8"/>
        <color rgb="FF000000"/>
        <rFont val="Calibri"/>
        <family val="2"/>
      </rPr>
      <t>STANDALONE</t>
    </r>
  </si>
  <si>
    <t>1033538</t>
  </si>
  <si>
    <r>
      <rPr>
        <b/>
        <sz val="10"/>
        <color rgb="FF000000"/>
        <rFont val="Calibri"/>
        <family val="2"/>
      </rPr>
      <t xml:space="preserve">PSB REET 2 TRANSFER TO 3160
</t>
    </r>
    <r>
      <rPr>
        <sz val="8"/>
        <color rgb="FF000000"/>
        <rFont val="Calibri"/>
        <family val="2"/>
      </rPr>
      <t>STANDALONE</t>
    </r>
  </si>
  <si>
    <t>1033537</t>
  </si>
  <si>
    <t>3682 REAL ESTATE EXCISE TX 2</t>
  </si>
  <si>
    <t>3681 - REAL ESTATE EXCISE TX CAP</t>
  </si>
  <si>
    <r>
      <rPr>
        <b/>
        <sz val="10"/>
        <color rgb="FF000000"/>
        <rFont val="Calibri"/>
        <family val="2"/>
      </rPr>
      <t xml:space="preserve">PSB REET 1 RSD TRANSFER
</t>
    </r>
    <r>
      <rPr>
        <sz val="8"/>
        <color rgb="FF000000"/>
        <rFont val="Calibri"/>
        <family val="2"/>
      </rPr>
      <t>STANDALONE</t>
    </r>
  </si>
  <si>
    <t>1130281</t>
  </si>
  <si>
    <r>
      <rPr>
        <b/>
        <sz val="10"/>
        <color rgb="FF000000"/>
        <rFont val="Calibri"/>
        <family val="2"/>
      </rPr>
      <t xml:space="preserve">PSB REET 1 TRANSFER TO 3581
</t>
    </r>
    <r>
      <rPr>
        <sz val="8"/>
        <color rgb="FF000000"/>
        <rFont val="Calibri"/>
        <family val="2"/>
      </rPr>
      <t>STANDALONE</t>
    </r>
  </si>
  <si>
    <t>1122223</t>
  </si>
  <si>
    <r>
      <rPr>
        <b/>
        <sz val="10"/>
        <color rgb="FF000000"/>
        <rFont val="Calibri"/>
        <family val="2"/>
      </rPr>
      <t xml:space="preserve">PSB REET 1 DEBT SERVICE
</t>
    </r>
    <r>
      <rPr>
        <sz val="8"/>
        <color rgb="FF000000"/>
        <rFont val="Calibri"/>
        <family val="2"/>
      </rPr>
      <t>STANDALONE</t>
    </r>
  </si>
  <si>
    <t>1033534</t>
  </si>
  <si>
    <r>
      <rPr>
        <b/>
        <sz val="10"/>
        <color rgb="FF000000"/>
        <rFont val="Calibri"/>
        <family val="2"/>
      </rPr>
      <t xml:space="preserve">PSB REET 1 TRANSFER TO 3490
</t>
    </r>
    <r>
      <rPr>
        <sz val="8"/>
        <color rgb="FF000000"/>
        <rFont val="Calibri"/>
        <family val="2"/>
      </rPr>
      <t>STANDALONE</t>
    </r>
  </si>
  <si>
    <t>1033533</t>
  </si>
  <si>
    <r>
      <rPr>
        <b/>
        <sz val="10"/>
        <color rgb="FF000000"/>
        <rFont val="Calibri"/>
        <family val="2"/>
      </rPr>
      <t xml:space="preserve">PSB REET 1 TRANSFER TO 3160
</t>
    </r>
    <r>
      <rPr>
        <sz val="8"/>
        <color rgb="FF000000"/>
        <rFont val="Calibri"/>
        <family val="2"/>
      </rPr>
      <t>STANDALONE</t>
    </r>
  </si>
  <si>
    <t>1033532</t>
  </si>
  <si>
    <t>3681 REAL ESTATE EXCISE TX CAP</t>
  </si>
  <si>
    <t>3673 - CRITICAL AREAS MITIGATION</t>
  </si>
  <si>
    <r>
      <rPr>
        <b/>
        <sz val="10"/>
        <color rgb="FF000000"/>
        <rFont val="Calibri"/>
        <family val="2"/>
      </rPr>
      <t xml:space="preserve">WLMR CAO MR MASTER
</t>
    </r>
    <r>
      <rPr>
        <sz val="8"/>
        <color rgb="FF000000"/>
        <rFont val="Calibri"/>
        <family val="2"/>
      </rPr>
      <t>STANDALONE</t>
    </r>
  </si>
  <si>
    <t>1047594</t>
  </si>
  <si>
    <t>3673 CRITICAL AREAS MITIGATION</t>
  </si>
  <si>
    <t>3642 - PUBLIC TRANS REVENUE FLEET CAPITAL</t>
  </si>
  <si>
    <r>
      <rPr>
        <b/>
        <sz val="10"/>
        <color rgb="FF000000"/>
        <rFont val="Calibri"/>
        <family val="2"/>
      </rPr>
      <t xml:space="preserve">TDC ADA PARATR BUDGET
</t>
    </r>
    <r>
      <rPr>
        <sz val="8"/>
        <color rgb="FF000000"/>
        <rFont val="Calibri"/>
        <family val="2"/>
      </rPr>
      <t>PROGRAMMATIC</t>
    </r>
  </si>
  <si>
    <t>1130290</t>
  </si>
  <si>
    <r>
      <rPr>
        <b/>
        <sz val="10"/>
        <color rgb="FF000000"/>
        <rFont val="Calibri"/>
        <family val="2"/>
      </rPr>
      <t xml:space="preserve">TDC BATTERY BUS BUDGET
</t>
    </r>
    <r>
      <rPr>
        <sz val="8"/>
        <color rgb="FF000000"/>
        <rFont val="Calibri"/>
        <family val="2"/>
      </rPr>
      <t>PROGRAMMATIC</t>
    </r>
  </si>
  <si>
    <t>1130289</t>
  </si>
  <si>
    <r>
      <rPr>
        <b/>
        <sz val="10"/>
        <color rgb="FF000000"/>
        <rFont val="Calibri"/>
        <family val="2"/>
      </rPr>
      <t xml:space="preserve">TDC 60' TROLLEY BUDGET
</t>
    </r>
    <r>
      <rPr>
        <sz val="8"/>
        <color rgb="FF000000"/>
        <rFont val="Calibri"/>
        <family val="2"/>
      </rPr>
      <t>PROGRAMMATIC</t>
    </r>
  </si>
  <si>
    <t>1130288</t>
  </si>
  <si>
    <r>
      <rPr>
        <b/>
        <sz val="10"/>
        <color rgb="FF000000"/>
        <rFont val="Calibri"/>
        <family val="2"/>
      </rPr>
      <t xml:space="preserve">TDC 60' HYBRID BUDGET
</t>
    </r>
    <r>
      <rPr>
        <sz val="8"/>
        <color rgb="FF000000"/>
        <rFont val="Calibri"/>
        <family val="2"/>
      </rPr>
      <t>PROGRAMMATIC</t>
    </r>
  </si>
  <si>
    <t>1130287</t>
  </si>
  <si>
    <r>
      <rPr>
        <b/>
        <sz val="10"/>
        <color rgb="FF000000"/>
        <rFont val="Calibri"/>
        <family val="2"/>
      </rPr>
      <t xml:space="preserve">TDC 40' HYBRID BUDGET
</t>
    </r>
    <r>
      <rPr>
        <sz val="8"/>
        <color rgb="FF000000"/>
        <rFont val="Calibri"/>
        <family val="2"/>
      </rPr>
      <t>PROGRAMMATIC</t>
    </r>
  </si>
  <si>
    <t>1130286</t>
  </si>
  <si>
    <r>
      <rPr>
        <b/>
        <sz val="10"/>
        <color rgb="FF000000"/>
        <rFont val="Calibri"/>
        <family val="2"/>
      </rPr>
      <t xml:space="preserve">TDC VANPOOL VEHICLE PURCHASE
</t>
    </r>
    <r>
      <rPr>
        <sz val="8"/>
        <color rgb="FF000000"/>
        <rFont val="Calibri"/>
        <family val="2"/>
      </rPr>
      <t>STANDALONE</t>
    </r>
  </si>
  <si>
    <t>1130169</t>
  </si>
  <si>
    <t>3642 PUBLIC TRANS REVENUE FLEET CAPITAL</t>
  </si>
  <si>
    <t>3641 - PUBLIC TRANS CONST-UNREST</t>
  </si>
  <si>
    <r>
      <rPr>
        <b/>
        <sz val="10"/>
        <color rgb="FF000000"/>
        <rFont val="Calibri"/>
        <family val="2"/>
      </rPr>
      <t xml:space="preserve">TDC RAIDO MICROWAVE REPL
</t>
    </r>
    <r>
      <rPr>
        <sz val="8"/>
        <color rgb="FF000000"/>
        <rFont val="Calibri"/>
        <family val="2"/>
      </rPr>
      <t>STANDALONE</t>
    </r>
  </si>
  <si>
    <t>1129881</t>
  </si>
  <si>
    <r>
      <rPr>
        <b/>
        <sz val="10"/>
        <color rgb="FF000000"/>
        <rFont val="Calibri"/>
        <family val="2"/>
      </rPr>
      <t xml:space="preserve">TDC TR BUSINESS INTEL DATA
</t>
    </r>
    <r>
      <rPr>
        <sz val="8"/>
        <color rgb="FF000000"/>
        <rFont val="Calibri"/>
        <family val="2"/>
      </rPr>
      <t>STANDALONE</t>
    </r>
  </si>
  <si>
    <t>1129801</t>
  </si>
  <si>
    <r>
      <rPr>
        <b/>
        <sz val="10"/>
        <color rgb="FF000000"/>
        <rFont val="Calibri"/>
        <family val="2"/>
      </rPr>
      <t xml:space="preserve">TDC SAFETY &amp; SECURITY SYS
</t>
    </r>
    <r>
      <rPr>
        <sz val="8"/>
        <color rgb="FF000000"/>
        <rFont val="Calibri"/>
        <family val="2"/>
      </rPr>
      <t>STANDALONE</t>
    </r>
  </si>
  <si>
    <t>1129800</t>
  </si>
  <si>
    <r>
      <rPr>
        <b/>
        <sz val="10"/>
        <color rgb="FF000000"/>
        <rFont val="Calibri"/>
        <family val="2"/>
      </rPr>
      <t xml:space="preserve">TDC VEH TELEMAT FOR COACHES
</t>
    </r>
    <r>
      <rPr>
        <sz val="8"/>
        <color rgb="FF000000"/>
        <rFont val="Calibri"/>
        <family val="2"/>
      </rPr>
      <t>STANDALONE</t>
    </r>
  </si>
  <si>
    <t>1129799</t>
  </si>
  <si>
    <r>
      <rPr>
        <b/>
        <sz val="10"/>
        <color rgb="FF000000"/>
        <rFont val="Calibri"/>
        <family val="2"/>
      </rPr>
      <t xml:space="preserve">TDC OB CAMERA MGMT SYSTEM
</t>
    </r>
    <r>
      <rPr>
        <sz val="8"/>
        <color rgb="FF000000"/>
        <rFont val="Calibri"/>
        <family val="2"/>
      </rPr>
      <t>STANDALONE</t>
    </r>
  </si>
  <si>
    <t>1129798</t>
  </si>
  <si>
    <r>
      <rPr>
        <b/>
        <sz val="10"/>
        <color rgb="FF000000"/>
        <rFont val="Calibri"/>
        <family val="2"/>
      </rPr>
      <t xml:space="preserve">TDC MC S&amp;R PROGRAM
</t>
    </r>
    <r>
      <rPr>
        <sz val="8"/>
        <color rgb="FF000000"/>
        <rFont val="Calibri"/>
        <family val="2"/>
      </rPr>
      <t>STANDALONE</t>
    </r>
  </si>
  <si>
    <t>1129749</t>
  </si>
  <si>
    <r>
      <rPr>
        <b/>
        <sz val="10"/>
        <color rgb="FF000000"/>
        <rFont val="Calibri"/>
        <family val="2"/>
      </rPr>
      <t xml:space="preserve">TDC MC TRANSIT HUB IMPR
</t>
    </r>
    <r>
      <rPr>
        <sz val="8"/>
        <color rgb="FF000000"/>
        <rFont val="Calibri"/>
        <family val="2"/>
      </rPr>
      <t>STANDALONE</t>
    </r>
  </si>
  <si>
    <t>1129748</t>
  </si>
  <si>
    <r>
      <rPr>
        <b/>
        <sz val="10"/>
        <color rgb="FF000000"/>
        <rFont val="Calibri"/>
        <family val="2"/>
      </rPr>
      <t xml:space="preserve">TDC MC RR EXPANSION
</t>
    </r>
    <r>
      <rPr>
        <sz val="8"/>
        <color rgb="FF000000"/>
        <rFont val="Calibri"/>
        <family val="2"/>
      </rPr>
      <t>STANDALONE</t>
    </r>
  </si>
  <si>
    <t>1129747</t>
  </si>
  <si>
    <r>
      <rPr>
        <b/>
        <sz val="10"/>
        <color rgb="FF000000"/>
        <rFont val="Calibri"/>
        <family val="2"/>
      </rPr>
      <t xml:space="preserve">TDC MC P&amp;R EXPANSION
</t>
    </r>
    <r>
      <rPr>
        <sz val="8"/>
        <color rgb="FF000000"/>
        <rFont val="Calibri"/>
        <family val="2"/>
      </rPr>
      <t>STANDALONE</t>
    </r>
  </si>
  <si>
    <t>1129746</t>
  </si>
  <si>
    <r>
      <rPr>
        <b/>
        <sz val="10"/>
        <color rgb="FF000000"/>
        <rFont val="Calibri"/>
        <family val="2"/>
      </rPr>
      <t xml:space="preserve">TDC ON BORAD SYSTEM REPL
</t>
    </r>
    <r>
      <rPr>
        <sz val="8"/>
        <color rgb="FF000000"/>
        <rFont val="Calibri"/>
        <family val="2"/>
      </rPr>
      <t>STANDALONE</t>
    </r>
  </si>
  <si>
    <t>1129745</t>
  </si>
  <si>
    <r>
      <rPr>
        <b/>
        <sz val="10"/>
        <color rgb="FF000000"/>
        <rFont val="Calibri"/>
        <family val="2"/>
      </rPr>
      <t xml:space="preserve">TDC ON BUS CAMERA EXP
</t>
    </r>
    <r>
      <rPr>
        <sz val="8"/>
        <color rgb="FF000000"/>
        <rFont val="Calibri"/>
        <family val="2"/>
      </rPr>
      <t>STANDALONE</t>
    </r>
  </si>
  <si>
    <t>1129648</t>
  </si>
  <si>
    <r>
      <rPr>
        <b/>
        <sz val="10"/>
        <color rgb="FF000000"/>
        <rFont val="Calibri"/>
        <family val="2"/>
      </rPr>
      <t xml:space="preserve">TDC CNTRL/ATL BASE EXP
</t>
    </r>
    <r>
      <rPr>
        <sz val="8"/>
        <color rgb="FF000000"/>
        <rFont val="Calibri"/>
        <family val="2"/>
      </rPr>
      <t>STANDALONE</t>
    </r>
  </si>
  <si>
    <t>1129644</t>
  </si>
  <si>
    <r>
      <rPr>
        <b/>
        <sz val="10"/>
        <color rgb="FF000000"/>
        <rFont val="Calibri"/>
        <family val="2"/>
      </rPr>
      <t xml:space="preserve">TDC YESLER WAY ELECTRIFIC
</t>
    </r>
    <r>
      <rPr>
        <sz val="8"/>
        <color rgb="FF000000"/>
        <rFont val="Calibri"/>
        <family val="2"/>
      </rPr>
      <t>STANDALONE</t>
    </r>
  </si>
  <si>
    <t>1129643</t>
  </si>
  <si>
    <r>
      <rPr>
        <b/>
        <sz val="10"/>
        <color rgb="FF000000"/>
        <rFont val="Calibri"/>
        <family val="2"/>
      </rPr>
      <t xml:space="preserve">TDC SOUTH BASE EXPANSION
</t>
    </r>
    <r>
      <rPr>
        <sz val="8"/>
        <color rgb="FF000000"/>
        <rFont val="Calibri"/>
        <family val="2"/>
      </rPr>
      <t>STANDALONE</t>
    </r>
  </si>
  <si>
    <t>1129642</t>
  </si>
  <si>
    <r>
      <rPr>
        <b/>
        <sz val="10"/>
        <color rgb="FF000000"/>
        <rFont val="Calibri"/>
        <family val="2"/>
      </rPr>
      <t xml:space="preserve">TDC ST LINK STATION INTEGR
</t>
    </r>
    <r>
      <rPr>
        <sz val="8"/>
        <color rgb="FF000000"/>
        <rFont val="Calibri"/>
        <family val="2"/>
      </rPr>
      <t>STANDALONE</t>
    </r>
  </si>
  <si>
    <t>1129636</t>
  </si>
  <si>
    <r>
      <rPr>
        <b/>
        <sz val="10"/>
        <color rgb="FF000000"/>
        <rFont val="Calibri"/>
        <family val="2"/>
      </rPr>
      <t xml:space="preserve">TDC AB REPL MAINT BLD HVAC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</si>
  <si>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</si>
  <si>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TDC CCMP 2019 PROGRAM
</t>
    </r>
    <r>
      <rPr>
        <sz val="8"/>
        <color rgb="FF000000"/>
        <rFont val="Calibri"/>
        <family val="2"/>
      </rPr>
      <t>PROGRAMMATIC</t>
    </r>
  </si>
  <si>
    <t>1129633</t>
  </si>
  <si>
    <r>
      <rPr>
        <b/>
        <sz val="10"/>
        <color rgb="FF000000"/>
        <rFont val="Calibri"/>
        <family val="2"/>
      </rPr>
      <t xml:space="preserve">TDC MOVE SEATTLE RR EXP
</t>
    </r>
    <r>
      <rPr>
        <sz val="8"/>
        <color rgb="FF000000"/>
        <rFont val="Calibri"/>
        <family val="2"/>
      </rPr>
      <t>PROGRAMMATIC</t>
    </r>
  </si>
  <si>
    <t>1129632</t>
  </si>
  <si>
    <r>
      <rPr>
        <b/>
        <sz val="10"/>
        <color rgb="FF000000"/>
        <rFont val="Calibri"/>
        <family val="2"/>
      </rPr>
      <t xml:space="preserve">TDC 8TH BASE CONSTRUCTION
</t>
    </r>
    <r>
      <rPr>
        <sz val="8"/>
        <color rgb="FF000000"/>
        <rFont val="Calibri"/>
        <family val="2"/>
      </rPr>
      <t>STANDALONE</t>
    </r>
  </si>
  <si>
    <t>1129631</t>
  </si>
  <si>
    <r>
      <rPr>
        <b/>
        <sz val="10"/>
        <color rgb="FF000000"/>
        <rFont val="Calibri"/>
        <family val="2"/>
      </rPr>
      <t xml:space="preserve">TDC SGR ADMINISTRATION
</t>
    </r>
    <r>
      <rPr>
        <sz val="8"/>
        <color rgb="FF000000"/>
        <rFont val="Calibri"/>
        <family val="2"/>
      </rPr>
      <t>PROGRAMMATIC</t>
    </r>
  </si>
  <si>
    <t>1129630</t>
  </si>
  <si>
    <r>
      <rPr>
        <b/>
        <sz val="10"/>
        <color rgb="FF000000"/>
        <rFont val="Calibri"/>
        <family val="2"/>
      </rPr>
      <t xml:space="preserve">TDC EQUIP ASSET MGMT
</t>
    </r>
    <r>
      <rPr>
        <sz val="8"/>
        <color rgb="FF000000"/>
        <rFont val="Calibri"/>
        <family val="2"/>
      </rPr>
      <t>PROGRAMMATIC</t>
    </r>
  </si>
  <si>
    <t>1129629</t>
  </si>
  <si>
    <r>
      <rPr>
        <b/>
        <sz val="10"/>
        <color rgb="FF000000"/>
        <rFont val="Calibri"/>
        <family val="2"/>
      </rPr>
      <t xml:space="preserve">TDC BUILDING ASSET MGMT
</t>
    </r>
    <r>
      <rPr>
        <sz val="8"/>
        <color rgb="FF000000"/>
        <rFont val="Calibri"/>
        <family val="2"/>
      </rPr>
      <t>PROGRAMMATIC</t>
    </r>
  </si>
  <si>
    <t>1129628</t>
  </si>
  <si>
    <r>
      <rPr>
        <b/>
        <sz val="10"/>
        <color rgb="FF000000"/>
        <rFont val="Calibri"/>
        <family val="2"/>
      </rPr>
      <t xml:space="preserve">TDC SITE ASSET MGMT
</t>
    </r>
    <r>
      <rPr>
        <sz val="8"/>
        <color rgb="FF000000"/>
        <rFont val="Calibri"/>
        <family val="2"/>
      </rPr>
      <t>PROGRAMMATIC</t>
    </r>
  </si>
  <si>
    <t>1129627</t>
  </si>
  <si>
    <r>
      <rPr>
        <b/>
        <sz val="10"/>
        <color rgb="FF000000"/>
        <rFont val="Calibri"/>
        <family val="2"/>
      </rPr>
      <t xml:space="preserve">TDC INFRASTR ASSET MGMT
</t>
    </r>
    <r>
      <rPr>
        <sz val="8"/>
        <color rgb="FF000000"/>
        <rFont val="Calibri"/>
        <family val="2"/>
      </rPr>
      <t>PROGRAMMATIC</t>
    </r>
  </si>
  <si>
    <t>1129626</t>
  </si>
  <si>
    <r>
      <rPr>
        <b/>
        <sz val="10"/>
        <color rgb="FF000000"/>
        <rFont val="Calibri"/>
        <family val="2"/>
      </rPr>
      <t xml:space="preserve">TDC PASS SELES OFFICE RENOV
</t>
    </r>
    <r>
      <rPr>
        <sz val="8"/>
        <color rgb="FF000000"/>
        <rFont val="Calibri"/>
        <family val="2"/>
      </rPr>
      <t>STANDALONE</t>
    </r>
  </si>
  <si>
    <t>1129624</t>
  </si>
  <si>
    <r>
      <rPr>
        <b/>
        <sz val="10"/>
        <color rgb="FF000000"/>
        <rFont val="Calibri"/>
        <family val="2"/>
      </rPr>
      <t xml:space="preserve">TDC VAN DISTR CENTER PARKING
</t>
    </r>
    <r>
      <rPr>
        <sz val="8"/>
        <color rgb="FF000000"/>
        <rFont val="Calibri"/>
        <family val="2"/>
      </rPr>
      <t>STANDALONE</t>
    </r>
  </si>
  <si>
    <t>1129622</t>
  </si>
  <si>
    <r>
      <rPr>
        <b/>
        <sz val="10"/>
        <color rgb="FF000000"/>
        <rFont val="Calibri"/>
        <family val="2"/>
      </rPr>
      <t xml:space="preserve">TDC BICYCLE PARKING EXP
</t>
    </r>
    <r>
      <rPr>
        <sz val="8"/>
        <color rgb="FF000000"/>
        <rFont val="Calibri"/>
        <family val="2"/>
      </rPr>
      <t>STANDALONE</t>
    </r>
  </si>
  <si>
    <t>1129621</t>
  </si>
  <si>
    <r>
      <rPr>
        <b/>
        <sz val="10"/>
        <color rgb="FF000000"/>
        <rFont val="Calibri"/>
        <family val="2"/>
      </rPr>
      <t xml:space="preserve">TDC TRANSFER ENV IMPR BUD
</t>
    </r>
    <r>
      <rPr>
        <sz val="8"/>
        <color rgb="FF000000"/>
        <rFont val="Calibri"/>
        <family val="2"/>
      </rPr>
      <t>STANDALONE</t>
    </r>
  </si>
  <si>
    <t>1129510</t>
  </si>
  <si>
    <r>
      <rPr>
        <b/>
        <sz val="10"/>
        <color rgb="FF000000"/>
        <rFont val="Calibri"/>
        <family val="2"/>
      </rPr>
      <t xml:space="preserve">TDC DT SEATTLE LAYOVER FAC
</t>
    </r>
    <r>
      <rPr>
        <sz val="8"/>
        <color rgb="FF000000"/>
        <rFont val="Calibri"/>
        <family val="2"/>
      </rPr>
      <t>STANDALONE</t>
    </r>
  </si>
  <si>
    <t>1129343</t>
  </si>
  <si>
    <r>
      <rPr>
        <b/>
        <sz val="10"/>
        <color rgb="FF000000"/>
        <rFont val="Calibri"/>
        <family val="2"/>
      </rPr>
      <t xml:space="preserve">TDC EL BUS CHRG INFRASTR
</t>
    </r>
    <r>
      <rPr>
        <sz val="8"/>
        <color rgb="FF000000"/>
        <rFont val="Calibri"/>
        <family val="2"/>
      </rPr>
      <t>STANDALONE</t>
    </r>
  </si>
  <si>
    <t>1129299</t>
  </si>
  <si>
    <r>
      <rPr>
        <b/>
        <sz val="10"/>
        <color rgb="FF000000"/>
        <rFont val="Calibri"/>
        <family val="2"/>
      </rPr>
      <t xml:space="preserve">TDC COMFORT STATIONS
</t>
    </r>
    <r>
      <rPr>
        <sz val="8"/>
        <color rgb="FF000000"/>
        <rFont val="Calibri"/>
        <family val="2"/>
      </rPr>
      <t>PROGRAMMATIC</t>
    </r>
  </si>
  <si>
    <t>1127330</t>
  </si>
  <si>
    <r>
      <rPr>
        <b/>
        <sz val="10"/>
        <color rgb="FF000000"/>
        <rFont val="Calibri"/>
        <family val="2"/>
      </rPr>
      <t xml:space="preserve">TDC RT 245 OPERATIONAL IMP
</t>
    </r>
    <r>
      <rPr>
        <sz val="8"/>
        <color rgb="FF000000"/>
        <rFont val="Calibri"/>
        <family val="2"/>
      </rPr>
      <t>STANDALONE</t>
    </r>
  </si>
  <si>
    <t>1126880</t>
  </si>
  <si>
    <r>
      <rPr>
        <b/>
        <sz val="10"/>
        <color rgb="FF000000"/>
        <rFont val="Calibri"/>
        <family val="2"/>
      </rPr>
      <t xml:space="preserve">TDC ALTERNATIVE SERVICES
</t>
    </r>
    <r>
      <rPr>
        <sz val="8"/>
        <color rgb="FF000000"/>
        <rFont val="Calibri"/>
        <family val="2"/>
      </rPr>
      <t>STANDALONE</t>
    </r>
  </si>
  <si>
    <t>1126349</t>
  </si>
  <si>
    <r>
      <rPr>
        <b/>
        <sz val="10"/>
        <color rgb="FF000000"/>
        <rFont val="Calibri"/>
        <family val="2"/>
      </rPr>
      <t xml:space="preserve">TDC BUS SECURITY CAMERA REPL
</t>
    </r>
    <r>
      <rPr>
        <sz val="8"/>
        <color rgb="FF000000"/>
        <rFont val="Calibri"/>
        <family val="2"/>
      </rPr>
      <t>STANDALONE</t>
    </r>
  </si>
  <si>
    <t>1124538</t>
  </si>
  <si>
    <r>
      <rPr>
        <b/>
        <sz val="10"/>
        <color rgb="FF000000"/>
        <rFont val="Calibri"/>
        <family val="2"/>
      </rPr>
      <t xml:space="preserve">TDC CIP GRANT CONTINGENCY
</t>
    </r>
    <r>
      <rPr>
        <sz val="8"/>
        <color rgb="FF000000"/>
        <rFont val="Calibri"/>
        <family val="2"/>
      </rPr>
      <t>PROGRAMMATIC</t>
    </r>
  </si>
  <si>
    <t>1124523</t>
  </si>
  <si>
    <r>
      <rPr>
        <b/>
        <sz val="10"/>
        <color rgb="FF000000"/>
        <rFont val="Calibri"/>
        <family val="2"/>
      </rPr>
      <t xml:space="preserve">TDC ORCA REPLACEMENT
</t>
    </r>
    <r>
      <rPr>
        <sz val="8"/>
        <color rgb="FF000000"/>
        <rFont val="Calibri"/>
        <family val="2"/>
      </rPr>
      <t>STANDALONE</t>
    </r>
  </si>
  <si>
    <t>1124456</t>
  </si>
  <si>
    <r>
      <rPr>
        <b/>
        <sz val="10"/>
        <color rgb="FF000000"/>
        <rFont val="Calibri"/>
        <family val="2"/>
      </rPr>
      <t xml:space="preserve">TDC REPL 4.9 NETWK &amp; ROUTERS
</t>
    </r>
    <r>
      <rPr>
        <sz val="8"/>
        <color rgb="FF000000"/>
        <rFont val="Calibri"/>
        <family val="2"/>
      </rPr>
      <t>STANDALONE</t>
    </r>
  </si>
  <si>
    <t>1124429</t>
  </si>
  <si>
    <r>
      <rPr>
        <b/>
        <sz val="10"/>
        <color rgb="FF000000"/>
        <rFont val="Calibri"/>
        <family val="2"/>
      </rPr>
      <t xml:space="preserve">TDC REPL SIGNAL PRIORITY EQUIP
</t>
    </r>
    <r>
      <rPr>
        <sz val="8"/>
        <color rgb="FF000000"/>
        <rFont val="Calibri"/>
        <family val="2"/>
      </rPr>
      <t>STANDALONE</t>
    </r>
  </si>
  <si>
    <t>1124427</t>
  </si>
  <si>
    <r>
      <rPr>
        <b/>
        <sz val="10"/>
        <color rgb="FF000000"/>
        <rFont val="Calibri"/>
        <family val="2"/>
      </rPr>
      <t xml:space="preserve">TDC HASTUS PLANNING MODULE
</t>
    </r>
    <r>
      <rPr>
        <sz val="8"/>
        <color rgb="FF000000"/>
        <rFont val="Calibri"/>
        <family val="2"/>
      </rPr>
      <t>STANDALONE</t>
    </r>
  </si>
  <si>
    <t>1124415</t>
  </si>
  <si>
    <r>
      <rPr>
        <b/>
        <sz val="10"/>
        <color rgb="FF000000"/>
        <rFont val="Calibri"/>
        <family val="2"/>
      </rPr>
      <t xml:space="preserve">TDC REAL TIME IMPROVEMENTS
</t>
    </r>
    <r>
      <rPr>
        <sz val="8"/>
        <color rgb="FF000000"/>
        <rFont val="Calibri"/>
        <family val="2"/>
      </rPr>
      <t>STANDALONE</t>
    </r>
  </si>
  <si>
    <t>1124413</t>
  </si>
  <si>
    <r>
      <rPr>
        <b/>
        <sz val="10"/>
        <color rgb="FF000000"/>
        <rFont val="Calibri"/>
        <family val="2"/>
      </rPr>
      <t xml:space="preserve">TDC RAPIDRIDE AWV &amp; ELINK FAC
</t>
    </r>
    <r>
      <rPr>
        <sz val="8"/>
        <color rgb="FF000000"/>
        <rFont val="Calibri"/>
        <family val="2"/>
      </rPr>
      <t>PROGRAMMATIC</t>
    </r>
  </si>
  <si>
    <t>1124396</t>
  </si>
  <si>
    <r>
      <rPr>
        <b/>
        <sz val="10"/>
        <color rgb="FF000000"/>
        <rFont val="Calibri"/>
        <family val="2"/>
      </rPr>
      <t xml:space="preserve">TDC INTERIM POLICE FACILITY
</t>
    </r>
    <r>
      <rPr>
        <sz val="8"/>
        <color rgb="FF000000"/>
        <rFont val="Calibri"/>
        <family val="2"/>
      </rPr>
      <t>STANDALONE</t>
    </r>
  </si>
  <si>
    <t>1124395</t>
  </si>
  <si>
    <r>
      <rPr>
        <b/>
        <sz val="10"/>
        <color rgb="FF000000"/>
        <rFont val="Calibri"/>
        <family val="2"/>
      </rPr>
      <t xml:space="preserve">TDC REGL TRANSIT CONNECTIVITY
</t>
    </r>
    <r>
      <rPr>
        <sz val="8"/>
        <color rgb="FF000000"/>
        <rFont val="Calibri"/>
        <family val="2"/>
      </rPr>
      <t>PROGRAMMATIC</t>
    </r>
  </si>
  <si>
    <t>1124256</t>
  </si>
  <si>
    <r>
      <rPr>
        <b/>
        <sz val="10"/>
        <color rgb="FF000000"/>
        <rFont val="Calibri"/>
        <family val="2"/>
      </rPr>
      <t xml:space="preserve">TDC RADIO LIFE CYCLE REPLACE
</t>
    </r>
    <r>
      <rPr>
        <sz val="8"/>
        <color rgb="FF000000"/>
        <rFont val="Calibri"/>
        <family val="2"/>
      </rPr>
      <t>STANDALONE</t>
    </r>
  </si>
  <si>
    <t>1124234</t>
  </si>
  <si>
    <r>
      <rPr>
        <b/>
        <sz val="10"/>
        <color rgb="FF000000"/>
        <rFont val="Calibri"/>
        <family val="2"/>
      </rPr>
      <t xml:space="preserve">TDC A/C OPS &amp; WAREHOUSE DEMOS
</t>
    </r>
    <r>
      <rPr>
        <sz val="8"/>
        <color rgb="FF000000"/>
        <rFont val="Calibri"/>
        <family val="2"/>
      </rPr>
      <t>PROGRAMMATIC</t>
    </r>
  </si>
  <si>
    <t>1124125</t>
  </si>
  <si>
    <r>
      <rPr>
        <b/>
        <sz val="10"/>
        <color rgb="FF000000"/>
        <rFont val="Calibri"/>
        <family val="2"/>
      </rPr>
      <t xml:space="preserve">TD RELACE LEGACY TSP EQUIPMENT
</t>
    </r>
    <r>
      <rPr>
        <sz val="8"/>
        <color rgb="FF000000"/>
        <rFont val="Calibri"/>
        <family val="2"/>
      </rPr>
      <t>STANDALONE</t>
    </r>
  </si>
  <si>
    <t>1116746</t>
  </si>
  <si>
    <r>
      <rPr>
        <b/>
        <sz val="10"/>
        <color rgb="FF000000"/>
        <rFont val="Calibri"/>
        <family val="2"/>
      </rPr>
      <t xml:space="preserve">TD RIDER INFO SYSTEMS BUDGET
</t>
    </r>
    <r>
      <rPr>
        <sz val="8"/>
        <color rgb="FF000000"/>
        <rFont val="Calibri"/>
        <family val="2"/>
      </rPr>
      <t>PROGRAMMATIC</t>
    </r>
  </si>
  <si>
    <t>1116236</t>
  </si>
  <si>
    <r>
      <rPr>
        <b/>
        <sz val="10"/>
        <color rgb="FF000000"/>
        <rFont val="Calibri"/>
        <family val="2"/>
      </rPr>
      <t xml:space="preserve">TD TROLLEY MOD BUDGET
</t>
    </r>
    <r>
      <rPr>
        <sz val="8"/>
        <color rgb="FF000000"/>
        <rFont val="Calibri"/>
        <family val="2"/>
      </rPr>
      <t>PROGRAMMATIC</t>
    </r>
  </si>
  <si>
    <t>1116112</t>
  </si>
  <si>
    <r>
      <rPr>
        <b/>
        <sz val="10"/>
        <color rgb="FF000000"/>
        <rFont val="Calibri"/>
        <family val="2"/>
      </rPr>
      <t xml:space="preserve">TD SHELTERS &amp; LIGHTING
</t>
    </r>
    <r>
      <rPr>
        <sz val="8"/>
        <color rgb="FF000000"/>
        <rFont val="Calibri"/>
        <family val="2"/>
      </rPr>
      <t>PROGRAMMATIC</t>
    </r>
  </si>
  <si>
    <t>1116073</t>
  </si>
  <si>
    <r>
      <rPr>
        <b/>
        <sz val="10"/>
        <color rgb="FF000000"/>
        <rFont val="Calibri"/>
        <family val="2"/>
      </rPr>
      <t xml:space="preserve">TD BUS ZONE SAFETY BUDGET
</t>
    </r>
    <r>
      <rPr>
        <sz val="8"/>
        <color rgb="FF000000"/>
        <rFont val="Calibri"/>
        <family val="2"/>
      </rPr>
      <t>PROGRAMMATIC</t>
    </r>
  </si>
  <si>
    <t>1116072</t>
  </si>
  <si>
    <r>
      <rPr>
        <b/>
        <sz val="10"/>
        <color rgb="FF000000"/>
        <rFont val="Calibri"/>
        <family val="2"/>
      </rPr>
      <t xml:space="preserve">TD OP FACILITY IMP BUDGET
</t>
    </r>
    <r>
      <rPr>
        <sz val="8"/>
        <color rgb="FF000000"/>
        <rFont val="Calibri"/>
        <family val="2"/>
      </rPr>
      <t>PROGRAMMATIC</t>
    </r>
  </si>
  <si>
    <t>1116071</t>
  </si>
  <si>
    <r>
      <rPr>
        <b/>
        <sz val="10"/>
        <color rgb="FF000000"/>
        <rFont val="Calibri"/>
        <family val="2"/>
      </rPr>
      <t xml:space="preserve">TD NORTHGATE TOD BUDGET
</t>
    </r>
    <r>
      <rPr>
        <sz val="8"/>
        <color rgb="FF000000"/>
        <rFont val="Calibri"/>
        <family val="2"/>
      </rPr>
      <t>PROGRAMMATIC</t>
    </r>
  </si>
  <si>
    <t>1116057</t>
  </si>
  <si>
    <r>
      <rPr>
        <b/>
        <sz val="10"/>
        <color rgb="FF000000"/>
        <rFont val="Calibri"/>
        <family val="2"/>
      </rPr>
      <t xml:space="preserve">TD CAPITAL OUTLAY BUDGET
</t>
    </r>
    <r>
      <rPr>
        <sz val="8"/>
        <color rgb="FF000000"/>
        <rFont val="Calibri"/>
        <family val="2"/>
      </rPr>
      <t>PROGRAMMATIC</t>
    </r>
  </si>
  <si>
    <t>1116036</t>
  </si>
  <si>
    <r>
      <rPr>
        <b/>
        <sz val="10"/>
        <color rgb="FF000000"/>
        <rFont val="Calibri"/>
        <family val="2"/>
      </rPr>
      <t xml:space="preserve">TD TOH, SHELTER, EQUIP BUDGET
</t>
    </r>
    <r>
      <rPr>
        <sz val="8"/>
        <color rgb="FF000000"/>
        <rFont val="Calibri"/>
        <family val="2"/>
      </rPr>
      <t>PROGRAMMATIC</t>
    </r>
  </si>
  <si>
    <t>1116015</t>
  </si>
  <si>
    <r>
      <rPr>
        <b/>
        <sz val="10"/>
        <color rgb="FF000000"/>
        <rFont val="Calibri"/>
        <family val="2"/>
      </rPr>
      <t xml:space="preserve">TD IS PRESERVATION BUDGET
</t>
    </r>
    <r>
      <rPr>
        <sz val="8"/>
        <color rgb="FF000000"/>
        <rFont val="Calibri"/>
        <family val="2"/>
      </rPr>
      <t>PROGRAMMATIC</t>
    </r>
  </si>
  <si>
    <t>1116014</t>
  </si>
  <si>
    <r>
      <rPr>
        <b/>
        <sz val="10"/>
        <color rgb="FF000000"/>
        <rFont val="Calibri"/>
        <family val="2"/>
      </rPr>
      <t xml:space="preserve">TDC TRANSIT ASSET MAINT BUDGET
</t>
    </r>
    <r>
      <rPr>
        <sz val="8"/>
        <color rgb="FF000000"/>
        <rFont val="Calibri"/>
        <family val="2"/>
      </rPr>
      <t>PROGRAMMATIC</t>
    </r>
  </si>
  <si>
    <t>1115954</t>
  </si>
  <si>
    <r>
      <rPr>
        <b/>
        <sz val="10"/>
        <color rgb="FF000000"/>
        <rFont val="Calibri"/>
        <family val="2"/>
      </rPr>
      <t xml:space="preserve">TD 40 FT TROLLEY
</t>
    </r>
    <r>
      <rPr>
        <sz val="8"/>
        <color rgb="FF000000"/>
        <rFont val="Calibri"/>
        <family val="2"/>
      </rPr>
      <t>PROGRAMMATIC</t>
    </r>
  </si>
  <si>
    <t>1114075</t>
  </si>
  <si>
    <r>
      <rPr>
        <b/>
        <sz val="10"/>
        <color rgb="FF000000"/>
        <rFont val="Calibri"/>
        <family val="2"/>
      </rPr>
      <t xml:space="preserve">TDC 60 FT TROLLEY
</t>
    </r>
    <r>
      <rPr>
        <sz val="8"/>
        <color rgb="FF000000"/>
        <rFont val="Calibri"/>
        <family val="2"/>
      </rPr>
      <t>STANDALONE</t>
    </r>
  </si>
  <si>
    <t>1114074</t>
  </si>
  <si>
    <r>
      <rPr>
        <b/>
        <sz val="10"/>
        <color rgb="FF000000"/>
        <rFont val="Calibri"/>
        <family val="2"/>
      </rPr>
      <t xml:space="preserve">TD SE CONNECTOR FACILITIES
</t>
    </r>
    <r>
      <rPr>
        <sz val="8"/>
        <color rgb="FF000000"/>
        <rFont val="Calibri"/>
        <family val="2"/>
      </rPr>
      <t>STANDALONE</t>
    </r>
  </si>
  <si>
    <t>1112016</t>
  </si>
  <si>
    <r>
      <rPr>
        <b/>
        <sz val="10"/>
        <color rgb="FF000000"/>
        <rFont val="Calibri"/>
        <family val="2"/>
      </rPr>
      <t xml:space="preserve">TDC DOWNTOWN SOUTHEND PATHWAY
</t>
    </r>
    <r>
      <rPr>
        <sz val="8"/>
        <color rgb="FF000000"/>
        <rFont val="Calibri"/>
        <family val="2"/>
      </rPr>
      <t>PROGRAMMATIC</t>
    </r>
  </si>
  <si>
    <t>1112015</t>
  </si>
  <si>
    <r>
      <rPr>
        <b/>
        <sz val="10"/>
        <color rgb="FF000000"/>
        <rFont val="Calibri"/>
        <family val="2"/>
      </rPr>
      <t xml:space="preserve">TD FIBER REPLACEMENT
</t>
    </r>
    <r>
      <rPr>
        <sz val="8"/>
        <color rgb="FF000000"/>
        <rFont val="Calibri"/>
        <family val="2"/>
      </rPr>
      <t>STANDALONE</t>
    </r>
  </si>
  <si>
    <t>1111993</t>
  </si>
  <si>
    <r>
      <rPr>
        <b/>
        <sz val="10"/>
        <color rgb="FF000000"/>
        <rFont val="Calibri"/>
        <family val="2"/>
      </rPr>
      <t xml:space="preserve">TD DSTT ESCALATOR REFURB
</t>
    </r>
    <r>
      <rPr>
        <sz val="8"/>
        <color rgb="FF000000"/>
        <rFont val="Calibri"/>
        <family val="2"/>
      </rPr>
      <t>STANDALONE</t>
    </r>
  </si>
  <si>
    <t>1111992</t>
  </si>
  <si>
    <r>
      <rPr>
        <b/>
        <sz val="10"/>
        <color rgb="FF000000"/>
        <rFont val="Calibri"/>
        <family val="2"/>
      </rPr>
      <t xml:space="preserve">TD RT 120 TRANSIT IMPROVEMENTS
</t>
    </r>
    <r>
      <rPr>
        <sz val="8"/>
        <color rgb="FF000000"/>
        <rFont val="Calibri"/>
        <family val="2"/>
      </rPr>
      <t>STANDALONE</t>
    </r>
  </si>
  <si>
    <t>1111975</t>
  </si>
  <si>
    <r>
      <rPr>
        <b/>
        <sz val="10"/>
        <color rgb="FF000000"/>
        <rFont val="Calibri"/>
        <family val="2"/>
      </rPr>
      <t xml:space="preserve">TDC BATTERY DOMINANT BUS
</t>
    </r>
    <r>
      <rPr>
        <sz val="8"/>
        <color rgb="FF000000"/>
        <rFont val="Calibri"/>
        <family val="2"/>
      </rPr>
      <t>PROGRAMMATIC</t>
    </r>
  </si>
  <si>
    <t>1111971</t>
  </si>
  <si>
    <r>
      <rPr>
        <b/>
        <sz val="10"/>
        <color rgb="FF000000"/>
        <rFont val="Calibri"/>
        <family val="2"/>
      </rPr>
      <t xml:space="preserve">TD FACILITY MASTER PLAN
</t>
    </r>
    <r>
      <rPr>
        <sz val="8"/>
        <color rgb="FF000000"/>
        <rFont val="Calibri"/>
        <family val="2"/>
      </rPr>
      <t>STANDALONE</t>
    </r>
  </si>
  <si>
    <t>1111786</t>
  </si>
  <si>
    <r>
      <rPr>
        <b/>
        <sz val="10"/>
        <color rgb="FF000000"/>
        <rFont val="Calibri"/>
        <family val="2"/>
      </rPr>
      <t xml:space="preserve">TD CUSTOMER INFO SYS PLATFORM
</t>
    </r>
    <r>
      <rPr>
        <sz val="8"/>
        <color rgb="FF000000"/>
        <rFont val="Calibri"/>
        <family val="2"/>
      </rPr>
      <t>PROGRAMMATIC</t>
    </r>
  </si>
  <si>
    <t>1111785</t>
  </si>
  <si>
    <r>
      <rPr>
        <b/>
        <sz val="10"/>
        <color rgb="FF000000"/>
        <rFont val="Calibri"/>
        <family val="2"/>
      </rPr>
      <t xml:space="preserve">TD RADIO ALASKAN WAY TUNNEL
</t>
    </r>
    <r>
      <rPr>
        <sz val="8"/>
        <color rgb="FF000000"/>
        <rFont val="Calibri"/>
        <family val="2"/>
      </rPr>
      <t>STANDALONE</t>
    </r>
  </si>
  <si>
    <t>1111771</t>
  </si>
  <si>
    <r>
      <rPr>
        <b/>
        <sz val="10"/>
        <color rgb="FF000000"/>
        <rFont val="Calibri"/>
        <family val="2"/>
      </rPr>
      <t xml:space="preserve">TD CIP CONTINGENCY
</t>
    </r>
    <r>
      <rPr>
        <sz val="8"/>
        <color rgb="FF000000"/>
        <rFont val="Calibri"/>
        <family val="2"/>
      </rPr>
      <t>ADMIN</t>
    </r>
  </si>
  <si>
    <t>1111770</t>
  </si>
  <si>
    <r>
      <rPr>
        <b/>
        <sz val="10"/>
        <color rgb="FF000000"/>
        <rFont val="Calibri"/>
        <family val="2"/>
      </rPr>
      <t xml:space="preserve">TD VANPOOL VEHICLE PURCHASE
</t>
    </r>
    <r>
      <rPr>
        <sz val="8"/>
        <color rgb="FF000000"/>
        <rFont val="Calibri"/>
        <family val="2"/>
      </rPr>
      <t>STANDALONE</t>
    </r>
  </si>
  <si>
    <t>1028854</t>
  </si>
  <si>
    <r>
      <rPr>
        <b/>
        <sz val="10"/>
        <color rgb="FF000000"/>
        <rFont val="Calibri"/>
        <family val="2"/>
      </rPr>
      <t xml:space="preserve">TD TRANSIT PRIORITY IMPROVEMET
</t>
    </r>
    <r>
      <rPr>
        <sz val="8"/>
        <color rgb="FF000000"/>
        <rFont val="Calibri"/>
        <family val="2"/>
      </rPr>
      <t>PROGRAMMATIC</t>
    </r>
  </si>
  <si>
    <t>1028830</t>
  </si>
  <si>
    <r>
      <rPr>
        <b/>
        <sz val="10"/>
        <color rgb="FF000000"/>
        <rFont val="Calibri"/>
        <family val="2"/>
      </rPr>
      <t xml:space="preserve">TD CAPITAL PROJECT OVERSIGHT
</t>
    </r>
    <r>
      <rPr>
        <sz val="8"/>
        <color rgb="FF000000"/>
        <rFont val="Calibri"/>
        <family val="2"/>
      </rPr>
      <t>ADMIN</t>
    </r>
  </si>
  <si>
    <t>1028827</t>
  </si>
  <si>
    <r>
      <rPr>
        <b/>
        <sz val="10"/>
        <color rgb="FF000000"/>
        <rFont val="Calibri"/>
        <family val="2"/>
      </rPr>
      <t xml:space="preserve">TD BUS 60FT MB06 2 HYBRID
</t>
    </r>
    <r>
      <rPr>
        <sz val="8"/>
        <color rgb="FF000000"/>
        <rFont val="Calibri"/>
        <family val="2"/>
      </rPr>
      <t>PROGRAMMATIC</t>
    </r>
  </si>
  <si>
    <t>1028816</t>
  </si>
  <si>
    <r>
      <rPr>
        <b/>
        <sz val="10"/>
        <color rgb="FF000000"/>
        <rFont val="Calibri"/>
        <family val="2"/>
      </rPr>
      <t xml:space="preserve">TD ADA VAN PURCHASES
</t>
    </r>
    <r>
      <rPr>
        <sz val="8"/>
        <color rgb="FF000000"/>
        <rFont val="Calibri"/>
        <family val="2"/>
      </rPr>
      <t>PROGRAMMATIC</t>
    </r>
  </si>
  <si>
    <t>1028793</t>
  </si>
  <si>
    <r>
      <rPr>
        <b/>
        <sz val="10"/>
        <color rgb="FF000000"/>
        <rFont val="Calibri"/>
        <family val="2"/>
      </rPr>
      <t xml:space="preserve">TD SIGNAGE REPLACEMENT
</t>
    </r>
    <r>
      <rPr>
        <sz val="8"/>
        <color rgb="FF000000"/>
        <rFont val="Calibri"/>
        <family val="2"/>
      </rPr>
      <t>STANDALONE</t>
    </r>
  </si>
  <si>
    <t>1028777</t>
  </si>
  <si>
    <r>
      <rPr>
        <b/>
        <sz val="10"/>
        <color rgb="FF000000"/>
        <rFont val="Calibri"/>
        <family val="2"/>
      </rPr>
      <t xml:space="preserve">TD BUS 40FT MB08 1 HYBRID
</t>
    </r>
    <r>
      <rPr>
        <sz val="8"/>
        <color rgb="FF000000"/>
        <rFont val="Calibri"/>
        <family val="2"/>
      </rPr>
      <t>PROGRAMMATIC</t>
    </r>
  </si>
  <si>
    <t>1028723</t>
  </si>
  <si>
    <r>
      <rPr>
        <b/>
        <sz val="10"/>
        <color rgb="FF000000"/>
        <rFont val="Calibri"/>
        <family val="2"/>
      </rPr>
      <t xml:space="preserve">TD NON REV VEHICLE REPLACEMENT
</t>
    </r>
    <r>
      <rPr>
        <sz val="8"/>
        <color rgb="FF000000"/>
        <rFont val="Calibri"/>
        <family val="2"/>
      </rPr>
      <t>STANDALONE</t>
    </r>
  </si>
  <si>
    <t>1028718</t>
  </si>
  <si>
    <r>
      <rPr>
        <b/>
        <sz val="10"/>
        <color rgb="FF000000"/>
        <rFont val="Calibri"/>
        <family val="2"/>
      </rPr>
      <t xml:space="preserve">TDC MDT REPLACEMENT
</t>
    </r>
    <r>
      <rPr>
        <sz val="8"/>
        <color rgb="FF000000"/>
        <rFont val="Calibri"/>
        <family val="2"/>
      </rPr>
      <t>STANDALONE</t>
    </r>
  </si>
  <si>
    <t>1028644</t>
  </si>
  <si>
    <r>
      <rPr>
        <b/>
        <sz val="10"/>
        <color rgb="FF000000"/>
        <rFont val="Calibri"/>
        <family val="2"/>
      </rPr>
      <t xml:space="preserve">TD SO KIRKLAND TOD
</t>
    </r>
    <r>
      <rPr>
        <sz val="8"/>
        <color rgb="FF000000"/>
        <rFont val="Calibri"/>
        <family val="2"/>
      </rPr>
      <t>STANDALONE</t>
    </r>
  </si>
  <si>
    <t>1028637</t>
  </si>
  <si>
    <r>
      <rPr>
        <b/>
        <sz val="10"/>
        <color rgb="FF000000"/>
        <rFont val="Calibri"/>
        <family val="2"/>
      </rPr>
      <t xml:space="preserve">TD BUS VAPOR CLASS ADJ PEDALS
</t>
    </r>
    <r>
      <rPr>
        <sz val="8"/>
        <color rgb="FF000000"/>
        <rFont val="Calibri"/>
        <family val="2"/>
      </rPr>
      <t>STANDALONE</t>
    </r>
  </si>
  <si>
    <t>1028636</t>
  </si>
  <si>
    <r>
      <rPr>
        <b/>
        <sz val="10"/>
        <color rgb="FF000000"/>
        <rFont val="Calibri"/>
        <family val="2"/>
      </rPr>
      <t xml:space="preserve">TDC TOD CONVENTION PLACE
</t>
    </r>
    <r>
      <rPr>
        <sz val="8"/>
        <color rgb="FF000000"/>
        <rFont val="Calibri"/>
        <family val="2"/>
      </rPr>
      <t>PROGRAMMATIC</t>
    </r>
  </si>
  <si>
    <t>1028624</t>
  </si>
  <si>
    <r>
      <rPr>
        <b/>
        <sz val="10"/>
        <color rgb="FF000000"/>
        <rFont val="Calibri"/>
        <family val="2"/>
      </rPr>
      <t xml:space="preserve">TD TRANSIT ORIENTED DEVELOP
</t>
    </r>
    <r>
      <rPr>
        <sz val="8"/>
        <color rgb="FF000000"/>
        <rFont val="Calibri"/>
        <family val="2"/>
      </rPr>
      <t>STANDALONE</t>
    </r>
  </si>
  <si>
    <t>1028620</t>
  </si>
  <si>
    <r>
      <rPr>
        <b/>
        <sz val="10"/>
        <color rgb="FF000000"/>
        <rFont val="Calibri"/>
        <family val="2"/>
      </rPr>
      <t xml:space="preserve">TD REGIONAL SIGNAL PRIORITY
</t>
    </r>
    <r>
      <rPr>
        <sz val="8"/>
        <color rgb="FF000000"/>
        <rFont val="Calibri"/>
        <family val="2"/>
      </rPr>
      <t>STANDALONE</t>
    </r>
  </si>
  <si>
    <t>1028617</t>
  </si>
  <si>
    <t>3641 PUBLIC TRANS CONST-UNREST</t>
  </si>
  <si>
    <t>3611 - WATER QUALITY CONST-UNRES</t>
  </si>
  <si>
    <r>
      <rPr>
        <b/>
        <sz val="10"/>
        <color rgb="FF000000"/>
        <rFont val="Calibri"/>
        <family val="2"/>
      </rPr>
      <t xml:space="preserve">WTC MEDINA FM ODOR CONTROL
</t>
    </r>
    <r>
      <rPr>
        <sz val="8"/>
        <color rgb="FF000000"/>
        <rFont val="Calibri"/>
        <family val="2"/>
      </rPr>
      <t>STANDALONE</t>
    </r>
  </si>
  <si>
    <t>1129756</t>
  </si>
  <si>
    <r>
      <rPr>
        <b/>
        <sz val="10"/>
        <color rgb="FF000000"/>
        <rFont val="Calibri"/>
        <family val="2"/>
      </rPr>
      <t xml:space="preserve">WTC TECH ASSESS &amp; INNOVATION
</t>
    </r>
    <r>
      <rPr>
        <sz val="8"/>
        <color rgb="FF000000"/>
        <rFont val="Calibri"/>
        <family val="2"/>
      </rPr>
      <t>STANDALONE</t>
    </r>
  </si>
  <si>
    <t>1129538</t>
  </si>
  <si>
    <r>
      <rPr>
        <b/>
        <sz val="10"/>
        <color rgb="FF000000"/>
        <rFont val="Calibri"/>
        <family val="2"/>
      </rPr>
      <t xml:space="preserve">WTC H2S CORR REHAB 2020-2021
</t>
    </r>
    <r>
      <rPr>
        <sz val="8"/>
        <color rgb="FF000000"/>
        <rFont val="Calibri"/>
        <family val="2"/>
      </rPr>
      <t>STANDALONE</t>
    </r>
  </si>
  <si>
    <t>1129537</t>
  </si>
  <si>
    <r>
      <rPr>
        <b/>
        <sz val="10"/>
        <color rgb="FF000000"/>
        <rFont val="Calibri"/>
        <family val="2"/>
      </rPr>
      <t xml:space="preserve">WTC CAPITAL PROJECT FORMULATE
</t>
    </r>
    <r>
      <rPr>
        <sz val="8"/>
        <color rgb="FF000000"/>
        <rFont val="Calibri"/>
        <family val="2"/>
      </rPr>
      <t>STANDALONE</t>
    </r>
  </si>
  <si>
    <t>1129536</t>
  </si>
  <si>
    <r>
      <rPr>
        <b/>
        <sz val="10"/>
        <color rgb="FF000000"/>
        <rFont val="Calibri"/>
        <family val="2"/>
      </rPr>
      <t xml:space="preserve">WTC FUTURE CSI PROJECT
</t>
    </r>
    <r>
      <rPr>
        <sz val="8"/>
        <color rgb="FF000000"/>
        <rFont val="Calibri"/>
        <family val="2"/>
      </rPr>
      <t>STANDALONE</t>
    </r>
  </si>
  <si>
    <t>1129535</t>
  </si>
  <si>
    <r>
      <rPr>
        <b/>
        <sz val="10"/>
        <color rgb="FF000000"/>
        <rFont val="Calibri"/>
        <family val="2"/>
      </rPr>
      <t xml:space="preserve">WTC SAMMAMISH PLATEAU DIV
</t>
    </r>
    <r>
      <rPr>
        <sz val="8"/>
        <color rgb="FF000000"/>
        <rFont val="Calibri"/>
        <family val="2"/>
      </rPr>
      <t>STANDALONE</t>
    </r>
  </si>
  <si>
    <t>1129534</t>
  </si>
  <si>
    <r>
      <rPr>
        <b/>
        <sz val="10"/>
        <color rgb="FF000000"/>
        <rFont val="Calibri"/>
        <family val="2"/>
      </rPr>
      <t xml:space="preserve">WTC CHELAN AVE CSO
</t>
    </r>
    <r>
      <rPr>
        <sz val="8"/>
        <color rgb="FF000000"/>
        <rFont val="Calibri"/>
        <family val="2"/>
      </rPr>
      <t>STANDALONE</t>
    </r>
  </si>
  <si>
    <t>1129533</t>
  </si>
  <si>
    <r>
      <rPr>
        <b/>
        <sz val="10"/>
        <color rgb="FF000000"/>
        <rFont val="Calibri"/>
        <family val="2"/>
      </rPr>
      <t xml:space="preserve">WTC BW OPTIMIZE AERATION BASIN
</t>
    </r>
    <r>
      <rPr>
        <sz val="8"/>
        <color rgb="FF000000"/>
        <rFont val="Calibri"/>
        <family val="2"/>
      </rPr>
      <t>STANDALONE</t>
    </r>
  </si>
  <si>
    <t>1129532</t>
  </si>
  <si>
    <r>
      <rPr>
        <b/>
        <sz val="10"/>
        <color rgb="FF000000"/>
        <rFont val="Calibri"/>
        <family val="2"/>
      </rPr>
      <t xml:space="preserve">WTC SP C2/C3 PIPE REPLACEMENT
</t>
    </r>
    <r>
      <rPr>
        <sz val="8"/>
        <color rgb="FF000000"/>
        <rFont val="Calibri"/>
        <family val="2"/>
      </rPr>
      <t>STANDALONE</t>
    </r>
  </si>
  <si>
    <t>1129531</t>
  </si>
  <si>
    <r>
      <rPr>
        <b/>
        <sz val="10"/>
        <color rgb="FF000000"/>
        <rFont val="Calibri"/>
        <family val="2"/>
      </rPr>
      <t xml:space="preserve">WTC WP REFURB PE &amp; RAS PIPES
</t>
    </r>
    <r>
      <rPr>
        <sz val="8"/>
        <color rgb="FF000000"/>
        <rFont val="Calibri"/>
        <family val="2"/>
      </rPr>
      <t>STANDALONE</t>
    </r>
  </si>
  <si>
    <t>1129529</t>
  </si>
  <si>
    <r>
      <rPr>
        <b/>
        <sz val="10"/>
        <color rgb="FF000000"/>
        <rFont val="Calibri"/>
        <family val="2"/>
      </rPr>
      <t xml:space="preserve">WTC OFFSITE REPLACE SMALL GENS
</t>
    </r>
    <r>
      <rPr>
        <sz val="8"/>
        <color rgb="FF000000"/>
        <rFont val="Calibri"/>
        <family val="2"/>
      </rPr>
      <t>STANDALONE</t>
    </r>
  </si>
  <si>
    <t>1129528</t>
  </si>
  <si>
    <r>
      <rPr>
        <b/>
        <sz val="10"/>
        <color rgb="FF000000"/>
        <rFont val="Calibri"/>
        <family val="2"/>
      </rPr>
      <t xml:space="preserve">WTC IBAY PS FM ODOR/CORR CNTRL
</t>
    </r>
    <r>
      <rPr>
        <sz val="8"/>
        <color rgb="FF000000"/>
        <rFont val="Calibri"/>
        <family val="2"/>
      </rPr>
      <t>STANDALONE</t>
    </r>
  </si>
  <si>
    <t>1129527</t>
  </si>
  <si>
    <r>
      <rPr>
        <b/>
        <sz val="10"/>
        <color rgb="FF000000"/>
        <rFont val="Calibri"/>
        <family val="2"/>
      </rPr>
      <t xml:space="preserve">WTC WP LSG PIPING REPLACEMENT
</t>
    </r>
    <r>
      <rPr>
        <sz val="8"/>
        <color rgb="FF000000"/>
        <rFont val="Calibri"/>
        <family val="2"/>
      </rPr>
      <t>STANDALONE</t>
    </r>
  </si>
  <si>
    <t>1129526</t>
  </si>
  <si>
    <r>
      <rPr>
        <b/>
        <sz val="10"/>
        <color rgb="FF000000"/>
        <rFont val="Calibri"/>
        <family val="2"/>
      </rPr>
      <t xml:space="preserve">WTC INTERBY PS PARTIAL FM RPLC
</t>
    </r>
    <r>
      <rPr>
        <sz val="8"/>
        <color rgb="FF000000"/>
        <rFont val="Calibri"/>
        <family val="2"/>
      </rPr>
      <t>STANDALONE</t>
    </r>
  </si>
  <si>
    <t>1128354</t>
  </si>
  <si>
    <r>
      <rPr>
        <b/>
        <sz val="10"/>
        <color rgb="FF000000"/>
        <rFont val="Calibri"/>
        <family val="2"/>
      </rPr>
      <t xml:space="preserve">WTC PRIMARY SED ROOF STRUCTURE
</t>
    </r>
    <r>
      <rPr>
        <sz val="8"/>
        <color rgb="FF000000"/>
        <rFont val="Calibri"/>
        <family val="2"/>
      </rPr>
      <t>STANDALONE</t>
    </r>
  </si>
  <si>
    <t>1127489</t>
  </si>
  <si>
    <r>
      <rPr>
        <b/>
        <sz val="10"/>
        <color rgb="FF000000"/>
        <rFont val="Calibri"/>
        <family val="2"/>
      </rPr>
      <t xml:space="preserve">WTC JOINT SHIP CANAL CSO
</t>
    </r>
    <r>
      <rPr>
        <sz val="8"/>
        <color rgb="FF000000"/>
        <rFont val="Calibri"/>
        <family val="2"/>
      </rPr>
      <t>STANDALONE</t>
    </r>
  </si>
  <si>
    <t>1127126</t>
  </si>
  <si>
    <r>
      <rPr>
        <b/>
        <sz val="10"/>
        <color rgb="FF000000"/>
        <rFont val="Calibri"/>
        <family val="2"/>
      </rPr>
      <t xml:space="preserve">WTC CAPITAL PROJECTS CLOSEOUT
</t>
    </r>
    <r>
      <rPr>
        <sz val="8"/>
        <color rgb="FF000000"/>
        <rFont val="Calibri"/>
        <family val="2"/>
      </rPr>
      <t>PROGRAMMATIC</t>
    </r>
  </si>
  <si>
    <t>1126444</t>
  </si>
  <si>
    <r>
      <rPr>
        <b/>
        <sz val="10"/>
        <color rgb="FF000000"/>
        <rFont val="Calibri"/>
        <family val="2"/>
      </rPr>
      <t xml:space="preserve">WTC NB OUTFALL REPLACEMENT
</t>
    </r>
    <r>
      <rPr>
        <sz val="8"/>
        <color rgb="FF000000"/>
        <rFont val="Calibri"/>
        <family val="2"/>
      </rPr>
      <t>STANDALONE</t>
    </r>
  </si>
  <si>
    <t>1123633</t>
  </si>
  <si>
    <r>
      <rPr>
        <b/>
        <sz val="10"/>
        <color rgb="FF000000"/>
        <rFont val="Calibri"/>
        <family val="2"/>
      </rPr>
      <t xml:space="preserve">WTC KENT AUBURN PHASE B
</t>
    </r>
    <r>
      <rPr>
        <sz val="8"/>
        <color rgb="FF000000"/>
        <rFont val="Calibri"/>
        <family val="2"/>
      </rPr>
      <t>STANDALONE</t>
    </r>
  </si>
  <si>
    <t>1123632</t>
  </si>
  <si>
    <r>
      <rPr>
        <b/>
        <sz val="10"/>
        <color rgb="FF000000"/>
        <rFont val="Calibri"/>
        <family val="2"/>
      </rPr>
      <t xml:space="preserve">WTC ESI SECT 2 REHAB PHASE II
</t>
    </r>
    <r>
      <rPr>
        <sz val="8"/>
        <color rgb="FF000000"/>
        <rFont val="Calibri"/>
        <family val="2"/>
      </rPr>
      <t>STANDALONE</t>
    </r>
  </si>
  <si>
    <t>1123630</t>
  </si>
  <si>
    <r>
      <rPr>
        <b/>
        <sz val="10"/>
        <color rgb="FF000000"/>
        <rFont val="Calibri"/>
        <family val="2"/>
      </rPr>
      <t xml:space="preserve">WTC DENNY RS BACKUP POWER
</t>
    </r>
    <r>
      <rPr>
        <sz val="8"/>
        <color rgb="FF000000"/>
        <rFont val="Calibri"/>
        <family val="2"/>
      </rPr>
      <t>STANDALONE</t>
    </r>
  </si>
  <si>
    <t>1123629</t>
  </si>
  <si>
    <r>
      <rPr>
        <b/>
        <sz val="10"/>
        <color rgb="FF000000"/>
        <rFont val="Calibri"/>
        <family val="2"/>
      </rPr>
      <t xml:space="preserve">WTC WP 2ND MIX LIQ BLOWER REPL
</t>
    </r>
    <r>
      <rPr>
        <sz val="8"/>
        <color rgb="FF000000"/>
        <rFont val="Calibri"/>
        <family val="2"/>
      </rPr>
      <t>STANDALONE</t>
    </r>
  </si>
  <si>
    <t>1123627</t>
  </si>
  <si>
    <r>
      <rPr>
        <b/>
        <sz val="10"/>
        <color rgb="FF000000"/>
        <rFont val="Calibri"/>
        <family val="2"/>
      </rPr>
      <t xml:space="preserve">WTC SP BIOGAS HEAT SYS IMPROVE
</t>
    </r>
    <r>
      <rPr>
        <sz val="8"/>
        <color rgb="FF000000"/>
        <rFont val="Calibri"/>
        <family val="2"/>
      </rPr>
      <t>STANDALONE</t>
    </r>
  </si>
  <si>
    <t>1123626</t>
  </si>
  <si>
    <r>
      <rPr>
        <b/>
        <sz val="10"/>
        <color rgb="FF000000"/>
        <rFont val="Calibri"/>
        <family val="2"/>
      </rPr>
      <t xml:space="preserve">WTC SP HYPO CAUSTIC CHEM STORE
</t>
    </r>
    <r>
      <rPr>
        <sz val="8"/>
        <color rgb="FF000000"/>
        <rFont val="Calibri"/>
        <family val="2"/>
      </rPr>
      <t>STANDALONE</t>
    </r>
  </si>
  <si>
    <t>1123625</t>
  </si>
  <si>
    <r>
      <rPr>
        <b/>
        <sz val="10"/>
        <color rgb="FF000000"/>
        <rFont val="Calibri"/>
        <family val="2"/>
      </rPr>
      <t xml:space="preserve">WTC COAL CRK SIPHON TRUNK PARA
</t>
    </r>
    <r>
      <rPr>
        <sz val="8"/>
        <color rgb="FF000000"/>
        <rFont val="Calibri"/>
        <family val="2"/>
      </rPr>
      <t>STANDALONE</t>
    </r>
  </si>
  <si>
    <t>1123624</t>
  </si>
  <si>
    <r>
      <rPr>
        <b/>
        <sz val="10"/>
        <color rgb="FF000000"/>
        <rFont val="Calibri"/>
        <family val="2"/>
      </rPr>
      <t xml:space="preserve">WTC E FLEET MAINT FAC REPLCMNT
</t>
    </r>
    <r>
      <rPr>
        <sz val="8"/>
        <color rgb="FF000000"/>
        <rFont val="Calibri"/>
        <family val="2"/>
      </rPr>
      <t>STANDALONE</t>
    </r>
  </si>
  <si>
    <t>1123517</t>
  </si>
  <si>
    <r>
      <rPr>
        <b/>
        <sz val="10"/>
        <color rgb="FF000000"/>
        <rFont val="Calibri"/>
        <family val="2"/>
      </rPr>
      <t xml:space="preserve">WTC MONTLAKE GSI
</t>
    </r>
    <r>
      <rPr>
        <sz val="8"/>
        <color rgb="FF000000"/>
        <rFont val="Calibri"/>
        <family val="2"/>
      </rPr>
      <t>STANDALONE</t>
    </r>
  </si>
  <si>
    <t>1121411</t>
  </si>
  <si>
    <r>
      <rPr>
        <b/>
        <sz val="10"/>
        <color rgb="FF000000"/>
        <rFont val="Calibri"/>
        <family val="2"/>
      </rPr>
      <t xml:space="preserve">WTC UNIVERSITY GSI
</t>
    </r>
    <r>
      <rPr>
        <sz val="8"/>
        <color rgb="FF000000"/>
        <rFont val="Calibri"/>
        <family val="2"/>
      </rPr>
      <t>STANDALONE</t>
    </r>
  </si>
  <si>
    <t>1121410</t>
  </si>
  <si>
    <r>
      <rPr>
        <b/>
        <sz val="10"/>
        <color rgb="FF000000"/>
        <rFont val="Calibri"/>
        <family val="2"/>
      </rPr>
      <t xml:space="preserve">WTC WEST DUWAMISH CSO CONTROL
</t>
    </r>
    <r>
      <rPr>
        <sz val="8"/>
        <color rgb="FF000000"/>
        <rFont val="Calibri"/>
        <family val="2"/>
      </rPr>
      <t>STANDALONE</t>
    </r>
  </si>
  <si>
    <t>1121409</t>
  </si>
  <si>
    <r>
      <rPr>
        <b/>
        <sz val="10"/>
        <color rgb="FF000000"/>
        <rFont val="Calibri"/>
        <family val="2"/>
      </rPr>
      <t xml:space="preserve">WTC IPS HIGH VOLT SG REPL
</t>
    </r>
    <r>
      <rPr>
        <sz val="8"/>
        <color rgb="FF000000"/>
        <rFont val="Calibri"/>
        <family val="2"/>
      </rPr>
      <t>STANDALONE</t>
    </r>
  </si>
  <si>
    <t>1121404</t>
  </si>
  <si>
    <r>
      <rPr>
        <b/>
        <sz val="10"/>
        <color rgb="FF000000"/>
        <rFont val="Calibri"/>
        <family val="2"/>
      </rPr>
      <t xml:space="preserve">WTC GEORGETOWN WET WEATHER TS
</t>
    </r>
    <r>
      <rPr>
        <sz val="8"/>
        <color rgb="FF000000"/>
        <rFont val="Calibri"/>
        <family val="2"/>
      </rPr>
      <t>STANDALONE</t>
    </r>
  </si>
  <si>
    <t>1121402</t>
  </si>
  <si>
    <r>
      <rPr>
        <b/>
        <sz val="10"/>
        <color rgb="FF000000"/>
        <rFont val="Calibri"/>
        <family val="2"/>
      </rPr>
      <t xml:space="preserve">WTC HANFD AT RAINIER &amp; BVIEW N
</t>
    </r>
    <r>
      <rPr>
        <sz val="8"/>
        <color rgb="FF000000"/>
        <rFont val="Calibri"/>
        <family val="2"/>
      </rPr>
      <t>STANDALONE</t>
    </r>
  </si>
  <si>
    <t>1116802</t>
  </si>
  <si>
    <r>
      <rPr>
        <b/>
        <sz val="10"/>
        <color rgb="FF000000"/>
        <rFont val="Calibri"/>
        <family val="2"/>
      </rPr>
      <t xml:space="preserve">WTC LK HILLS&amp;NW LK SAM INTCPT
</t>
    </r>
    <r>
      <rPr>
        <sz val="8"/>
        <color rgb="FF000000"/>
        <rFont val="Calibri"/>
        <family val="2"/>
      </rPr>
      <t>STANDALONE</t>
    </r>
  </si>
  <si>
    <t>1116801</t>
  </si>
  <si>
    <r>
      <rPr>
        <b/>
        <sz val="10"/>
        <color rgb="FF000000"/>
        <rFont val="Calibri"/>
        <family val="2"/>
      </rPr>
      <t xml:space="preserve">WTC N MERCER ENATAI INT PAR
</t>
    </r>
    <r>
      <rPr>
        <sz val="8"/>
        <color rgb="FF000000"/>
        <rFont val="Calibri"/>
        <family val="2"/>
      </rPr>
      <t>STANDALONE</t>
    </r>
  </si>
  <si>
    <t>1116800</t>
  </si>
  <si>
    <r>
      <rPr>
        <b/>
        <sz val="10"/>
        <color rgb="FF000000"/>
        <rFont val="Calibri"/>
        <family val="2"/>
      </rPr>
      <t xml:space="preserve">WTC WP OGADS REPLACEMENT
</t>
    </r>
    <r>
      <rPr>
        <sz val="8"/>
        <color rgb="FF000000"/>
        <rFont val="Calibri"/>
        <family val="2"/>
      </rPr>
      <t>STANDALONE</t>
    </r>
  </si>
  <si>
    <t>1116798</t>
  </si>
  <si>
    <r>
      <rPr>
        <b/>
        <sz val="10"/>
        <color rgb="FF000000"/>
        <rFont val="Calibri"/>
        <family val="2"/>
      </rPr>
      <t xml:space="preserve">WTC JAM/ARC BLDG REPLACEMENT
</t>
    </r>
    <r>
      <rPr>
        <sz val="8"/>
        <color rgb="FF000000"/>
        <rFont val="Calibri"/>
        <family val="2"/>
      </rPr>
      <t>STANDALONE</t>
    </r>
  </si>
  <si>
    <t>1116797</t>
  </si>
  <si>
    <r>
      <rPr>
        <b/>
        <sz val="10"/>
        <color rgb="FF000000"/>
        <rFont val="Calibri"/>
        <family val="2"/>
      </rPr>
      <t xml:space="preserve">WTC SP RECLAIMED H2O FAC MODS
</t>
    </r>
    <r>
      <rPr>
        <sz val="8"/>
        <color rgb="FF000000"/>
        <rFont val="Calibri"/>
        <family val="2"/>
      </rPr>
      <t>STANDALONE</t>
    </r>
  </si>
  <si>
    <t>1116796</t>
  </si>
  <si>
    <r>
      <rPr>
        <b/>
        <sz val="10"/>
        <color rgb="FF000000"/>
        <rFont val="Calibri"/>
        <family val="2"/>
      </rPr>
      <t xml:space="preserve">WTC N LK SAM FLOW DIVERSION
</t>
    </r>
    <r>
      <rPr>
        <sz val="8"/>
        <color rgb="FF000000"/>
        <rFont val="Calibri"/>
        <family val="2"/>
      </rPr>
      <t>STANDALONE</t>
    </r>
  </si>
  <si>
    <t>1116794</t>
  </si>
  <si>
    <r>
      <rPr>
        <b/>
        <sz val="10"/>
        <color rgb="FF000000"/>
        <rFont val="Calibri"/>
        <family val="2"/>
      </rPr>
      <t xml:space="preserve">WTC RECLAIM H2O PLAN &amp; INFSTRC
</t>
    </r>
    <r>
      <rPr>
        <sz val="8"/>
        <color rgb="FF000000"/>
        <rFont val="Calibri"/>
        <family val="2"/>
      </rPr>
      <t>STANDALONE</t>
    </r>
  </si>
  <si>
    <t>1114383</t>
  </si>
  <si>
    <r>
      <rPr>
        <b/>
        <sz val="10"/>
        <color rgb="FF000000"/>
        <rFont val="Calibri"/>
        <family val="2"/>
      </rPr>
      <t xml:space="preserve">WTC WP RPLC SOLIDS CNTRL SYS
</t>
    </r>
    <r>
      <rPr>
        <sz val="8"/>
        <color rgb="FF000000"/>
        <rFont val="Calibri"/>
        <family val="2"/>
      </rPr>
      <t>STANDALONE</t>
    </r>
  </si>
  <si>
    <t>1114374</t>
  </si>
  <si>
    <r>
      <rPr>
        <b/>
        <sz val="10"/>
        <color rgb="FF000000"/>
        <rFont val="Calibri"/>
        <family val="2"/>
      </rPr>
      <t xml:space="preserve">WTC SP RPLS RS PMPS MTRS DRVS
</t>
    </r>
    <r>
      <rPr>
        <sz val="8"/>
        <color rgb="FF000000"/>
        <rFont val="Calibri"/>
        <family val="2"/>
      </rPr>
      <t>STANDALONE</t>
    </r>
  </si>
  <si>
    <t>1114367</t>
  </si>
  <si>
    <r>
      <rPr>
        <b/>
        <sz val="10"/>
        <color rgb="FF000000"/>
        <rFont val="Calibri"/>
        <family val="2"/>
      </rPr>
      <t xml:space="preserve">WTC LAB ASSET MGMT PROGRAM
</t>
    </r>
    <r>
      <rPr>
        <sz val="8"/>
        <color rgb="FF000000"/>
        <rFont val="Calibri"/>
        <family val="2"/>
      </rPr>
      <t>STANDALONE</t>
    </r>
  </si>
  <si>
    <t>1113351</t>
  </si>
  <si>
    <r>
      <rPr>
        <b/>
        <sz val="10"/>
        <color rgb="FF000000"/>
        <rFont val="Calibri"/>
        <family val="2"/>
      </rPr>
      <t xml:space="preserve">WTC COMP PLANNING REPORTING
</t>
    </r>
    <r>
      <rPr>
        <sz val="8"/>
        <color rgb="FF000000"/>
        <rFont val="Calibri"/>
        <family val="2"/>
      </rPr>
      <t>PROGRAMMATIC</t>
    </r>
  </si>
  <si>
    <t>1113334</t>
  </si>
  <si>
    <r>
      <rPr>
        <b/>
        <sz val="10"/>
        <color rgb="FF000000"/>
        <rFont val="Calibri"/>
        <family val="2"/>
      </rPr>
      <t xml:space="preserve">WTC PIPELINE REPLACEMENT
</t>
    </r>
    <r>
      <rPr>
        <sz val="8"/>
        <color rgb="FF000000"/>
        <rFont val="Calibri"/>
        <family val="2"/>
      </rPr>
      <t>PROGRAMMATIC</t>
    </r>
  </si>
  <si>
    <t>1113247</t>
  </si>
  <si>
    <r>
      <rPr>
        <b/>
        <sz val="10"/>
        <color rgb="FF000000"/>
        <rFont val="Calibri"/>
        <family val="2"/>
      </rPr>
      <t xml:space="preserve">WTC MECHANICAL UPGRADE AND REP
</t>
    </r>
    <r>
      <rPr>
        <sz val="8"/>
        <color rgb="FF000000"/>
        <rFont val="Calibri"/>
        <family val="2"/>
      </rPr>
      <t>PROGRAMMATIC</t>
    </r>
  </si>
  <si>
    <t>1113196</t>
  </si>
  <si>
    <r>
      <rPr>
        <b/>
        <sz val="10"/>
        <color rgb="FF000000"/>
        <rFont val="Calibri"/>
        <family val="2"/>
      </rPr>
      <t xml:space="preserve">WTC PROCESS REPLACEMENT IMPROV
</t>
    </r>
    <r>
      <rPr>
        <sz val="8"/>
        <color rgb="FF000000"/>
        <rFont val="Calibri"/>
        <family val="2"/>
      </rPr>
      <t>PROGRAMMATIC</t>
    </r>
  </si>
  <si>
    <t>1113189</t>
  </si>
  <si>
    <r>
      <rPr>
        <b/>
        <sz val="10"/>
        <color rgb="FF000000"/>
        <rFont val="Calibri"/>
        <family val="2"/>
      </rPr>
      <t xml:space="preserve">WTC ROOF REPL WTD FACILITIES
</t>
    </r>
    <r>
      <rPr>
        <sz val="8"/>
        <color rgb="FF000000"/>
        <rFont val="Calibri"/>
        <family val="2"/>
      </rPr>
      <t>PROGRAMMATIC</t>
    </r>
  </si>
  <si>
    <t>1048079</t>
  </si>
  <si>
    <r>
      <rPr>
        <b/>
        <sz val="10"/>
        <color rgb="FF000000"/>
        <rFont val="Calibri"/>
        <family val="2"/>
      </rPr>
      <t xml:space="preserve">WTC ENVIR LAB ENERGY IMPROVMNT
</t>
    </r>
    <r>
      <rPr>
        <sz val="8"/>
        <color rgb="FF000000"/>
        <rFont val="Calibri"/>
        <family val="2"/>
      </rPr>
      <t>STANDALONE</t>
    </r>
  </si>
  <si>
    <t>1048077</t>
  </si>
  <si>
    <r>
      <rPr>
        <b/>
        <sz val="10"/>
        <color rgb="FF000000"/>
        <rFont val="Calibri"/>
        <family val="2"/>
      </rPr>
      <t xml:space="preserve">WTC CONVEYANCE H2S CORR REHAB
</t>
    </r>
    <r>
      <rPr>
        <sz val="8"/>
        <color rgb="FF000000"/>
        <rFont val="Calibri"/>
        <family val="2"/>
      </rPr>
      <t>PROGRAMMATIC</t>
    </r>
  </si>
  <si>
    <t>1048076</t>
  </si>
  <si>
    <r>
      <rPr>
        <b/>
        <sz val="10"/>
        <color rgb="FF000000"/>
        <rFont val="Calibri"/>
        <family val="2"/>
      </rPr>
      <t xml:space="preserve">WTC WTD CIP CONTINGENCY FUND
</t>
    </r>
    <r>
      <rPr>
        <sz val="8"/>
        <color rgb="FF000000"/>
        <rFont val="Calibri"/>
        <family val="2"/>
      </rPr>
      <t>STANDALONE</t>
    </r>
  </si>
  <si>
    <t>1048049</t>
  </si>
  <si>
    <r>
      <rPr>
        <b/>
        <sz val="10"/>
        <color rgb="FF000000"/>
        <rFont val="Calibri"/>
        <family val="2"/>
      </rPr>
      <t xml:space="preserve">WTC ELECTRICAL I AND C
</t>
    </r>
    <r>
      <rPr>
        <sz val="8"/>
        <color rgb="FF000000"/>
        <rFont val="Calibri"/>
        <family val="2"/>
      </rPr>
      <t>PROGRAMMATIC</t>
    </r>
  </si>
  <si>
    <t>1038335</t>
  </si>
  <si>
    <r>
      <rPr>
        <b/>
        <sz val="10"/>
        <color rgb="FF000000"/>
        <rFont val="Calibri"/>
        <family val="2"/>
      </rPr>
      <t xml:space="preserve">WTC E DIV SCNDRY TANK COATING
</t>
    </r>
    <r>
      <rPr>
        <sz val="8"/>
        <color rgb="FF000000"/>
        <rFont val="Calibri"/>
        <family val="2"/>
      </rPr>
      <t>STANDALONE</t>
    </r>
  </si>
  <si>
    <t>1038314</t>
  </si>
  <si>
    <r>
      <rPr>
        <b/>
        <sz val="10"/>
        <color rgb="FF000000"/>
        <rFont val="Calibri"/>
        <family val="2"/>
      </rPr>
      <t xml:space="preserve">WTC BIOSOLIDS EQUIPMENT
</t>
    </r>
    <r>
      <rPr>
        <sz val="8"/>
        <color rgb="FF000000"/>
        <rFont val="Calibri"/>
        <family val="2"/>
      </rPr>
      <t>STANDALONE</t>
    </r>
  </si>
  <si>
    <t>1038295</t>
  </si>
  <si>
    <r>
      <rPr>
        <b/>
        <sz val="10"/>
        <color rgb="FF000000"/>
        <rFont val="Calibri"/>
        <family val="2"/>
      </rPr>
      <t xml:space="preserve">WTC NOAA NON PROJECT SPEC
</t>
    </r>
    <r>
      <rPr>
        <sz val="8"/>
        <color rgb="FF000000"/>
        <rFont val="Calibri"/>
        <family val="2"/>
      </rPr>
      <t>STANDALONE</t>
    </r>
  </si>
  <si>
    <t>1038294</t>
  </si>
  <si>
    <r>
      <rPr>
        <b/>
        <sz val="10"/>
        <color rgb="FF000000"/>
        <rFont val="Calibri"/>
        <family val="2"/>
      </rPr>
      <t xml:space="preserve">WTC ODOR CORROSION
</t>
    </r>
    <r>
      <rPr>
        <sz val="8"/>
        <color rgb="FF000000"/>
        <rFont val="Calibri"/>
        <family val="2"/>
      </rPr>
      <t>PROGRAMMATIC</t>
    </r>
  </si>
  <si>
    <t>1038273</t>
  </si>
  <si>
    <r>
      <rPr>
        <b/>
        <sz val="10"/>
        <color rgb="FF000000"/>
        <rFont val="Calibri"/>
        <family val="2"/>
      </rPr>
      <t xml:space="preserve">WTC LOWER DUWAMISH SUPERFUND
</t>
    </r>
    <r>
      <rPr>
        <sz val="8"/>
        <color rgb="FF000000"/>
        <rFont val="Calibri"/>
        <family val="2"/>
      </rPr>
      <t>STANDALONE</t>
    </r>
  </si>
  <si>
    <t>1038129</t>
  </si>
  <si>
    <r>
      <rPr>
        <b/>
        <sz val="10"/>
        <color rgb="FF000000"/>
        <rFont val="Calibri"/>
        <family val="2"/>
      </rPr>
      <t xml:space="preserve">WTC SUNSET HEATH PS FM UPGRADE
</t>
    </r>
    <r>
      <rPr>
        <sz val="8"/>
        <color rgb="FF000000"/>
        <rFont val="Calibri"/>
        <family val="2"/>
      </rPr>
      <t>STANDALONE</t>
    </r>
  </si>
  <si>
    <t>1038122</t>
  </si>
  <si>
    <r>
      <rPr>
        <b/>
        <sz val="10"/>
        <color rgb="FF000000"/>
        <rFont val="Calibri"/>
        <family val="2"/>
      </rPr>
      <t xml:space="preserve">WTC MITIGATION SITE MAINT MON
</t>
    </r>
    <r>
      <rPr>
        <sz val="8"/>
        <color rgb="FF000000"/>
        <rFont val="Calibri"/>
        <family val="2"/>
      </rPr>
      <t>STANDALONE</t>
    </r>
  </si>
  <si>
    <t>1038099</t>
  </si>
  <si>
    <r>
      <rPr>
        <b/>
        <sz val="10"/>
        <color rgb="FF000000"/>
        <rFont val="Calibri"/>
        <family val="2"/>
      </rPr>
      <t xml:space="preserve">WTC CSO CONTROL AND IMPRV
</t>
    </r>
    <r>
      <rPr>
        <sz val="8"/>
        <color rgb="FF000000"/>
        <rFont val="Calibri"/>
        <family val="2"/>
      </rPr>
      <t>PROGRAMMATIC</t>
    </r>
  </si>
  <si>
    <t>1038098</t>
  </si>
  <si>
    <r>
      <rPr>
        <b/>
        <sz val="10"/>
        <color rgb="FF000000"/>
        <rFont val="Calibri"/>
        <family val="2"/>
      </rPr>
      <t xml:space="preserve">WTC EAST DIVISION CORR REPAIRS
</t>
    </r>
    <r>
      <rPr>
        <sz val="8"/>
        <color rgb="FF000000"/>
        <rFont val="Calibri"/>
        <family val="2"/>
      </rPr>
      <t>STANDALONE</t>
    </r>
  </si>
  <si>
    <t>1037815</t>
  </si>
  <si>
    <r>
      <rPr>
        <b/>
        <sz val="10"/>
        <color rgb="FF000000"/>
        <rFont val="Calibri"/>
        <family val="2"/>
      </rPr>
      <t xml:space="preserve">WTC CONVEYANCE SYS IMPROVEMENT
</t>
    </r>
    <r>
      <rPr>
        <sz val="8"/>
        <color rgb="FF000000"/>
        <rFont val="Calibri"/>
        <family val="2"/>
      </rPr>
      <t>PROGRAMMATIC</t>
    </r>
  </si>
  <si>
    <t>1037789</t>
  </si>
  <si>
    <r>
      <rPr>
        <b/>
        <sz val="10"/>
        <color rgb="FF000000"/>
        <rFont val="Calibri"/>
        <family val="2"/>
      </rPr>
      <t xml:space="preserve">WTC WTD TECHNOLOGY PROGRAM DEV
</t>
    </r>
    <r>
      <rPr>
        <sz val="8"/>
        <color rgb="FF000000"/>
        <rFont val="Calibri"/>
        <family val="2"/>
      </rPr>
      <t>STANDALONE</t>
    </r>
  </si>
  <si>
    <t>1037769</t>
  </si>
  <si>
    <r>
      <rPr>
        <b/>
        <sz val="10"/>
        <color rgb="FF000000"/>
        <rFont val="Calibri"/>
        <family val="2"/>
      </rPr>
      <t xml:space="preserve">WTC BIOSOLIDS SITE DEVELOPMENT
</t>
    </r>
    <r>
      <rPr>
        <sz val="8"/>
        <color rgb="FF000000"/>
        <rFont val="Calibri"/>
        <family val="2"/>
      </rPr>
      <t>STANDALONE</t>
    </r>
  </si>
  <si>
    <t>1037767</t>
  </si>
  <si>
    <r>
      <rPr>
        <b/>
        <sz val="10"/>
        <color rgb="FF000000"/>
        <rFont val="Calibri"/>
        <family val="2"/>
      </rPr>
      <t xml:space="preserve">WTC WATER QUALITY CAP OUTLAY
</t>
    </r>
    <r>
      <rPr>
        <sz val="8"/>
        <color rgb="FF000000"/>
        <rFont val="Calibri"/>
        <family val="2"/>
      </rPr>
      <t>STANDALONE</t>
    </r>
  </si>
  <si>
    <t>1037765</t>
  </si>
  <si>
    <r>
      <rPr>
        <b/>
        <sz val="10"/>
        <color rgb="FF000000"/>
        <rFont val="Calibri"/>
        <family val="2"/>
      </rPr>
      <t xml:space="preserve">WTC CAPITAL PROJECT OVERSIGHT
</t>
    </r>
    <r>
      <rPr>
        <sz val="8"/>
        <color rgb="FF000000"/>
        <rFont val="Calibri"/>
        <family val="2"/>
      </rPr>
      <t>STANDALONE</t>
    </r>
  </si>
  <si>
    <t>1037549</t>
  </si>
  <si>
    <r>
      <rPr>
        <b/>
        <sz val="10"/>
        <color rgb="FF000000"/>
        <rFont val="Calibri"/>
        <family val="2"/>
      </rPr>
      <t xml:space="preserve">WTC BIOSOLIDS TRANSP
</t>
    </r>
    <r>
      <rPr>
        <sz val="8"/>
        <color rgb="FF000000"/>
        <rFont val="Calibri"/>
        <family val="2"/>
      </rPr>
      <t>STANDALONE</t>
    </r>
  </si>
  <si>
    <t>1037513</t>
  </si>
  <si>
    <r>
      <rPr>
        <b/>
        <sz val="10"/>
        <color rgb="FF000000"/>
        <rFont val="Calibri"/>
        <family val="2"/>
      </rPr>
      <t xml:space="preserve">WTC STRUCTURE SITE IMPROVEMENT
</t>
    </r>
    <r>
      <rPr>
        <sz val="8"/>
        <color rgb="FF000000"/>
        <rFont val="Calibri"/>
        <family val="2"/>
      </rPr>
      <t>PROGRAMMATIC</t>
    </r>
  </si>
  <si>
    <t>1037498</t>
  </si>
  <si>
    <t>3611 WATER QUALITY CONST-UNRES</t>
  </si>
  <si>
    <t>3591 - KC MARINE CONST</t>
  </si>
  <si>
    <r>
      <rPr>
        <b/>
        <sz val="10"/>
        <color rgb="FF000000"/>
        <rFont val="Calibri"/>
        <family val="2"/>
      </rPr>
      <t xml:space="preserve">MD Maint Facility Relocation
</t>
    </r>
    <r>
      <rPr>
        <sz val="8"/>
        <color rgb="FF000000"/>
        <rFont val="Calibri"/>
        <family val="2"/>
      </rPr>
      <t>STANDALONE</t>
    </r>
  </si>
  <si>
    <t>1129122</t>
  </si>
  <si>
    <r>
      <rPr>
        <b/>
        <sz val="10"/>
        <color rgb="FF000000"/>
        <rFont val="Calibri"/>
        <family val="2"/>
      </rPr>
      <t xml:space="preserve">MD W Sea Terminal Relocation
</t>
    </r>
    <r>
      <rPr>
        <sz val="8"/>
        <color rgb="FF000000"/>
        <rFont val="Calibri"/>
        <family val="2"/>
      </rPr>
      <t>STANDALONE</t>
    </r>
  </si>
  <si>
    <t>1129121</t>
  </si>
  <si>
    <r>
      <rPr>
        <b/>
        <sz val="10"/>
        <color rgb="FF000000"/>
        <rFont val="Calibri"/>
        <family val="2"/>
      </rPr>
      <t xml:space="preserve">MD Spirit Engine Replacement
</t>
    </r>
    <r>
      <rPr>
        <sz val="8"/>
        <color rgb="FF000000"/>
        <rFont val="Calibri"/>
        <family val="2"/>
      </rPr>
      <t>STANDALONE</t>
    </r>
  </si>
  <si>
    <t>1129120</t>
  </si>
  <si>
    <r>
      <rPr>
        <b/>
        <sz val="10"/>
        <color rgb="FF000000"/>
        <rFont val="Calibri"/>
        <family val="2"/>
      </rPr>
      <t xml:space="preserve">MD Emergent Need Contingency
</t>
    </r>
    <r>
      <rPr>
        <sz val="8"/>
        <color rgb="FF000000"/>
        <rFont val="Calibri"/>
        <family val="2"/>
      </rPr>
      <t>ADMIN</t>
    </r>
  </si>
  <si>
    <t>1129119</t>
  </si>
  <si>
    <r>
      <rPr>
        <b/>
        <sz val="10"/>
        <color rgb="FF000000"/>
        <rFont val="Calibri"/>
        <family val="2"/>
      </rPr>
      <t xml:space="preserve">MD Grant Contingency
</t>
    </r>
    <r>
      <rPr>
        <sz val="8"/>
        <color rgb="FF000000"/>
        <rFont val="Calibri"/>
        <family val="2"/>
      </rPr>
      <t>ADMIN</t>
    </r>
  </si>
  <si>
    <t>1129118</t>
  </si>
  <si>
    <r>
      <rPr>
        <b/>
        <sz val="10"/>
        <color rgb="FF000000"/>
        <rFont val="Calibri"/>
        <family val="2"/>
      </rPr>
      <t xml:space="preserve">MD Float Expansion
</t>
    </r>
    <r>
      <rPr>
        <sz val="8"/>
        <color rgb="FF000000"/>
        <rFont val="Calibri"/>
        <family val="2"/>
      </rPr>
      <t>STANDALONE</t>
    </r>
  </si>
  <si>
    <t>1129117</t>
  </si>
  <si>
    <r>
      <rPr>
        <b/>
        <sz val="10"/>
        <color rgb="FF000000"/>
        <rFont val="Calibri"/>
        <family val="2"/>
      </rPr>
      <t xml:space="preserve">MD Float Replacement
</t>
    </r>
    <r>
      <rPr>
        <sz val="8"/>
        <color rgb="FF000000"/>
        <rFont val="Calibri"/>
        <family val="2"/>
      </rPr>
      <t>STANDALONE</t>
    </r>
  </si>
  <si>
    <t>1129116</t>
  </si>
  <si>
    <r>
      <rPr>
        <b/>
        <sz val="10"/>
        <color rgb="FF000000"/>
        <rFont val="Calibri"/>
        <family val="2"/>
      </rPr>
      <t xml:space="preserve">MD TERMINAL PRESERVATION
</t>
    </r>
    <r>
      <rPr>
        <sz val="8"/>
        <color rgb="FF000000"/>
        <rFont val="Calibri"/>
        <family val="2"/>
      </rPr>
      <t>STANDALONE</t>
    </r>
  </si>
  <si>
    <t>1111723</t>
  </si>
  <si>
    <r>
      <rPr>
        <b/>
        <sz val="10"/>
        <color rgb="FF000000"/>
        <rFont val="Calibri"/>
        <family val="2"/>
      </rPr>
      <t xml:space="preserve">MD MARINE GENERAL CAPITAL
</t>
    </r>
    <r>
      <rPr>
        <sz val="8"/>
        <color rgb="FF000000"/>
        <rFont val="Calibri"/>
        <family val="2"/>
      </rPr>
      <t>ADMIN</t>
    </r>
  </si>
  <si>
    <t>1111720</t>
  </si>
  <si>
    <r>
      <rPr>
        <b/>
        <sz val="10"/>
        <color rgb="FF000000"/>
        <rFont val="Calibri"/>
        <family val="2"/>
      </rPr>
      <t xml:space="preserve">MD SEATTLE FERRY TERMINAL
</t>
    </r>
    <r>
      <rPr>
        <sz val="8"/>
        <color rgb="FF000000"/>
        <rFont val="Calibri"/>
        <family val="2"/>
      </rPr>
      <t>STANDALONE</t>
    </r>
  </si>
  <si>
    <t>1111718</t>
  </si>
  <si>
    <r>
      <rPr>
        <b/>
        <sz val="10"/>
        <color rgb="FF000000"/>
        <rFont val="Calibri"/>
        <family val="2"/>
      </rPr>
      <t xml:space="preserve">MD TERMINAL IMPROVEMENTS
</t>
    </r>
    <r>
      <rPr>
        <sz val="8"/>
        <color rgb="FF000000"/>
        <rFont val="Calibri"/>
        <family val="2"/>
      </rPr>
      <t>STANDALONE</t>
    </r>
  </si>
  <si>
    <t>1111716</t>
  </si>
  <si>
    <r>
      <rPr>
        <b/>
        <sz val="10"/>
        <color rgb="FF000000"/>
        <rFont val="Calibri"/>
        <family val="2"/>
      </rPr>
      <t xml:space="preserve">MD VESSEL PRESERVATION
</t>
    </r>
    <r>
      <rPr>
        <sz val="8"/>
        <color rgb="FF000000"/>
        <rFont val="Calibri"/>
        <family val="2"/>
      </rPr>
      <t>STANDALONE</t>
    </r>
  </si>
  <si>
    <t>1111713</t>
  </si>
  <si>
    <t>3591 KC MARINE CONST</t>
  </si>
  <si>
    <t>3581 - PARKS CAPITAL</t>
  </si>
  <si>
    <r>
      <rPr>
        <b/>
        <sz val="10"/>
        <color rgb="FF000000"/>
        <rFont val="Calibri"/>
        <family val="2"/>
      </rPr>
      <t xml:space="preserve">PKS M:SKYWAY PARK
</t>
    </r>
    <r>
      <rPr>
        <sz val="8"/>
        <color rgb="FF000000"/>
        <rFont val="Calibri"/>
        <family val="2"/>
      </rPr>
      <t>STANDALONE</t>
    </r>
  </si>
  <si>
    <t>1129700</t>
  </si>
  <si>
    <r>
      <rPr>
        <b/>
        <sz val="10"/>
        <color rgb="FF000000"/>
        <rFont val="Calibri"/>
        <family val="2"/>
      </rPr>
      <t xml:space="preserve">PKS M:RTS STANDARDS &amp; SAFETY
</t>
    </r>
    <r>
      <rPr>
        <sz val="8"/>
        <color rgb="FF000000"/>
        <rFont val="Calibri"/>
        <family val="2"/>
      </rPr>
      <t>PROGRAMMATIC</t>
    </r>
  </si>
  <si>
    <t>1129692</t>
  </si>
  <si>
    <r>
      <rPr>
        <b/>
        <sz val="10"/>
        <color rgb="FF000000"/>
        <rFont val="Calibri"/>
        <family val="2"/>
      </rPr>
      <t xml:space="preserve">PKS M:RTS MONITORING &amp; MAINT
</t>
    </r>
    <r>
      <rPr>
        <sz val="8"/>
        <color rgb="FF000000"/>
        <rFont val="Calibri"/>
        <family val="2"/>
      </rPr>
      <t>PROGRAMMATIC</t>
    </r>
  </si>
  <si>
    <t>1129690</t>
  </si>
  <si>
    <r>
      <rPr>
        <b/>
        <sz val="10"/>
        <color rgb="FF000000"/>
        <rFont val="Calibri"/>
        <family val="2"/>
      </rPr>
      <t xml:space="preserve">PKS M:RTS ADA TRANSITION PLAN
</t>
    </r>
    <r>
      <rPr>
        <sz val="8"/>
        <color rgb="FF000000"/>
        <rFont val="Calibri"/>
        <family val="2"/>
      </rPr>
      <t>PROGRAMMATIC</t>
    </r>
  </si>
  <si>
    <t>1129688</t>
  </si>
  <si>
    <r>
      <rPr>
        <b/>
        <sz val="10"/>
        <color rgb="FF000000"/>
        <rFont val="Calibri"/>
        <family val="2"/>
      </rPr>
      <t xml:space="preserve">PKS GRANT CONTINGENCY 3581
</t>
    </r>
    <r>
      <rPr>
        <sz val="8"/>
        <color rgb="FF000000"/>
        <rFont val="Calibri"/>
        <family val="2"/>
      </rPr>
      <t>ADMIN</t>
    </r>
  </si>
  <si>
    <t>1129676</t>
  </si>
  <si>
    <r>
      <rPr>
        <b/>
        <sz val="10"/>
        <color rgb="FF000000"/>
        <rFont val="Calibri"/>
        <family val="2"/>
      </rPr>
      <t xml:space="preserve">PKS EMERGENT CONTINGENCY 3581
</t>
    </r>
    <r>
      <rPr>
        <sz val="8"/>
        <color rgb="FF000000"/>
        <rFont val="Calibri"/>
        <family val="2"/>
      </rPr>
      <t>ADMIN</t>
    </r>
  </si>
  <si>
    <t>1129673</t>
  </si>
  <si>
    <r>
      <rPr>
        <b/>
        <sz val="10"/>
        <color rgb="FF000000"/>
        <rFont val="Calibri"/>
        <family val="2"/>
      </rPr>
      <t xml:space="preserve">PKS M:PARKS ENERGY EFFICIENCY
</t>
    </r>
    <r>
      <rPr>
        <sz val="8"/>
        <color rgb="FF000000"/>
        <rFont val="Calibri"/>
        <family val="2"/>
      </rPr>
      <t>PROGRAMMATIC</t>
    </r>
  </si>
  <si>
    <t>1129671</t>
  </si>
  <si>
    <r>
      <rPr>
        <b/>
        <sz val="10"/>
        <color rgb="FF000000"/>
        <rFont val="Calibri"/>
        <family val="2"/>
      </rPr>
      <t xml:space="preserve">PKS VASHON ISLND S UPLAND FRST
</t>
    </r>
    <r>
      <rPr>
        <sz val="8"/>
        <color rgb="FF000000"/>
        <rFont val="Calibri"/>
        <family val="2"/>
      </rPr>
      <t>STANDALONE</t>
    </r>
  </si>
  <si>
    <t>1129476</t>
  </si>
  <si>
    <r>
      <rPr>
        <b/>
        <sz val="10"/>
        <color rgb="FF000000"/>
        <rFont val="Calibri"/>
        <family val="2"/>
      </rPr>
      <t xml:space="preserve">PKS SPRING BEACH
</t>
    </r>
    <r>
      <rPr>
        <sz val="8"/>
        <color rgb="FF000000"/>
        <rFont val="Calibri"/>
        <family val="2"/>
      </rPr>
      <t>STANDALONE</t>
    </r>
  </si>
  <si>
    <t>1129475</t>
  </si>
  <si>
    <r>
      <rPr>
        <b/>
        <sz val="10"/>
        <color rgb="FF000000"/>
        <rFont val="Calibri"/>
        <family val="2"/>
      </rPr>
      <t xml:space="preserve">PKS VASHON GOLF COURSE
</t>
    </r>
    <r>
      <rPr>
        <sz val="8"/>
        <color rgb="FF000000"/>
        <rFont val="Calibri"/>
        <family val="2"/>
      </rPr>
      <t>STANDALONE</t>
    </r>
  </si>
  <si>
    <t>1129474</t>
  </si>
  <si>
    <r>
      <rPr>
        <b/>
        <sz val="10"/>
        <color rgb="FF000000"/>
        <rFont val="Calibri"/>
        <family val="2"/>
      </rPr>
      <t xml:space="preserve">PKS BURTON PIT
</t>
    </r>
    <r>
      <rPr>
        <sz val="8"/>
        <color rgb="FF000000"/>
        <rFont val="Calibri"/>
        <family val="2"/>
      </rPr>
      <t>STANDALONE</t>
    </r>
  </si>
  <si>
    <t>1129473</t>
  </si>
  <si>
    <r>
      <rPr>
        <b/>
        <sz val="10"/>
        <color rgb="FF000000"/>
        <rFont val="Calibri"/>
        <family val="2"/>
      </rPr>
      <t xml:space="preserve">PKS LWR CEDAR RV/TAYLOR
</t>
    </r>
    <r>
      <rPr>
        <sz val="8"/>
        <color rgb="FF000000"/>
        <rFont val="Calibri"/>
        <family val="2"/>
      </rPr>
      <t>STANDALONE</t>
    </r>
  </si>
  <si>
    <t>1129472</t>
  </si>
  <si>
    <r>
      <rPr>
        <b/>
        <sz val="10"/>
        <color rgb="FF000000"/>
        <rFont val="Calibri"/>
        <family val="2"/>
      </rPr>
      <t xml:space="preserve">PKS SNOQUALMIE FOREST
</t>
    </r>
    <r>
      <rPr>
        <sz val="8"/>
        <color rgb="FF000000"/>
        <rFont val="Calibri"/>
        <family val="2"/>
      </rPr>
      <t>STANDALONE</t>
    </r>
  </si>
  <si>
    <t>1129471</t>
  </si>
  <si>
    <r>
      <rPr>
        <b/>
        <sz val="10"/>
        <color rgb="FF000000"/>
        <rFont val="Calibri"/>
        <family val="2"/>
      </rPr>
      <t xml:space="preserve">PKS BIG BEACH
</t>
    </r>
    <r>
      <rPr>
        <sz val="8"/>
        <color rgb="FF000000"/>
        <rFont val="Calibri"/>
        <family val="2"/>
      </rPr>
      <t>STANDALONE</t>
    </r>
  </si>
  <si>
    <t>1127078</t>
  </si>
  <si>
    <r>
      <rPr>
        <b/>
        <sz val="10"/>
        <color rgb="FF000000"/>
        <rFont val="Calibri"/>
        <family val="2"/>
      </rPr>
      <t xml:space="preserve">PKS LOWER NEWAUKUM CRK
</t>
    </r>
    <r>
      <rPr>
        <sz val="8"/>
        <color rgb="FF000000"/>
        <rFont val="Calibri"/>
        <family val="2"/>
      </rPr>
      <t>STANDALONE</t>
    </r>
  </si>
  <si>
    <t>1127075</t>
  </si>
  <si>
    <r>
      <rPr>
        <b/>
        <sz val="10"/>
        <color rgb="FF000000"/>
        <rFont val="Calibri"/>
        <family val="2"/>
      </rPr>
      <t xml:space="preserve">PKS CPITAL PLAN ADM
</t>
    </r>
    <r>
      <rPr>
        <sz val="8"/>
        <color rgb="FF000000"/>
        <rFont val="Calibri"/>
        <family val="2"/>
      </rPr>
      <t>ADMIN</t>
    </r>
  </si>
  <si>
    <t>1126266</t>
  </si>
  <si>
    <r>
      <rPr>
        <b/>
        <sz val="10"/>
        <color rgb="FF000000"/>
        <rFont val="Calibri"/>
        <family val="2"/>
      </rPr>
      <t xml:space="preserve">PKS M: LOWER GREEN RIVER
</t>
    </r>
    <r>
      <rPr>
        <sz val="8"/>
        <color rgb="FF000000"/>
        <rFont val="Calibri"/>
        <family val="2"/>
      </rPr>
      <t>STANDALONE</t>
    </r>
  </si>
  <si>
    <t>1124478</t>
  </si>
  <si>
    <r>
      <rPr>
        <b/>
        <sz val="10"/>
        <color rgb="FF000000"/>
        <rFont val="Calibri"/>
        <family val="2"/>
      </rPr>
      <t xml:space="preserve">PKS M: CHINOOK WIND ACQ
</t>
    </r>
    <r>
      <rPr>
        <sz val="8"/>
        <color rgb="FF000000"/>
        <rFont val="Calibri"/>
        <family val="2"/>
      </rPr>
      <t>STANDALONE</t>
    </r>
  </si>
  <si>
    <t>1124477</t>
  </si>
  <si>
    <r>
      <rPr>
        <b/>
        <sz val="10"/>
        <color rgb="FF000000"/>
        <rFont val="Calibri"/>
        <family val="2"/>
      </rPr>
      <t xml:space="preserve">PKS: M ASSET MGT SYS
</t>
    </r>
    <r>
      <rPr>
        <sz val="8"/>
        <color rgb="FF000000"/>
        <rFont val="Calibri"/>
        <family val="2"/>
      </rPr>
      <t>ADMIN</t>
    </r>
  </si>
  <si>
    <t>1124055</t>
  </si>
  <si>
    <r>
      <rPr>
        <b/>
        <sz val="10"/>
        <color rgb="FF000000"/>
        <rFont val="Calibri"/>
        <family val="2"/>
      </rPr>
      <t xml:space="preserve">PKS M:SNO CORR REC PTNSHP
</t>
    </r>
    <r>
      <rPr>
        <sz val="8"/>
        <color rgb="FF000000"/>
        <rFont val="Calibri"/>
        <family val="2"/>
      </rPr>
      <t>STANDALONE</t>
    </r>
  </si>
  <si>
    <t>1123928</t>
  </si>
  <si>
    <r>
      <rPr>
        <b/>
        <sz val="10"/>
        <color rgb="FF000000"/>
        <rFont val="Calibri"/>
        <family val="2"/>
      </rPr>
      <t xml:space="preserve">PKS M: SVT MILL SITE TR
</t>
    </r>
    <r>
      <rPr>
        <sz val="8"/>
        <color rgb="FF000000"/>
        <rFont val="Calibri"/>
        <family val="2"/>
      </rPr>
      <t>STANDALONE</t>
    </r>
  </si>
  <si>
    <t>1123927</t>
  </si>
  <si>
    <r>
      <rPr>
        <b/>
        <sz val="10"/>
        <color rgb="FF000000"/>
        <rFont val="Calibri"/>
        <family val="2"/>
      </rPr>
      <t xml:space="preserve">PKS M:S FRK SKYKMSH CORR CONSV
</t>
    </r>
    <r>
      <rPr>
        <sz val="8"/>
        <color rgb="FF000000"/>
        <rFont val="Calibri"/>
        <family val="2"/>
      </rPr>
      <t>STANDALONE</t>
    </r>
  </si>
  <si>
    <t>1123926</t>
  </si>
  <si>
    <r>
      <rPr>
        <b/>
        <sz val="10"/>
        <color rgb="FF000000"/>
        <rFont val="Calibri"/>
        <family val="2"/>
      </rPr>
      <t xml:space="preserve">PKS M:EMERALD NCKLCE TR
</t>
    </r>
    <r>
      <rPr>
        <sz val="8"/>
        <color rgb="FF000000"/>
        <rFont val="Calibri"/>
        <family val="2"/>
      </rPr>
      <t>STANDALONE</t>
    </r>
  </si>
  <si>
    <t>1123925</t>
  </si>
  <si>
    <r>
      <rPr>
        <b/>
        <sz val="10"/>
        <color rgb="FF000000"/>
        <rFont val="Calibri"/>
        <family val="2"/>
      </rPr>
      <t xml:space="preserve">PKS M: DRNGE/SWR/WTR SYSTM RHB
</t>
    </r>
    <r>
      <rPr>
        <sz val="8"/>
        <color rgb="FF000000"/>
        <rFont val="Calibri"/>
        <family val="2"/>
      </rPr>
      <t>PROGRAMMATIC</t>
    </r>
  </si>
  <si>
    <t>1123896</t>
  </si>
  <si>
    <r>
      <rPr>
        <b/>
        <sz val="10"/>
        <color rgb="FF000000"/>
        <rFont val="Calibri"/>
        <family val="2"/>
      </rPr>
      <t xml:space="preserve">PKS M: BLDG STRUCTURE
</t>
    </r>
    <r>
      <rPr>
        <sz val="8"/>
        <color rgb="FF000000"/>
        <rFont val="Calibri"/>
        <family val="2"/>
      </rPr>
      <t>PROGRAMMATIC</t>
    </r>
  </si>
  <si>
    <t>1123895</t>
  </si>
  <si>
    <r>
      <rPr>
        <b/>
        <sz val="10"/>
        <color rgb="FF000000"/>
        <rFont val="Calibri"/>
        <family val="2"/>
      </rPr>
      <t xml:space="preserve">PKS M: PK LOT &amp; PTHWY RHB
</t>
    </r>
    <r>
      <rPr>
        <sz val="8"/>
        <color rgb="FF000000"/>
        <rFont val="Calibri"/>
        <family val="2"/>
      </rPr>
      <t>PROGRAMMATIC</t>
    </r>
  </si>
  <si>
    <t>1123894</t>
  </si>
  <si>
    <r>
      <rPr>
        <b/>
        <sz val="10"/>
        <color rgb="FF000000"/>
        <rFont val="Calibri"/>
        <family val="2"/>
      </rPr>
      <t xml:space="preserve">PKS M: BALLFLD, SPRT CRT REHAB
</t>
    </r>
    <r>
      <rPr>
        <sz val="8"/>
        <color rgb="FF000000"/>
        <rFont val="Calibri"/>
        <family val="2"/>
      </rPr>
      <t>PROGRAMMATIC</t>
    </r>
  </si>
  <si>
    <t>1123892</t>
  </si>
  <si>
    <r>
      <rPr>
        <b/>
        <sz val="10"/>
        <color rgb="FF000000"/>
        <rFont val="Calibri"/>
        <family val="2"/>
      </rPr>
      <t xml:space="preserve">PKS M:GRN RVR TR EXT
</t>
    </r>
    <r>
      <rPr>
        <sz val="8"/>
        <color rgb="FF000000"/>
        <rFont val="Calibri"/>
        <family val="2"/>
      </rPr>
      <t>PROGRAMMATIC</t>
    </r>
  </si>
  <si>
    <t>1123804</t>
  </si>
  <si>
    <r>
      <rPr>
        <b/>
        <sz val="10"/>
        <color rgb="FF000000"/>
        <rFont val="Calibri"/>
        <family val="2"/>
      </rPr>
      <t xml:space="preserve">PKS M:REG TRL SURFACE IMPR
</t>
    </r>
    <r>
      <rPr>
        <sz val="8"/>
        <color rgb="FF000000"/>
        <rFont val="Calibri"/>
        <family val="2"/>
      </rPr>
      <t>PROGRAMMATIC</t>
    </r>
  </si>
  <si>
    <t>1121500</t>
  </si>
  <si>
    <r>
      <rPr>
        <b/>
        <sz val="10"/>
        <color rgb="FF000000"/>
        <rFont val="Calibri"/>
        <family val="2"/>
      </rPr>
      <t xml:space="preserve">PKS M:BRIDGE&amp;TRESTLE PROGRAM
</t>
    </r>
    <r>
      <rPr>
        <sz val="8"/>
        <color rgb="FF000000"/>
        <rFont val="Calibri"/>
        <family val="2"/>
      </rPr>
      <t>PROGRAMMATIC</t>
    </r>
  </si>
  <si>
    <t>1121499</t>
  </si>
  <si>
    <r>
      <rPr>
        <b/>
        <sz val="10"/>
        <color rgb="FF000000"/>
        <rFont val="Calibri"/>
        <family val="2"/>
      </rPr>
      <t xml:space="preserve">PKS M:PLAYAREA REHAB
</t>
    </r>
    <r>
      <rPr>
        <sz val="8"/>
        <color rgb="FF000000"/>
        <rFont val="Calibri"/>
        <family val="2"/>
      </rPr>
      <t>PROGRAMMATIC</t>
    </r>
  </si>
  <si>
    <t>1121498</t>
  </si>
  <si>
    <r>
      <rPr>
        <b/>
        <sz val="10"/>
        <color rgb="FF000000"/>
        <rFont val="Calibri"/>
        <family val="2"/>
      </rPr>
      <t xml:space="preserve">PKS M:RTS MOBILITY CONNECTIONS
</t>
    </r>
    <r>
      <rPr>
        <sz val="8"/>
        <color rgb="FF000000"/>
        <rFont val="Calibri"/>
        <family val="2"/>
      </rPr>
      <t>PROGRAMMATIC</t>
    </r>
  </si>
  <si>
    <t>1121455</t>
  </si>
  <si>
    <r>
      <rPr>
        <b/>
        <sz val="10"/>
        <color rgb="FF000000"/>
        <rFont val="Calibri"/>
        <family val="2"/>
      </rPr>
      <t xml:space="preserve">PKS M:RTS GATEWAYS/TRAILHEADS
</t>
    </r>
    <r>
      <rPr>
        <sz val="8"/>
        <color rgb="FF000000"/>
        <rFont val="Calibri"/>
        <family val="2"/>
      </rPr>
      <t>PROGRAMMATIC</t>
    </r>
  </si>
  <si>
    <t>1121454</t>
  </si>
  <si>
    <r>
      <rPr>
        <b/>
        <sz val="10"/>
        <color rgb="FF000000"/>
        <rFont val="Calibri"/>
        <family val="2"/>
      </rPr>
      <t xml:space="preserve">PKS M:PINER POINT NATURAL AREA
</t>
    </r>
    <r>
      <rPr>
        <sz val="8"/>
        <color rgb="FF000000"/>
        <rFont val="Calibri"/>
        <family val="2"/>
      </rPr>
      <t>STANDALONE</t>
    </r>
  </si>
  <si>
    <t>1121452</t>
  </si>
  <si>
    <r>
      <rPr>
        <b/>
        <sz val="10"/>
        <color rgb="FF000000"/>
        <rFont val="Calibri"/>
        <family val="2"/>
      </rPr>
      <t xml:space="preserve">PKS M:GRIFFIN CREEK NA
</t>
    </r>
    <r>
      <rPr>
        <sz val="8"/>
        <color rgb="FF000000"/>
        <rFont val="Calibri"/>
        <family val="2"/>
      </rPr>
      <t>STANDALONE</t>
    </r>
  </si>
  <si>
    <t>1121451</t>
  </si>
  <si>
    <r>
      <rPr>
        <b/>
        <sz val="10"/>
        <color rgb="FF000000"/>
        <rFont val="Calibri"/>
        <family val="2"/>
      </rPr>
      <t xml:space="preserve">PKS M:NEWAUKUM/BIG SPRING CRK
</t>
    </r>
    <r>
      <rPr>
        <sz val="8"/>
        <color rgb="FF000000"/>
        <rFont val="Calibri"/>
        <family val="2"/>
      </rPr>
      <t>STANDALONE</t>
    </r>
  </si>
  <si>
    <t>1121445</t>
  </si>
  <si>
    <r>
      <rPr>
        <b/>
        <sz val="10"/>
        <color rgb="FF000000"/>
        <rFont val="Calibri"/>
        <family val="2"/>
      </rPr>
      <t xml:space="preserve">PKS M:STEVE COX MEMORIAL PARK
</t>
    </r>
    <r>
      <rPr>
        <sz val="8"/>
        <color rgb="FF000000"/>
        <rFont val="Calibri"/>
        <family val="2"/>
      </rPr>
      <t>PROGRAMMATIC</t>
    </r>
  </si>
  <si>
    <t>1121444</t>
  </si>
  <si>
    <r>
      <rPr>
        <b/>
        <sz val="10"/>
        <color rgb="FF000000"/>
        <rFont val="Calibri"/>
        <family val="2"/>
      </rPr>
      <t xml:space="preserve">PKS M:TRAILHEAD DEV &amp; ACCESS
</t>
    </r>
    <r>
      <rPr>
        <sz val="8"/>
        <color rgb="FF000000"/>
        <rFont val="Calibri"/>
        <family val="2"/>
      </rPr>
      <t>PROGRAMMATIC</t>
    </r>
  </si>
  <si>
    <t>1121443</t>
  </si>
  <si>
    <r>
      <rPr>
        <b/>
        <sz val="10"/>
        <color rgb="FF000000"/>
        <rFont val="Calibri"/>
        <family val="2"/>
      </rPr>
      <t xml:space="preserve">PKS M:EASTSIDE RAIL CORR (ERC)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</si>
  <si>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</si>
  <si>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PKS MAURY IS ADDITIONS
</t>
    </r>
    <r>
      <rPr>
        <sz val="8"/>
        <color rgb="FF000000"/>
        <rFont val="Calibri"/>
        <family val="2"/>
      </rPr>
      <t>STANDALONE</t>
    </r>
  </si>
  <si>
    <t>1116958</t>
  </si>
  <si>
    <r>
      <rPr>
        <b/>
        <sz val="10"/>
        <color rgb="FF000000"/>
        <rFont val="Calibri"/>
        <family val="2"/>
      </rPr>
      <t xml:space="preserve">PKS WETLAND 14
</t>
    </r>
    <r>
      <rPr>
        <sz val="8"/>
        <color rgb="FF000000"/>
        <rFont val="Calibri"/>
        <family val="2"/>
      </rPr>
      <t>STANDALONE</t>
    </r>
  </si>
  <si>
    <t>1116951</t>
  </si>
  <si>
    <r>
      <rPr>
        <b/>
        <sz val="10"/>
        <color rgb="FF000000"/>
        <rFont val="Calibri"/>
        <family val="2"/>
      </rPr>
      <t xml:space="preserve">PKS MIDDLE FORK SNOQ NA ADD
</t>
    </r>
    <r>
      <rPr>
        <sz val="8"/>
        <color rgb="FF000000"/>
        <rFont val="Calibri"/>
        <family val="2"/>
      </rPr>
      <t>STANDALONE</t>
    </r>
  </si>
  <si>
    <t>1116947</t>
  </si>
  <si>
    <r>
      <rPr>
        <b/>
        <sz val="10"/>
        <color rgb="FF000000"/>
        <rFont val="Calibri"/>
        <family val="2"/>
      </rPr>
      <t xml:space="preserve">PKS SOOS CREEK REGIONAL PARK
</t>
    </r>
    <r>
      <rPr>
        <sz val="8"/>
        <color rgb="FF000000"/>
        <rFont val="Calibri"/>
        <family val="2"/>
      </rPr>
      <t>STANDALONE</t>
    </r>
  </si>
  <si>
    <t>1114770</t>
  </si>
  <si>
    <r>
      <rPr>
        <b/>
        <sz val="10"/>
        <color rgb="FF000000"/>
        <rFont val="Calibri"/>
        <family val="2"/>
      </rPr>
      <t xml:space="preserve">PKS ISSAQUAH CREEK PROTECTION
</t>
    </r>
    <r>
      <rPr>
        <sz val="8"/>
        <color rgb="FF000000"/>
        <rFont val="Calibri"/>
        <family val="2"/>
      </rPr>
      <t>STANDALONE</t>
    </r>
  </si>
  <si>
    <t>1114769</t>
  </si>
  <si>
    <r>
      <rPr>
        <b/>
        <sz val="10"/>
        <color rgb="FF000000"/>
        <rFont val="Calibri"/>
        <family val="2"/>
      </rPr>
      <t xml:space="preserve">PKS SNOQUALMIE-FALL CITY REACH
</t>
    </r>
    <r>
      <rPr>
        <sz val="8"/>
        <color rgb="FF000000"/>
        <rFont val="Calibri"/>
        <family val="2"/>
      </rPr>
      <t>STANDALONE</t>
    </r>
  </si>
  <si>
    <t>1114767</t>
  </si>
  <si>
    <r>
      <rPr>
        <b/>
        <sz val="10"/>
        <color rgb="FF000000"/>
        <rFont val="Calibri"/>
        <family val="2"/>
      </rPr>
      <t xml:space="preserve">PKS South County Regional Tra
</t>
    </r>
    <r>
      <rPr>
        <sz val="8"/>
        <color rgb="FF000000"/>
        <rFont val="Calibri"/>
        <family val="2"/>
      </rPr>
      <t>PROGRAMMATIC</t>
    </r>
  </si>
  <si>
    <t>1112621</t>
  </si>
  <si>
    <r>
      <rPr>
        <b/>
        <sz val="10"/>
        <color rgb="FF000000"/>
        <rFont val="Calibri"/>
        <family val="2"/>
      </rPr>
      <t xml:space="preserve">PKS ENUMCLAW FORESTED FOOTHIL
</t>
    </r>
    <r>
      <rPr>
        <sz val="8"/>
        <color rgb="FF000000"/>
        <rFont val="Calibri"/>
        <family val="2"/>
      </rPr>
      <t>STANDALONE</t>
    </r>
  </si>
  <si>
    <t>1047185</t>
  </si>
  <si>
    <r>
      <rPr>
        <b/>
        <sz val="10"/>
        <color rgb="FF000000"/>
        <rFont val="Calibri"/>
        <family val="2"/>
      </rPr>
      <t xml:space="preserve">PKS REGIONAL OPEN SPACE INITI
</t>
    </r>
    <r>
      <rPr>
        <sz val="8"/>
        <color rgb="FF000000"/>
        <rFont val="Calibri"/>
        <family val="2"/>
      </rPr>
      <t>PROGRAMMATIC</t>
    </r>
  </si>
  <si>
    <t>1044835</t>
  </si>
  <si>
    <r>
      <rPr>
        <b/>
        <sz val="10"/>
        <color rgb="FF000000"/>
        <rFont val="Calibri"/>
        <family val="2"/>
      </rPr>
      <t xml:space="preserve">PKS PATTERSON CREEK ADDTN-PEL
</t>
    </r>
    <r>
      <rPr>
        <sz val="8"/>
        <color rgb="FF000000"/>
        <rFont val="Calibri"/>
        <family val="2"/>
      </rPr>
      <t>STANDALONE</t>
    </r>
  </si>
  <si>
    <t>1044755</t>
  </si>
  <si>
    <r>
      <rPr>
        <b/>
        <sz val="10"/>
        <color rgb="FF000000"/>
        <rFont val="Calibri"/>
        <family val="2"/>
      </rPr>
      <t xml:space="preserve">PKS MITCHELL HILL DUTHIE
</t>
    </r>
    <r>
      <rPr>
        <sz val="8"/>
        <color rgb="FF000000"/>
        <rFont val="Calibri"/>
        <family val="2"/>
      </rPr>
      <t>STANDALONE</t>
    </r>
  </si>
  <si>
    <t>1044750</t>
  </si>
  <si>
    <r>
      <rPr>
        <b/>
        <sz val="10"/>
        <color rgb="FF000000"/>
        <rFont val="Calibri"/>
        <family val="2"/>
      </rPr>
      <t xml:space="preserve">PKS LWR CEDAR CONS AREA-PEL
</t>
    </r>
    <r>
      <rPr>
        <sz val="8"/>
        <color rgb="FF000000"/>
        <rFont val="Calibri"/>
        <family val="2"/>
      </rPr>
      <t>STANDALONE</t>
    </r>
  </si>
  <si>
    <t>1044743</t>
  </si>
  <si>
    <r>
      <rPr>
        <b/>
        <sz val="10"/>
        <color rgb="FF000000"/>
        <rFont val="Calibri"/>
        <family val="2"/>
      </rPr>
      <t xml:space="preserve">PKS FOOTHILLS REGIONAL TRAIL
</t>
    </r>
    <r>
      <rPr>
        <sz val="8"/>
        <color rgb="FF000000"/>
        <rFont val="Calibri"/>
        <family val="2"/>
      </rPr>
      <t>STANDALONE</t>
    </r>
  </si>
  <si>
    <t>1044668</t>
  </si>
  <si>
    <r>
      <rPr>
        <b/>
        <sz val="10"/>
        <color rgb="FF000000"/>
        <rFont val="Calibri"/>
        <family val="2"/>
      </rPr>
      <t xml:space="preserve">PKS M:E Lake Samm Trail
</t>
    </r>
    <r>
      <rPr>
        <sz val="8"/>
        <color rgb="FF000000"/>
        <rFont val="Calibri"/>
        <family val="2"/>
      </rPr>
      <t>PROGRAMMATIC</t>
    </r>
  </si>
  <si>
    <t>1044600</t>
  </si>
  <si>
    <r>
      <rPr>
        <b/>
        <sz val="10"/>
        <color rgb="FF000000"/>
        <rFont val="Calibri"/>
        <family val="2"/>
      </rPr>
      <t xml:space="preserve">PKS COUGAR-SQUAK CORRIDOR PEL
</t>
    </r>
    <r>
      <rPr>
        <sz val="8"/>
        <color rgb="FF000000"/>
        <rFont val="Calibri"/>
        <family val="2"/>
      </rPr>
      <t>STANDALONE</t>
    </r>
  </si>
  <si>
    <t>1044598</t>
  </si>
  <si>
    <r>
      <rPr>
        <b/>
        <sz val="10"/>
        <color rgb="FF000000"/>
        <rFont val="Calibri"/>
        <family val="2"/>
      </rPr>
      <t xml:space="preserve">PKS COUGAR MTN PRECIPICE TRL
</t>
    </r>
    <r>
      <rPr>
        <sz val="8"/>
        <color rgb="FF000000"/>
        <rFont val="Calibri"/>
        <family val="2"/>
      </rPr>
      <t>STANDALONE</t>
    </r>
  </si>
  <si>
    <t>1044596</t>
  </si>
  <si>
    <r>
      <rPr>
        <b/>
        <sz val="10"/>
        <color rgb="FF000000"/>
        <rFont val="Calibri"/>
        <family val="2"/>
      </rPr>
      <t xml:space="preserve">PKS CAPITAL PROJECT OVERSIGHT
</t>
    </r>
    <r>
      <rPr>
        <sz val="8"/>
        <color rgb="FF000000"/>
        <rFont val="Calibri"/>
        <family val="2"/>
      </rPr>
      <t>ADMIN</t>
    </r>
  </si>
  <si>
    <t>1044592</t>
  </si>
  <si>
    <r>
      <rPr>
        <b/>
        <sz val="10"/>
        <color rgb="FF000000"/>
        <rFont val="Calibri"/>
        <family val="2"/>
      </rPr>
      <t xml:space="preserve">PKS BEAR CREEK WATERWAYS
</t>
    </r>
    <r>
      <rPr>
        <sz val="8"/>
        <color rgb="FF000000"/>
        <rFont val="Calibri"/>
        <family val="2"/>
      </rPr>
      <t>STANDALONE</t>
    </r>
  </si>
  <si>
    <t>1044590</t>
  </si>
  <si>
    <t>3581 PARKS CAPITAL</t>
  </si>
  <si>
    <t>3522 - OS KC NON BND FND SUBFUND</t>
  </si>
  <si>
    <r>
      <rPr>
        <b/>
        <sz val="10"/>
        <color rgb="FF000000"/>
        <rFont val="Calibri"/>
        <family val="2"/>
      </rPr>
      <t xml:space="preserve">WLOS GRANT CONTINGENCY
</t>
    </r>
    <r>
      <rPr>
        <sz val="8"/>
        <color rgb="FF000000"/>
        <rFont val="Calibri"/>
        <family val="2"/>
      </rPr>
      <t>PROGRAMMATIC</t>
    </r>
  </si>
  <si>
    <t>1047267</t>
  </si>
  <si>
    <t>3522 OS KC NON BND FND SUBFUND</t>
  </si>
  <si>
    <t>3421 - MJR MNTNCE RSRV SUB-FUND</t>
  </si>
  <si>
    <r>
      <rPr>
        <b/>
        <sz val="10"/>
        <color rgb="FF000000"/>
        <rFont val="Calibri"/>
        <family val="2"/>
      </rPr>
      <t xml:space="preserve">DES FMD BLACK RIV B3010 ROF/EX
</t>
    </r>
    <r>
      <rPr>
        <sz val="8"/>
        <color rgb="FF000000"/>
        <rFont val="Calibri"/>
        <family val="2"/>
      </rPr>
      <t>STANDALONE</t>
    </r>
  </si>
  <si>
    <t>1129793</t>
  </si>
  <si>
    <r>
      <rPr>
        <b/>
        <sz val="10"/>
        <color rgb="FF000000"/>
        <rFont val="Calibri"/>
        <family val="2"/>
      </rPr>
      <t xml:space="preserve">DES FMD ADMIN BLDG D3049 FAU
</t>
    </r>
    <r>
      <rPr>
        <sz val="8"/>
        <color rgb="FF000000"/>
        <rFont val="Calibri"/>
        <family val="2"/>
      </rPr>
      <t>STANDALONE</t>
    </r>
  </si>
  <si>
    <t>1129791</t>
  </si>
  <si>
    <r>
      <rPr>
        <b/>
        <sz val="10"/>
        <color rgb="FF000000"/>
        <rFont val="Calibri"/>
        <family val="2"/>
      </rPr>
      <t xml:space="preserve">DES FMD ADMIN BLDG D3050 TPU
</t>
    </r>
    <r>
      <rPr>
        <sz val="8"/>
        <color rgb="FF000000"/>
        <rFont val="Calibri"/>
        <family val="2"/>
      </rPr>
      <t>STANDALONE</t>
    </r>
  </si>
  <si>
    <t>1129790</t>
  </si>
  <si>
    <r>
      <rPr>
        <b/>
        <sz val="10"/>
        <color rgb="FF000000"/>
        <rFont val="Calibri"/>
        <family val="2"/>
      </rPr>
      <t xml:space="preserve">DES FMD ADMIN BLDG D3060 CI
</t>
    </r>
    <r>
      <rPr>
        <sz val="8"/>
        <color rgb="FF000000"/>
        <rFont val="Calibri"/>
        <family val="2"/>
      </rPr>
      <t>STANDALONE</t>
    </r>
  </si>
  <si>
    <t>1129789</t>
  </si>
  <si>
    <r>
      <rPr>
        <b/>
        <sz val="10"/>
        <color rgb="FF000000"/>
        <rFont val="Calibri"/>
        <family val="2"/>
      </rPr>
      <t xml:space="preserve">DES FMD BLACK RIV D3050 TER/PA
</t>
    </r>
    <r>
      <rPr>
        <sz val="8"/>
        <color rgb="FF000000"/>
        <rFont val="Calibri"/>
        <family val="2"/>
      </rPr>
      <t>STANDALONE</t>
    </r>
  </si>
  <si>
    <t>1129788</t>
  </si>
  <si>
    <r>
      <rPr>
        <b/>
        <sz val="10"/>
        <color rgb="FF000000"/>
        <rFont val="Calibri"/>
        <family val="2"/>
      </rPr>
      <t xml:space="preserve">DES FMD ADMIN BLDG D5010 ELE/D
</t>
    </r>
    <r>
      <rPr>
        <sz val="8"/>
        <color rgb="FF000000"/>
        <rFont val="Calibri"/>
        <family val="2"/>
      </rPr>
      <t>STANDALONE</t>
    </r>
  </si>
  <si>
    <t>1129787</t>
  </si>
  <si>
    <r>
      <rPr>
        <b/>
        <sz val="10"/>
        <color rgb="FF000000"/>
        <rFont val="Calibri"/>
        <family val="2"/>
      </rPr>
      <t xml:space="preserve">DES FMD ADMIN BLDG D5031 FIRE
</t>
    </r>
    <r>
      <rPr>
        <sz val="8"/>
        <color rgb="FF000000"/>
        <rFont val="Calibri"/>
        <family val="2"/>
      </rPr>
      <t>STANDALONE</t>
    </r>
  </si>
  <si>
    <t>1129786</t>
  </si>
  <si>
    <r>
      <rPr>
        <b/>
        <sz val="10"/>
        <color rgb="FF000000"/>
        <rFont val="Calibri"/>
        <family val="2"/>
      </rPr>
      <t xml:space="preserve">DES FMD P#4 BUR D5031 FIRE ALM
</t>
    </r>
    <r>
      <rPr>
        <sz val="8"/>
        <color rgb="FF000000"/>
        <rFont val="Calibri"/>
        <family val="2"/>
      </rPr>
      <t>STANDALONE</t>
    </r>
  </si>
  <si>
    <t>1129785</t>
  </si>
  <si>
    <r>
      <rPr>
        <b/>
        <sz val="10"/>
        <color rgb="FF000000"/>
        <rFont val="Calibri"/>
        <family val="2"/>
      </rPr>
      <t xml:space="preserve">DES FMD P#4 BUR D5010 ELE/DIST
</t>
    </r>
    <r>
      <rPr>
        <sz val="8"/>
        <color rgb="FF000000"/>
        <rFont val="Calibri"/>
        <family val="2"/>
      </rPr>
      <t>STANDALONE</t>
    </r>
  </si>
  <si>
    <t>1129784</t>
  </si>
  <si>
    <r>
      <rPr>
        <b/>
        <sz val="10"/>
        <color rgb="FF000000"/>
        <rFont val="Calibri"/>
        <family val="2"/>
      </rPr>
      <t xml:space="preserve">DES FMD PBDEW D5010 ELE/DIST
</t>
    </r>
    <r>
      <rPr>
        <sz val="8"/>
        <color rgb="FF000000"/>
        <rFont val="Calibri"/>
        <family val="2"/>
      </rPr>
      <t>STANDALONE</t>
    </r>
  </si>
  <si>
    <t>1129776</t>
  </si>
  <si>
    <r>
      <rPr>
        <b/>
        <sz val="10"/>
        <color rgb="FF000000"/>
        <rFont val="Calibri"/>
        <family val="2"/>
      </rPr>
      <t xml:space="preserve">DES FMD PBDEO D3050 TP UNITS
</t>
    </r>
    <r>
      <rPr>
        <sz val="8"/>
        <color rgb="FF000000"/>
        <rFont val="Calibri"/>
        <family val="2"/>
      </rPr>
      <t>STANDALONE</t>
    </r>
  </si>
  <si>
    <t>1129774</t>
  </si>
  <si>
    <r>
      <rPr>
        <b/>
        <sz val="10"/>
        <color rgb="FF000000"/>
        <rFont val="Calibri"/>
        <family val="2"/>
      </rPr>
      <t xml:space="preserve">DES FMD DIS NE D5010 ELEC/DIST
</t>
    </r>
    <r>
      <rPr>
        <sz val="8"/>
        <color rgb="FF000000"/>
        <rFont val="Calibri"/>
        <family val="2"/>
      </rPr>
      <t>STANDALONE</t>
    </r>
  </si>
  <si>
    <t>1129771</t>
  </si>
  <si>
    <r>
      <rPr>
        <b/>
        <sz val="10"/>
        <color rgb="FF000000"/>
        <rFont val="Calibri"/>
        <family val="2"/>
      </rPr>
      <t xml:space="preserve">DES FMD ARV D4010 FIRE/SPRINK
</t>
    </r>
    <r>
      <rPr>
        <sz val="8"/>
        <color rgb="FF000000"/>
        <rFont val="Calibri"/>
        <family val="2"/>
      </rPr>
      <t>STANDALONE</t>
    </r>
  </si>
  <si>
    <t>1129770</t>
  </si>
  <si>
    <r>
      <rPr>
        <b/>
        <sz val="10"/>
        <color rgb="FF000000"/>
        <rFont val="Calibri"/>
        <family val="2"/>
      </rPr>
      <t xml:space="preserve">DES FMD 24/7 FACILITY GROUP
</t>
    </r>
    <r>
      <rPr>
        <sz val="8"/>
        <color rgb="FF000000"/>
        <rFont val="Calibri"/>
        <family val="2"/>
      </rPr>
      <t>PROGRAMMATIC</t>
    </r>
  </si>
  <si>
    <t>1129710</t>
  </si>
  <si>
    <r>
      <rPr>
        <b/>
        <sz val="10"/>
        <color rgb="FF000000"/>
        <rFont val="Calibri"/>
        <family val="2"/>
      </rPr>
      <t xml:space="preserve">DES FMD AB REPL CHILLER CTRLS
</t>
    </r>
    <r>
      <rPr>
        <sz val="8"/>
        <color rgb="FF000000"/>
        <rFont val="Calibri"/>
        <family val="2"/>
      </rPr>
      <t>STANDALONE</t>
    </r>
  </si>
  <si>
    <t>1127248</t>
  </si>
  <si>
    <r>
      <rPr>
        <b/>
        <sz val="10"/>
        <color rgb="FF000000"/>
        <rFont val="Calibri"/>
        <family val="2"/>
      </rPr>
      <t xml:space="preserve">DES FMD MMRF QUICK RESPONSE
</t>
    </r>
    <r>
      <rPr>
        <sz val="8"/>
        <color rgb="FF000000"/>
        <rFont val="Calibri"/>
        <family val="2"/>
      </rPr>
      <t>DES FMD MMRF CONTINGENCY</t>
    </r>
  </si>
  <si>
    <t>1124606</t>
  </si>
  <si>
    <r>
      <rPr>
        <b/>
        <sz val="10"/>
        <color rgb="FF000000"/>
        <rFont val="Calibri"/>
        <family val="2"/>
      </rPr>
      <t xml:space="preserve">DES FMD KCCH SYS REVITALIZ
</t>
    </r>
    <r>
      <rPr>
        <sz val="8"/>
        <color rgb="FF000000"/>
        <rFont val="Calibri"/>
        <family val="2"/>
      </rPr>
      <t>STANDALONE</t>
    </r>
  </si>
  <si>
    <t>1124472</t>
  </si>
  <si>
    <r>
      <rPr>
        <b/>
        <sz val="10"/>
        <color rgb="FF000000"/>
        <rFont val="Calibri"/>
        <family val="2"/>
      </rPr>
      <t xml:space="preserve">DES FMD AB HEAT GEN SYSTMS
</t>
    </r>
    <r>
      <rPr>
        <sz val="8"/>
        <color rgb="FF000000"/>
        <rFont val="Calibri"/>
        <family val="2"/>
      </rPr>
      <t>STANDALONE</t>
    </r>
  </si>
  <si>
    <t>1124124</t>
  </si>
  <si>
    <r>
      <rPr>
        <b/>
        <sz val="10"/>
        <color rgb="FF000000"/>
        <rFont val="Calibri"/>
        <family val="2"/>
      </rPr>
      <t xml:space="preserve">DES FMD MMRF CAP PRJT OVRSIGHT
</t>
    </r>
    <r>
      <rPr>
        <sz val="8"/>
        <color rgb="FF000000"/>
        <rFont val="Calibri"/>
        <family val="2"/>
      </rPr>
      <t>ADMIN</t>
    </r>
  </si>
  <si>
    <t>1039756</t>
  </si>
  <si>
    <r>
      <rPr>
        <b/>
        <sz val="10"/>
        <color rgb="FF000000"/>
        <rFont val="Calibri"/>
        <family val="2"/>
      </rPr>
      <t xml:space="preserve">DES FMD MMRF CONTINGENCY
</t>
    </r>
    <r>
      <rPr>
        <sz val="8"/>
        <color rgb="FF000000"/>
        <rFont val="Calibri"/>
        <family val="2"/>
      </rPr>
      <t>PROGRAMMATIC</t>
    </r>
  </si>
  <si>
    <t>1039688</t>
  </si>
  <si>
    <t>3421 MJR MNTNCE RSRV SUB-FUND</t>
  </si>
  <si>
    <t>3380 - AIRPORT CONSTRUCTION</t>
  </si>
  <si>
    <r>
      <rPr>
        <b/>
        <sz val="10"/>
        <color rgb="FF000000"/>
        <rFont val="Calibri"/>
        <family val="2"/>
      </rPr>
      <t xml:space="preserve">AD CITYWORKS ADDL MODULES
</t>
    </r>
    <r>
      <rPr>
        <sz val="8"/>
        <color rgb="FF000000"/>
        <rFont val="Calibri"/>
        <family val="2"/>
      </rPr>
      <t>STANDALONE</t>
    </r>
  </si>
  <si>
    <t>1130186</t>
  </si>
  <si>
    <r>
      <rPr>
        <b/>
        <sz val="10"/>
        <color rgb="FF000000"/>
        <rFont val="Calibri"/>
        <family val="2"/>
      </rPr>
      <t xml:space="preserve">AD AIRPORT GRANT CONTINGENCY
</t>
    </r>
    <r>
      <rPr>
        <sz val="8"/>
        <color rgb="FF000000"/>
        <rFont val="Calibri"/>
        <family val="2"/>
      </rPr>
      <t>STANDALONE</t>
    </r>
  </si>
  <si>
    <t>1130061</t>
  </si>
  <si>
    <r>
      <rPr>
        <b/>
        <sz val="10"/>
        <color rgb="FF000000"/>
        <rFont val="Calibri"/>
        <family val="2"/>
      </rPr>
      <t xml:space="preserve">AD PERIMETER INTRUSION DET SYS
</t>
    </r>
    <r>
      <rPr>
        <sz val="8"/>
        <color rgb="FF000000"/>
        <rFont val="Calibri"/>
        <family val="2"/>
      </rPr>
      <t>STANDALONE</t>
    </r>
  </si>
  <si>
    <t>1129960</t>
  </si>
  <si>
    <r>
      <rPr>
        <b/>
        <sz val="10"/>
        <color rgb="FF000000"/>
        <rFont val="Calibri"/>
        <family val="2"/>
      </rPr>
      <t xml:space="preserve">AD AIRPORT EMERGENT NEEDS
</t>
    </r>
    <r>
      <rPr>
        <sz val="8"/>
        <color rgb="FF000000"/>
        <rFont val="Calibri"/>
        <family val="2"/>
      </rPr>
      <t>STANDALONE</t>
    </r>
  </si>
  <si>
    <t>1129953</t>
  </si>
  <si>
    <r>
      <rPr>
        <b/>
        <sz val="10"/>
        <color rgb="FF000000"/>
        <rFont val="Calibri"/>
        <family val="2"/>
      </rPr>
      <t xml:space="preserve">AD AIRFIELD ELECTRICAL SYSTEM
</t>
    </r>
    <r>
      <rPr>
        <sz val="8"/>
        <color rgb="FF000000"/>
        <rFont val="Calibri"/>
        <family val="2"/>
      </rPr>
      <t>STANDALONE</t>
    </r>
  </si>
  <si>
    <t>1129951</t>
  </si>
  <si>
    <r>
      <rPr>
        <b/>
        <sz val="10"/>
        <color rgb="FF000000"/>
        <rFont val="Calibri"/>
        <family val="2"/>
      </rPr>
      <t xml:space="preserve">AD MAGVAR RUNWAY RENUMBERING
</t>
    </r>
    <r>
      <rPr>
        <sz val="8"/>
        <color rgb="FF000000"/>
        <rFont val="Calibri"/>
        <family val="2"/>
      </rPr>
      <t>STANDALONE</t>
    </r>
  </si>
  <si>
    <t>1129949</t>
  </si>
  <si>
    <r>
      <rPr>
        <b/>
        <sz val="10"/>
        <color rgb="FF000000"/>
        <rFont val="Calibri"/>
        <family val="2"/>
      </rPr>
      <t xml:space="preserve">AD EQUIPMENT SNOW SHED
</t>
    </r>
    <r>
      <rPr>
        <sz val="8"/>
        <color rgb="FF000000"/>
        <rFont val="Calibri"/>
        <family val="2"/>
      </rPr>
      <t>STANDALONE</t>
    </r>
  </si>
  <si>
    <t>1129947</t>
  </si>
  <si>
    <r>
      <rPr>
        <b/>
        <sz val="10"/>
        <color rgb="FF000000"/>
        <rFont val="Calibri"/>
        <family val="2"/>
      </rPr>
      <t xml:space="preserve">AD AIRPORT PHYS SEC IMPROVMNTS
</t>
    </r>
    <r>
      <rPr>
        <sz val="8"/>
        <color rgb="FF000000"/>
        <rFont val="Calibri"/>
        <family val="2"/>
      </rPr>
      <t>STANDALONE</t>
    </r>
  </si>
  <si>
    <t>1126426</t>
  </si>
  <si>
    <r>
      <rPr>
        <b/>
        <sz val="10"/>
        <color rgb="FF000000"/>
        <rFont val="Calibri"/>
        <family val="2"/>
      </rPr>
      <t xml:space="preserve">AD CIP OVERSIGHT
</t>
    </r>
    <r>
      <rPr>
        <sz val="8"/>
        <color rgb="FF000000"/>
        <rFont val="Calibri"/>
        <family val="2"/>
      </rPr>
      <t>STANDALONE</t>
    </r>
  </si>
  <si>
    <t>1121024</t>
  </si>
  <si>
    <r>
      <rPr>
        <b/>
        <sz val="10"/>
        <color rgb="FF000000"/>
        <rFont val="Calibri"/>
        <family val="2"/>
      </rPr>
      <t xml:space="preserve">AD AIRPORT FLEET
</t>
    </r>
    <r>
      <rPr>
        <sz val="8"/>
        <color rgb="FF000000"/>
        <rFont val="Calibri"/>
        <family val="2"/>
      </rPr>
      <t>PROGRAMMATIC</t>
    </r>
  </si>
  <si>
    <t>1120731</t>
  </si>
  <si>
    <r>
      <rPr>
        <b/>
        <sz val="10"/>
        <color rgb="FF000000"/>
        <rFont val="Calibri"/>
        <family val="2"/>
      </rPr>
      <t xml:space="preserve">AD AIRPORT FACILITIES REPAIR
</t>
    </r>
    <r>
      <rPr>
        <sz val="8"/>
        <color rgb="FF000000"/>
        <rFont val="Calibri"/>
        <family val="2"/>
      </rPr>
      <t>AD AIRPORT FACILITIES REPAIR</t>
    </r>
  </si>
  <si>
    <t>1120730</t>
  </si>
  <si>
    <r>
      <rPr>
        <b/>
        <sz val="10"/>
        <color rgb="FF000000"/>
        <rFont val="Calibri"/>
        <family val="2"/>
      </rPr>
      <t xml:space="preserve">AD AIRPORT REDEVELOPMENT
</t>
    </r>
    <r>
      <rPr>
        <sz val="8"/>
        <color rgb="FF000000"/>
        <rFont val="Calibri"/>
        <family val="2"/>
      </rPr>
      <t>PROGRAMMATIC</t>
    </r>
  </si>
  <si>
    <t>1119982</t>
  </si>
  <si>
    <r>
      <rPr>
        <b/>
        <sz val="10"/>
        <color rgb="FF000000"/>
        <rFont val="Calibri"/>
        <family val="2"/>
      </rPr>
      <t xml:space="preserve">AD PAVEMENT REHABILITATION
</t>
    </r>
    <r>
      <rPr>
        <sz val="8"/>
        <color rgb="FF000000"/>
        <rFont val="Calibri"/>
        <family val="2"/>
      </rPr>
      <t>PROGRAMMATIC</t>
    </r>
  </si>
  <si>
    <t>1028653</t>
  </si>
  <si>
    <t>3380 AIRPORT CONSTRUCTION</t>
  </si>
  <si>
    <t>3350 - YOUTH SRVS FACILTS CONST</t>
  </si>
  <si>
    <r>
      <rPr>
        <b/>
        <sz val="10"/>
        <color rgb="FF000000"/>
        <rFont val="Calibri"/>
        <family val="2"/>
      </rPr>
      <t xml:space="preserve">DES FMD 3350 T/T 3951 1117106
</t>
    </r>
  </si>
  <si>
    <t>1121298</t>
  </si>
  <si>
    <t>3350 YOUTH SRVS FACILTS CONST</t>
  </si>
  <si>
    <t>3310 - LONG-TERM LEASES</t>
  </si>
  <si>
    <r>
      <rPr>
        <b/>
        <sz val="10"/>
        <color rgb="FF000000"/>
        <rFont val="Calibri"/>
        <family val="2"/>
      </rPr>
      <t xml:space="preserve">DES LTLF MASTER PROJECT
</t>
    </r>
    <r>
      <rPr>
        <sz val="8"/>
        <color rgb="FF000000"/>
        <rFont val="Calibri"/>
        <family val="2"/>
      </rPr>
      <t>PROGRAMMATIC</t>
    </r>
  </si>
  <si>
    <t>1039895</t>
  </si>
  <si>
    <t>3310 LONG-TERM LEASES</t>
  </si>
  <si>
    <t>3292 - SWM CIP NON-BOND SUBFUND</t>
  </si>
  <si>
    <r>
      <rPr>
        <b/>
        <sz val="10"/>
        <color rgb="FF000000"/>
        <rFont val="Calibri"/>
        <family val="2"/>
      </rPr>
      <t xml:space="preserve">WLER EMERGENT NEED CONTINGENCY
</t>
    </r>
    <r>
      <rPr>
        <sz val="8"/>
        <color rgb="FF000000"/>
        <rFont val="Calibri"/>
        <family val="2"/>
      </rPr>
      <t>STANDALONE</t>
    </r>
  </si>
  <si>
    <t>1129530</t>
  </si>
  <si>
    <r>
      <rPr>
        <b/>
        <sz val="10"/>
        <color rgb="FF000000"/>
        <rFont val="Calibri"/>
        <family val="2"/>
      </rPr>
      <t xml:space="preserve">WLER FUND GRANT CONTINGENCY
</t>
    </r>
    <r>
      <rPr>
        <sz val="8"/>
        <color rgb="FF000000"/>
        <rFont val="Calibri"/>
        <family val="2"/>
      </rPr>
      <t>PROGRAMMATIC</t>
    </r>
  </si>
  <si>
    <t>1129460</t>
  </si>
  <si>
    <r>
      <rPr>
        <b/>
        <sz val="10"/>
        <color rgb="FF000000"/>
        <rFont val="Calibri"/>
        <family val="2"/>
      </rPr>
      <t xml:space="preserve">WLSWCA ASSET PRESERVATION
</t>
    </r>
    <r>
      <rPr>
        <sz val="8"/>
        <color rgb="FF000000"/>
        <rFont val="Calibri"/>
        <family val="2"/>
      </rPr>
      <t>PROGRAMMATIC</t>
    </r>
  </si>
  <si>
    <t>1129388</t>
  </si>
  <si>
    <r>
      <rPr>
        <b/>
        <sz val="10"/>
        <color rgb="FF000000"/>
        <rFont val="Calibri"/>
        <family val="2"/>
      </rPr>
      <t xml:space="preserve">WLSWCWQ WATER QUALITY
</t>
    </r>
    <r>
      <rPr>
        <sz val="8"/>
        <color rgb="FF000000"/>
        <rFont val="Calibri"/>
        <family val="2"/>
      </rPr>
      <t>PROGRAMMATIC</t>
    </r>
  </si>
  <si>
    <t>1129385</t>
  </si>
  <si>
    <r>
      <rPr>
        <b/>
        <sz val="10"/>
        <color rgb="FF000000"/>
        <rFont val="Calibri"/>
        <family val="2"/>
      </rPr>
      <t xml:space="preserve">WLSWCDF NATURAL DRAINAGE FLOOD
</t>
    </r>
    <r>
      <rPr>
        <sz val="8"/>
        <color rgb="FF000000"/>
        <rFont val="Calibri"/>
        <family val="2"/>
      </rPr>
      <t>PROGRAMMATIC</t>
    </r>
  </si>
  <si>
    <t>1129383</t>
  </si>
  <si>
    <r>
      <rPr>
        <b/>
        <sz val="10"/>
        <color rgb="FF000000"/>
        <rFont val="Calibri"/>
        <family val="2"/>
      </rPr>
      <t xml:space="preserve">WLSWCE EMERGENCY
</t>
    </r>
    <r>
      <rPr>
        <sz val="8"/>
        <color rgb="FF000000"/>
        <rFont val="Calibri"/>
        <family val="2"/>
      </rPr>
      <t>PROGRAMMATIC</t>
    </r>
  </si>
  <si>
    <t>1129382</t>
  </si>
  <si>
    <r>
      <rPr>
        <b/>
        <sz val="10"/>
        <color rgb="FF000000"/>
        <rFont val="Calibri"/>
        <family val="2"/>
      </rPr>
      <t xml:space="preserve">WLSWCND NEIGHBORHOOD DRAINAGE
</t>
    </r>
    <r>
      <rPr>
        <sz val="8"/>
        <color rgb="FF000000"/>
        <rFont val="Calibri"/>
        <family val="2"/>
      </rPr>
      <t>PROGRAMMATIC</t>
    </r>
  </si>
  <si>
    <t>1129381</t>
  </si>
  <si>
    <r>
      <rPr>
        <b/>
        <sz val="10"/>
        <color rgb="FF000000"/>
        <rFont val="Calibri"/>
        <family val="2"/>
      </rPr>
      <t xml:space="preserve">WLSWCAD AGRICULTURE DRAINAGE
</t>
    </r>
    <r>
      <rPr>
        <sz val="8"/>
        <color rgb="FF000000"/>
        <rFont val="Calibri"/>
        <family val="2"/>
      </rPr>
      <t>PROGRAMMATIC</t>
    </r>
  </si>
  <si>
    <t>1129380</t>
  </si>
  <si>
    <r>
      <rPr>
        <b/>
        <sz val="10"/>
        <color rgb="FF000000"/>
        <rFont val="Calibri"/>
        <family val="2"/>
      </rPr>
      <t xml:space="preserve">WLSWCFS FEASBILITY STUDIES
</t>
    </r>
    <r>
      <rPr>
        <sz val="8"/>
        <color rgb="FF000000"/>
        <rFont val="Calibri"/>
        <family val="2"/>
      </rPr>
      <t>WLSWCFS FEASIBILITY STUDIES</t>
    </r>
  </si>
  <si>
    <t>1129379</t>
  </si>
  <si>
    <r>
      <rPr>
        <b/>
        <sz val="10"/>
        <color rgb="FF000000"/>
        <rFont val="Calibri"/>
        <family val="2"/>
      </rPr>
      <t xml:space="preserve">WLSWC SWS GRANT CONTINGENCY
</t>
    </r>
    <r>
      <rPr>
        <sz val="8"/>
        <color rgb="FF000000"/>
        <rFont val="Calibri"/>
        <family val="2"/>
      </rPr>
      <t>STANDALONE</t>
    </r>
  </si>
  <si>
    <t>1129378</t>
  </si>
  <si>
    <r>
      <rPr>
        <b/>
        <sz val="10"/>
        <color rgb="FF000000"/>
        <rFont val="Calibri"/>
        <family val="2"/>
      </rPr>
      <t xml:space="preserve">WLSWC EMERGENT NEED CONTG
</t>
    </r>
    <r>
      <rPr>
        <sz val="8"/>
        <color rgb="FF000000"/>
        <rFont val="Calibri"/>
        <family val="2"/>
      </rPr>
      <t>STANDALONE</t>
    </r>
  </si>
  <si>
    <t>1129377</t>
  </si>
  <si>
    <r>
      <rPr>
        <b/>
        <sz val="10"/>
        <color rgb="FF000000"/>
        <rFont val="Calibri"/>
        <family val="2"/>
      </rPr>
      <t xml:space="preserve">WLSWC GENERAL
</t>
    </r>
    <r>
      <rPr>
        <sz val="8"/>
        <color rgb="FF000000"/>
        <rFont val="Calibri"/>
        <family val="2"/>
      </rPr>
      <t>PROGRAMMATIC</t>
    </r>
  </si>
  <si>
    <t>1129371</t>
  </si>
  <si>
    <r>
      <rPr>
        <b/>
        <sz val="10"/>
        <color rgb="FF000000"/>
        <rFont val="Calibri"/>
        <family val="2"/>
      </rPr>
      <t xml:space="preserve">WLSWC STEWARDSHIP WATERQUALITY
</t>
    </r>
    <r>
      <rPr>
        <sz val="8"/>
        <color rgb="FF000000"/>
        <rFont val="Calibri"/>
        <family val="2"/>
      </rPr>
      <t>STANDALONE</t>
    </r>
  </si>
  <si>
    <t>1129370</t>
  </si>
  <si>
    <r>
      <rPr>
        <b/>
        <sz val="10"/>
        <color rgb="FF000000"/>
        <rFont val="Calibri"/>
        <family val="2"/>
      </rPr>
      <t xml:space="preserve">WLFAC 3RD BURDEN IMPCT 2013/14
</t>
    </r>
    <r>
      <rPr>
        <sz val="8"/>
        <color rgb="FF000000"/>
        <rFont val="Calibri"/>
        <family val="2"/>
      </rPr>
      <t>ADMIN</t>
    </r>
  </si>
  <si>
    <t>1117841</t>
  </si>
  <si>
    <r>
      <rPr>
        <b/>
        <sz val="10"/>
        <color rgb="FF000000"/>
        <rFont val="Calibri"/>
        <family val="2"/>
      </rPr>
      <t xml:space="preserve">WLFAC CAPITAL PROJECT OVERSIGH
</t>
    </r>
    <r>
      <rPr>
        <sz val="8"/>
        <color rgb="FF000000"/>
        <rFont val="Calibri"/>
        <family val="2"/>
      </rPr>
      <t>ADMIN</t>
    </r>
  </si>
  <si>
    <t>1111168</t>
  </si>
  <si>
    <r>
      <rPr>
        <b/>
        <sz val="10"/>
        <color rgb="FF000000"/>
        <rFont val="Calibri"/>
        <family val="2"/>
      </rPr>
      <t xml:space="preserve">WLSWC PUBLIC SAFETY/PROPERTY
</t>
    </r>
    <r>
      <rPr>
        <sz val="8"/>
        <color rgb="FF000000"/>
        <rFont val="Calibri"/>
        <family val="2"/>
      </rPr>
      <t>PROGRAMMATIC</t>
    </r>
  </si>
  <si>
    <t>1048125</t>
  </si>
  <si>
    <r>
      <rPr>
        <b/>
        <sz val="10"/>
        <color rgb="FF000000"/>
        <rFont val="Calibri"/>
        <family val="2"/>
      </rPr>
      <t xml:space="preserve">WLER SMALL HABITAT RESTORATION
</t>
    </r>
    <r>
      <rPr>
        <sz val="8"/>
        <color rgb="FF000000"/>
        <rFont val="Calibri"/>
        <family val="2"/>
      </rPr>
      <t>PROGRAMMATIC</t>
    </r>
  </si>
  <si>
    <t>1034287</t>
  </si>
  <si>
    <r>
      <rPr>
        <b/>
        <sz val="10"/>
        <color rgb="FF000000"/>
        <rFont val="Calibri"/>
        <family val="2"/>
      </rPr>
      <t xml:space="preserve">WLER VASHON ECOSYSTEM RESTORAT
</t>
    </r>
    <r>
      <rPr>
        <sz val="8"/>
        <color rgb="FF000000"/>
        <rFont val="Calibri"/>
        <family val="2"/>
      </rPr>
      <t>PROGRAMMATIC</t>
    </r>
  </si>
  <si>
    <t>1034282</t>
  </si>
  <si>
    <r>
      <rPr>
        <b/>
        <sz val="10"/>
        <color rgb="FF000000"/>
        <rFont val="Calibri"/>
        <family val="2"/>
      </rPr>
      <t xml:space="preserve">WLER WRIA10 ECOSYSTM RESTORATN
</t>
    </r>
    <r>
      <rPr>
        <sz val="8"/>
        <color rgb="FF000000"/>
        <rFont val="Calibri"/>
        <family val="2"/>
      </rPr>
      <t>PROGRAMMATIC</t>
    </r>
  </si>
  <si>
    <t>1034280</t>
  </si>
  <si>
    <r>
      <rPr>
        <b/>
        <sz val="10"/>
        <color rgb="FF000000"/>
        <rFont val="Calibri"/>
        <family val="2"/>
      </rPr>
      <t xml:space="preserve">WLER WRIA9 ECOSYSTEM RESTORATN
</t>
    </r>
    <r>
      <rPr>
        <sz val="8"/>
        <color rgb="FF000000"/>
        <rFont val="Calibri"/>
        <family val="2"/>
      </rPr>
      <t>PROGRAMMATIC</t>
    </r>
  </si>
  <si>
    <t>1034245</t>
  </si>
  <si>
    <r>
      <rPr>
        <b/>
        <sz val="10"/>
        <color rgb="FF000000"/>
        <rFont val="Calibri"/>
        <family val="2"/>
      </rPr>
      <t xml:space="preserve">WLER WRIA8 ECOSYSTEM RESTORATN
</t>
    </r>
    <r>
      <rPr>
        <sz val="8"/>
        <color rgb="FF000000"/>
        <rFont val="Calibri"/>
        <family val="2"/>
      </rPr>
      <t>PROGRAMMATIC</t>
    </r>
  </si>
  <si>
    <t>1034171</t>
  </si>
  <si>
    <r>
      <rPr>
        <b/>
        <sz val="10"/>
        <color rgb="FF000000"/>
        <rFont val="Calibri"/>
        <family val="2"/>
      </rPr>
      <t xml:space="preserve">WLER WRIA 7 ECOSYSTM RESTORATN
</t>
    </r>
    <r>
      <rPr>
        <sz val="8"/>
        <color rgb="FF000000"/>
        <rFont val="Calibri"/>
        <family val="2"/>
      </rPr>
      <t>PROGRAMMATIC</t>
    </r>
  </si>
  <si>
    <t>1034167</t>
  </si>
  <si>
    <r>
      <rPr>
        <b/>
        <sz val="10"/>
        <color rgb="FF000000"/>
        <rFont val="Calibri"/>
        <family val="2"/>
      </rPr>
      <t xml:space="preserve">WLER ECO RESTORE &amp; PROTECT
</t>
    </r>
    <r>
      <rPr>
        <sz val="8"/>
        <color rgb="FF000000"/>
        <rFont val="Calibri"/>
        <family val="2"/>
      </rPr>
      <t>PROGRAMMATIC</t>
    </r>
  </si>
  <si>
    <t>1033882</t>
  </si>
  <si>
    <t>3292 SWM CIP NON-BOND SUBFUND</t>
  </si>
  <si>
    <t>3170 - E 911 CAPITAL</t>
  </si>
  <si>
    <r>
      <rPr>
        <b/>
        <sz val="10"/>
        <color rgb="FF000000"/>
        <rFont val="Calibri"/>
        <family val="2"/>
      </rPr>
      <t xml:space="preserve">E911 Security System
</t>
    </r>
    <r>
      <rPr>
        <sz val="8"/>
        <color rgb="FF000000"/>
        <rFont val="Calibri"/>
        <family val="2"/>
      </rPr>
      <t>STANDALONE</t>
    </r>
  </si>
  <si>
    <t>1130202</t>
  </si>
  <si>
    <r>
      <rPr>
        <b/>
        <sz val="10"/>
        <color rgb="FF000000"/>
        <rFont val="Calibri"/>
        <family val="2"/>
      </rPr>
      <t xml:space="preserve">E911 Small PSAP Equipmt
</t>
    </r>
    <r>
      <rPr>
        <sz val="8"/>
        <color rgb="FF000000"/>
        <rFont val="Calibri"/>
        <family val="2"/>
      </rPr>
      <t>STANDALONE</t>
    </r>
  </si>
  <si>
    <t>1130200</t>
  </si>
  <si>
    <t>3170 E 911 CAPITAL</t>
  </si>
  <si>
    <t>3160 - FMD-PARKS,REC,OPEN SPACE</t>
  </si>
  <si>
    <r>
      <rPr>
        <b/>
        <sz val="10"/>
        <color rgb="FF000000"/>
        <rFont val="Calibri"/>
        <family val="2"/>
      </rPr>
      <t xml:space="preserve">PKS MARYMOOR PARK FIELDS
</t>
    </r>
    <r>
      <rPr>
        <sz val="8"/>
        <color rgb="FF000000"/>
        <rFont val="Calibri"/>
        <family val="2"/>
      </rPr>
      <t>STANDALONE</t>
    </r>
  </si>
  <si>
    <t>1130266</t>
  </si>
  <si>
    <r>
      <rPr>
        <b/>
        <sz val="10"/>
        <color rgb="FF000000"/>
        <rFont val="Calibri"/>
        <family val="2"/>
      </rPr>
      <t xml:space="preserve">PKS PRESTON ATHLETIC FIELDS
</t>
    </r>
    <r>
      <rPr>
        <sz val="8"/>
        <color rgb="FF000000"/>
        <rFont val="Calibri"/>
        <family val="2"/>
      </rPr>
      <t>STANDALONE</t>
    </r>
  </si>
  <si>
    <t>1130265</t>
  </si>
  <si>
    <r>
      <rPr>
        <b/>
        <sz val="10"/>
        <color rgb="FF000000"/>
        <rFont val="Calibri"/>
        <family val="2"/>
      </rPr>
      <t xml:space="preserve">PKS M:SMALL CAPITAL
</t>
    </r>
    <r>
      <rPr>
        <sz val="8"/>
        <color rgb="FF000000"/>
        <rFont val="Calibri"/>
        <family val="2"/>
      </rPr>
      <t>PROGRAMMATIC</t>
    </r>
  </si>
  <si>
    <t>1129686</t>
  </si>
  <si>
    <r>
      <rPr>
        <b/>
        <sz val="10"/>
        <color rgb="FF000000"/>
        <rFont val="Calibri"/>
        <family val="2"/>
      </rPr>
      <t xml:space="preserve">PKS GRANT CONTINGENCY 3160
</t>
    </r>
    <r>
      <rPr>
        <sz val="8"/>
        <color rgb="FF000000"/>
        <rFont val="Calibri"/>
        <family val="2"/>
      </rPr>
      <t>ADMIN</t>
    </r>
  </si>
  <si>
    <t>1129678</t>
  </si>
  <si>
    <r>
      <rPr>
        <b/>
        <sz val="10"/>
        <color rgb="FF000000"/>
        <rFont val="Calibri"/>
        <family val="2"/>
      </rPr>
      <t xml:space="preserve">PKS M: SYNTHETIC TURF REPLACE
</t>
    </r>
    <r>
      <rPr>
        <sz val="8"/>
        <color rgb="FF000000"/>
        <rFont val="Calibri"/>
        <family val="2"/>
      </rPr>
      <t>PROGRAMMATIC</t>
    </r>
  </si>
  <si>
    <t>1122162</t>
  </si>
  <si>
    <r>
      <rPr>
        <b/>
        <sz val="10"/>
        <color rgb="FF000000"/>
        <rFont val="Calibri"/>
        <family val="2"/>
      </rPr>
      <t xml:space="preserve">PKS M: CENTRAL MAINT FACILITY
</t>
    </r>
    <r>
      <rPr>
        <sz val="8"/>
        <color rgb="FF000000"/>
        <rFont val="Calibri"/>
        <family val="2"/>
      </rPr>
      <t>PROGRAMMATIC</t>
    </r>
  </si>
  <si>
    <t>1122161</t>
  </si>
  <si>
    <r>
      <rPr>
        <b/>
        <sz val="10"/>
        <color rgb="FF000000"/>
        <rFont val="Calibri"/>
        <family val="2"/>
      </rPr>
      <t xml:space="preserve">PKS M:CIP MITIGATION MONITORNG
</t>
    </r>
    <r>
      <rPr>
        <sz val="8"/>
        <color rgb="FF000000"/>
        <rFont val="Calibri"/>
        <family val="2"/>
      </rPr>
      <t>PROGRAMMATIC</t>
    </r>
  </si>
  <si>
    <t>1121442</t>
  </si>
  <si>
    <r>
      <rPr>
        <b/>
        <sz val="10"/>
        <color rgb="FF000000"/>
        <rFont val="Calibri"/>
        <family val="2"/>
      </rPr>
      <t xml:space="preserve">PKS M:MARYMOOR FIELDPARTNER
</t>
    </r>
    <r>
      <rPr>
        <sz val="8"/>
        <color rgb="FF000000"/>
        <rFont val="Calibri"/>
        <family val="2"/>
      </rPr>
      <t>PROGRAMMATIC</t>
    </r>
  </si>
  <si>
    <t>1046229</t>
  </si>
  <si>
    <r>
      <rPr>
        <b/>
        <sz val="10"/>
        <color rgb="FF000000"/>
        <rFont val="Calibri"/>
        <family val="2"/>
      </rPr>
      <t xml:space="preserve">PKS ACQN EVALTNS MASTER
</t>
    </r>
    <r>
      <rPr>
        <sz val="8"/>
        <color rgb="FF000000"/>
        <rFont val="Calibri"/>
        <family val="2"/>
      </rPr>
      <t>PROGRAMMATIC</t>
    </r>
  </si>
  <si>
    <t>1046228</t>
  </si>
  <si>
    <r>
      <rPr>
        <b/>
        <sz val="10"/>
        <color rgb="FF000000"/>
        <rFont val="Calibri"/>
        <family val="2"/>
      </rPr>
      <t xml:space="preserve">PKS ASSOC DLVP/ PARTNER PM
</t>
    </r>
    <r>
      <rPr>
        <sz val="8"/>
        <color rgb="FF000000"/>
        <rFont val="Calibri"/>
        <family val="2"/>
      </rPr>
      <t>PROGRAMMATIC</t>
    </r>
  </si>
  <si>
    <t>1039848</t>
  </si>
  <si>
    <r>
      <rPr>
        <b/>
        <sz val="10"/>
        <color rgb="FF000000"/>
        <rFont val="Calibri"/>
        <family val="2"/>
      </rPr>
      <t xml:space="preserve">PKS M:PARKS FACILITY REHAB
</t>
    </r>
    <r>
      <rPr>
        <sz val="8"/>
        <color rgb="FF000000"/>
        <rFont val="Calibri"/>
        <family val="2"/>
      </rPr>
      <t>PROGRAMMATIC</t>
    </r>
  </si>
  <si>
    <t>1039611</t>
  </si>
  <si>
    <r>
      <rPr>
        <b/>
        <sz val="10"/>
        <color rgb="FF000000"/>
        <rFont val="Calibri"/>
        <family val="2"/>
      </rPr>
      <t xml:space="preserve">PKS AUDITOR CPO
</t>
    </r>
    <r>
      <rPr>
        <sz val="8"/>
        <color rgb="FF000000"/>
        <rFont val="Calibri"/>
        <family val="2"/>
      </rPr>
      <t>ADMIN</t>
    </r>
  </si>
  <si>
    <t>1039583</t>
  </si>
  <si>
    <t>3160 FMD-PARKS,REC,OPEN SPACE</t>
  </si>
  <si>
    <t>3151 - CONSERV FUTURES SUB-FUND</t>
  </si>
  <si>
    <r>
      <rPr>
        <b/>
        <sz val="10"/>
        <color rgb="FF000000"/>
        <rFont val="Calibri"/>
        <family val="2"/>
      </rPr>
      <t xml:space="preserve">WLCF AUB WATTS PROPERTY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</si>
  <si>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</si>
  <si>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WLCF KC RED BARN RANCH
</t>
    </r>
    <r>
      <rPr>
        <sz val="8"/>
        <color rgb="FF000000"/>
        <rFont val="Calibri"/>
        <family val="2"/>
      </rPr>
      <t>STANDALONE</t>
    </r>
  </si>
  <si>
    <t>1129273</t>
  </si>
  <si>
    <r>
      <rPr>
        <b/>
        <sz val="10"/>
        <color rgb="FF000000"/>
        <rFont val="Calibri"/>
        <family val="2"/>
      </rPr>
      <t xml:space="preserve">WLCF KC FARMLAND GREEN APD/TDR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</si>
  <si>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</si>
  <si>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WLCF KC FARMLAND SAMM APD/TDR
</t>
    </r>
    <r>
      <rPr>
        <sz val="8"/>
        <color rgb="FF000000"/>
        <rFont val="Calibri"/>
        <family val="2"/>
      </rPr>
      <t>STANDALONE</t>
    </r>
  </si>
  <si>
    <t>1129271</t>
  </si>
  <si>
    <r>
      <rPr>
        <b/>
        <sz val="10"/>
        <color rgb="FF000000"/>
        <rFont val="Calibri"/>
        <family val="2"/>
      </rPr>
      <t xml:space="preserve">WLCF KC VASHON IS S UP FOR
</t>
    </r>
    <r>
      <rPr>
        <sz val="8"/>
        <color rgb="FF000000"/>
        <rFont val="Calibri"/>
        <family val="2"/>
      </rPr>
      <t>STANDALONE</t>
    </r>
  </si>
  <si>
    <t>1129270</t>
  </si>
  <si>
    <r>
      <rPr>
        <b/>
        <sz val="10"/>
        <color rgb="FF000000"/>
        <rFont val="Calibri"/>
        <family val="2"/>
      </rPr>
      <t xml:space="preserve">WLCF KC FARMLAND ENUM APD/TDR
</t>
    </r>
    <r>
      <rPr>
        <sz val="8"/>
        <color rgb="FF000000"/>
        <rFont val="Calibri"/>
        <family val="2"/>
      </rPr>
      <t>STANDALONE</t>
    </r>
  </si>
  <si>
    <t>1129269</t>
  </si>
  <si>
    <r>
      <rPr>
        <b/>
        <sz val="10"/>
        <color rgb="FF000000"/>
        <rFont val="Calibri"/>
        <family val="2"/>
      </rPr>
      <t xml:space="preserve">WLCF KC VASHON SPRING BEACH
</t>
    </r>
    <r>
      <rPr>
        <sz val="8"/>
        <color rgb="FF000000"/>
        <rFont val="Calibri"/>
        <family val="2"/>
      </rPr>
      <t>STANDALONE</t>
    </r>
  </si>
  <si>
    <t>1129268</t>
  </si>
  <si>
    <r>
      <rPr>
        <b/>
        <sz val="10"/>
        <color rgb="FF000000"/>
        <rFont val="Calibri"/>
        <family val="2"/>
      </rPr>
      <t xml:space="preserve">WLCF KC PINER POINT NAT AREA
</t>
    </r>
    <r>
      <rPr>
        <sz val="8"/>
        <color rgb="FF000000"/>
        <rFont val="Calibri"/>
        <family val="2"/>
      </rPr>
      <t>STANDALONE</t>
    </r>
  </si>
  <si>
    <t>1129267</t>
  </si>
  <si>
    <r>
      <rPr>
        <b/>
        <sz val="10"/>
        <color rgb="FF000000"/>
        <rFont val="Calibri"/>
        <family val="2"/>
      </rPr>
      <t xml:space="preserve">WLCF KC MAURY IS ADD-COMM TR
</t>
    </r>
    <r>
      <rPr>
        <sz val="8"/>
        <color rgb="FF000000"/>
        <rFont val="Calibri"/>
        <family val="2"/>
      </rPr>
      <t>STANDALONE</t>
    </r>
  </si>
  <si>
    <t>1129266</t>
  </si>
  <si>
    <r>
      <rPr>
        <b/>
        <sz val="10"/>
        <color rgb="FF000000"/>
        <rFont val="Calibri"/>
        <family val="2"/>
      </rPr>
      <t xml:space="preserve">WLCF KC BIG BEACH
</t>
    </r>
    <r>
      <rPr>
        <sz val="8"/>
        <color rgb="FF000000"/>
        <rFont val="Calibri"/>
        <family val="2"/>
      </rPr>
      <t>STANDALONE</t>
    </r>
  </si>
  <si>
    <t>1129264</t>
  </si>
  <si>
    <r>
      <rPr>
        <b/>
        <sz val="10"/>
        <color rgb="FF000000"/>
        <rFont val="Calibri"/>
        <family val="2"/>
      </rPr>
      <t xml:space="preserve">WLCF KC LWR CEDAR/MTH TAY
</t>
    </r>
    <r>
      <rPr>
        <sz val="8"/>
        <color rgb="FF000000"/>
        <rFont val="Calibri"/>
        <family val="2"/>
      </rPr>
      <t>STANDALONE</t>
    </r>
  </si>
  <si>
    <t>1129255</t>
  </si>
  <si>
    <r>
      <rPr>
        <b/>
        <sz val="10"/>
        <color rgb="FF000000"/>
        <rFont val="Calibri"/>
        <family val="2"/>
      </rPr>
      <t xml:space="preserve">WLCF KC COUGAR MTN PARK ADD
</t>
    </r>
    <r>
      <rPr>
        <sz val="8"/>
        <color rgb="FF000000"/>
        <rFont val="Calibri"/>
        <family val="2"/>
      </rPr>
      <t>STANDALONE</t>
    </r>
  </si>
  <si>
    <t>1129253</t>
  </si>
  <si>
    <r>
      <rPr>
        <b/>
        <sz val="10"/>
        <color rgb="FF000000"/>
        <rFont val="Calibri"/>
        <family val="2"/>
      </rPr>
      <t xml:space="preserve">WLCF KC SNOQUALMIE FOREST
</t>
    </r>
    <r>
      <rPr>
        <sz val="8"/>
        <color rgb="FF000000"/>
        <rFont val="Calibri"/>
        <family val="2"/>
      </rPr>
      <t>STANDALONE</t>
    </r>
  </si>
  <si>
    <t>1129252</t>
  </si>
  <si>
    <r>
      <rPr>
        <b/>
        <sz val="10"/>
        <color rgb="FF000000"/>
        <rFont val="Calibri"/>
        <family val="2"/>
      </rPr>
      <t xml:space="preserve">WLCF KC EMERALD NECKLACE TRAIL
</t>
    </r>
    <r>
      <rPr>
        <sz val="8"/>
        <color rgb="FF000000"/>
        <rFont val="Calibri"/>
        <family val="2"/>
      </rPr>
      <t>STANDALONE</t>
    </r>
  </si>
  <si>
    <t>1129250</t>
  </si>
  <si>
    <r>
      <rPr>
        <b/>
        <sz val="10"/>
        <color rgb="FF000000"/>
        <rFont val="Calibri"/>
        <family val="2"/>
      </rPr>
      <t xml:space="preserve">WLCF SEA NTH BEACH NAT AREA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</si>
  <si>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</si>
  <si>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WLCF MAGNOLIA GREENBELT
</t>
    </r>
    <r>
      <rPr>
        <sz val="8"/>
        <color rgb="FF000000"/>
        <rFont val="Calibri"/>
        <family val="2"/>
      </rPr>
      <t>STANDALONE</t>
    </r>
  </si>
  <si>
    <t>1129237</t>
  </si>
  <si>
    <r>
      <rPr>
        <b/>
        <sz val="10"/>
        <color rgb="FF000000"/>
        <rFont val="Calibri"/>
        <family val="2"/>
      </rPr>
      <t xml:space="preserve">WLCF LONGFELLOW CREEK ADD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</si>
  <si>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</si>
  <si>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WLCF SEA LAKERIDGE PARK ADD
</t>
    </r>
    <r>
      <rPr>
        <sz val="8"/>
        <color rgb="FF000000"/>
        <rFont val="Calibri"/>
        <family val="2"/>
      </rPr>
      <t>STANDALONE</t>
    </r>
  </si>
  <si>
    <t>1129234</t>
  </si>
  <si>
    <r>
      <rPr>
        <b/>
        <sz val="10"/>
        <color rgb="FF000000"/>
        <rFont val="Calibri"/>
        <family val="2"/>
      </rPr>
      <t xml:space="preserve">WLCF SEA DELRIDGE OPEN SPACE
</t>
    </r>
    <r>
      <rPr>
        <sz val="8"/>
        <color rgb="FF000000"/>
        <rFont val="Calibri"/>
        <family val="2"/>
      </rPr>
      <t>STANDALONE</t>
    </r>
  </si>
  <si>
    <t>1129233</t>
  </si>
  <si>
    <r>
      <rPr>
        <b/>
        <sz val="10"/>
        <color rgb="FF000000"/>
        <rFont val="Calibri"/>
        <family val="2"/>
      </rPr>
      <t xml:space="preserve">WLCF SEA LK CITY URB VILL ADD
</t>
    </r>
    <r>
      <rPr>
        <sz val="8"/>
        <color rgb="FF000000"/>
        <rFont val="Calibri"/>
        <family val="2"/>
      </rPr>
      <t>STANDALONE</t>
    </r>
  </si>
  <si>
    <t>1129232</t>
  </si>
  <si>
    <r>
      <rPr>
        <b/>
        <sz val="10"/>
        <color rgb="FF000000"/>
        <rFont val="Calibri"/>
        <family val="2"/>
      </rPr>
      <t xml:space="preserve">WLCF SEA BITTER LK PLAY ADD
</t>
    </r>
    <r>
      <rPr>
        <sz val="8"/>
        <color rgb="FF000000"/>
        <rFont val="Calibri"/>
        <family val="2"/>
      </rPr>
      <t>STANDALONE</t>
    </r>
  </si>
  <si>
    <t>1129231</t>
  </si>
  <si>
    <r>
      <rPr>
        <b/>
        <sz val="10"/>
        <color rgb="FF000000"/>
        <rFont val="Calibri"/>
        <family val="2"/>
      </rPr>
      <t xml:space="preserve">WLCF RNT MAY CK FAWCETT S
</t>
    </r>
    <r>
      <rPr>
        <sz val="8"/>
        <color rgb="FF000000"/>
        <rFont val="Calibri"/>
        <family val="2"/>
      </rPr>
      <t>STANDALONE</t>
    </r>
  </si>
  <si>
    <t>1129223</t>
  </si>
  <si>
    <r>
      <rPr>
        <b/>
        <sz val="10"/>
        <color rgb="FF000000"/>
        <rFont val="Calibri"/>
        <family val="2"/>
      </rPr>
      <t xml:space="preserve">WLCF NBD PART PARK RSNAKE MTN
</t>
    </r>
    <r>
      <rPr>
        <sz val="8"/>
        <color rgb="FF000000"/>
        <rFont val="Calibri"/>
        <family val="2"/>
      </rPr>
      <t>STANDALONE</t>
    </r>
  </si>
  <si>
    <t>1129222</t>
  </si>
  <si>
    <r>
      <rPr>
        <b/>
        <sz val="10"/>
        <color rgb="FF000000"/>
        <rFont val="Calibri"/>
        <family val="2"/>
      </rPr>
      <t xml:space="preserve">WLCF LFP SPU PROPERTY
</t>
    </r>
    <r>
      <rPr>
        <sz val="8"/>
        <color rgb="FF000000"/>
        <rFont val="Calibri"/>
        <family val="2"/>
      </rPr>
      <t>STANDALONE</t>
    </r>
  </si>
  <si>
    <t>1129221</t>
  </si>
  <si>
    <r>
      <rPr>
        <b/>
        <sz val="10"/>
        <color rgb="FF000000"/>
        <rFont val="Calibri"/>
        <family val="2"/>
      </rPr>
      <t xml:space="preserve">WLCF FED HYLEBOS CK CONS
</t>
    </r>
    <r>
      <rPr>
        <sz val="8"/>
        <color rgb="FF000000"/>
        <rFont val="Calibri"/>
        <family val="2"/>
      </rPr>
      <t>STANDALONE</t>
    </r>
  </si>
  <si>
    <t>1129220</t>
  </si>
  <si>
    <r>
      <rPr>
        <b/>
        <sz val="10"/>
        <color rgb="FF000000"/>
        <rFont val="Calibri"/>
        <family val="2"/>
      </rPr>
      <t xml:space="preserve">WLCF CAR CARN TOLT COMMONS PK
</t>
    </r>
    <r>
      <rPr>
        <sz val="8"/>
        <color rgb="FF000000"/>
        <rFont val="Calibri"/>
        <family val="2"/>
      </rPr>
      <t>STANDALONE</t>
    </r>
  </si>
  <si>
    <t>1129219</t>
  </si>
  <si>
    <r>
      <rPr>
        <b/>
        <sz val="10"/>
        <color rgb="FF000000"/>
        <rFont val="Calibri"/>
        <family val="2"/>
      </rPr>
      <t xml:space="preserve">WLCF KC GR MID NEWAUKUM SP CK
</t>
    </r>
    <r>
      <rPr>
        <sz val="8"/>
        <color rgb="FF000000"/>
        <rFont val="Calibri"/>
        <family val="2"/>
      </rPr>
      <t>STANDALONE</t>
    </r>
  </si>
  <si>
    <t>1126744</t>
  </si>
  <si>
    <r>
      <rPr>
        <b/>
        <sz val="10"/>
        <color rgb="FF000000"/>
        <rFont val="Calibri"/>
        <family val="2"/>
      </rPr>
      <t xml:space="preserve">WLCF KC GR LWR NEWAUKUM CK
</t>
    </r>
    <r>
      <rPr>
        <sz val="8"/>
        <color rgb="FF000000"/>
        <rFont val="Calibri"/>
        <family val="2"/>
      </rPr>
      <t>STANDALONE</t>
    </r>
  </si>
  <si>
    <t>1126743</t>
  </si>
  <si>
    <r>
      <rPr>
        <b/>
        <sz val="10"/>
        <color rgb="FF000000"/>
        <rFont val="Calibri"/>
        <family val="2"/>
      </rPr>
      <t xml:space="preserve">WLCF KRK JUANITA HGTS PK/CK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</si>
  <si>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</si>
  <si>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WLCF BTH WAYNE GC BACK NINE
</t>
    </r>
    <r>
      <rPr>
        <sz val="8"/>
        <color rgb="FF000000"/>
        <rFont val="Calibri"/>
        <family val="2"/>
      </rPr>
      <t>STANDALONE</t>
    </r>
  </si>
  <si>
    <t>1126725</t>
  </si>
  <si>
    <r>
      <rPr>
        <b/>
        <sz val="10"/>
        <color rgb="FF000000"/>
        <rFont val="Calibri"/>
        <family val="2"/>
      </rPr>
      <t xml:space="preserve">WLCF BTH WAYNE GC FRONT NINE
</t>
    </r>
    <r>
      <rPr>
        <sz val="8"/>
        <color rgb="FF000000"/>
        <rFont val="Calibri"/>
        <family val="2"/>
      </rPr>
      <t>STANDALONE</t>
    </r>
  </si>
  <si>
    <t>1126724</t>
  </si>
  <si>
    <r>
      <rPr>
        <b/>
        <sz val="10"/>
        <color rgb="FF000000"/>
        <rFont val="Calibri"/>
        <family val="2"/>
      </rPr>
      <t xml:space="preserve">WLCF KC SOUTH FORK SKYKOMISH
</t>
    </r>
    <r>
      <rPr>
        <sz val="8"/>
        <color rgb="FF000000"/>
        <rFont val="Calibri"/>
        <family val="2"/>
      </rPr>
      <t>WLCF CONSRVTN FUTURES BDGT</t>
    </r>
  </si>
  <si>
    <t>1123830</t>
  </si>
  <si>
    <r>
      <rPr>
        <b/>
        <sz val="10"/>
        <color rgb="FF000000"/>
        <rFont val="Calibri"/>
        <family val="2"/>
      </rPr>
      <t xml:space="preserve">WLCF KC MITCHELL HILL FOR ADD
</t>
    </r>
    <r>
      <rPr>
        <sz val="8"/>
        <color rgb="FF000000"/>
        <rFont val="Calibri"/>
        <family val="2"/>
      </rPr>
      <t>STANDALONE</t>
    </r>
  </si>
  <si>
    <t>1123828</t>
  </si>
  <si>
    <r>
      <rPr>
        <b/>
        <sz val="10"/>
        <color rgb="FF000000"/>
        <rFont val="Calibri"/>
        <family val="2"/>
      </rPr>
      <t xml:space="preserve">WLCF NEW LAKE BOREN / MAY CK T
</t>
    </r>
    <r>
      <rPr>
        <sz val="8"/>
        <color rgb="FF000000"/>
        <rFont val="Calibri"/>
        <family val="2"/>
      </rPr>
      <t>STANDALONE</t>
    </r>
  </si>
  <si>
    <t>1123818</t>
  </si>
  <si>
    <r>
      <rPr>
        <b/>
        <sz val="10"/>
        <color rgb="FF000000"/>
        <rFont val="Calibri"/>
        <family val="2"/>
      </rPr>
      <t xml:space="preserve">WLCF KC Griffin Creek Nat Area
</t>
    </r>
    <r>
      <rPr>
        <sz val="8"/>
        <color rgb="FF000000"/>
        <rFont val="Calibri"/>
        <family val="2"/>
      </rPr>
      <t>STANDALONE</t>
    </r>
  </si>
  <si>
    <t>1122058</t>
  </si>
  <si>
    <r>
      <rPr>
        <b/>
        <sz val="10"/>
        <color rgb="FF000000"/>
        <rFont val="Calibri"/>
        <family val="2"/>
      </rPr>
      <t xml:space="preserve">WLCF KC Dairies in King Co/TDR
</t>
    </r>
    <r>
      <rPr>
        <sz val="8"/>
        <color rgb="FF000000"/>
        <rFont val="Calibri"/>
        <family val="2"/>
      </rPr>
      <t>STANDALONE</t>
    </r>
  </si>
  <si>
    <t>1122057</t>
  </si>
  <si>
    <r>
      <rPr>
        <b/>
        <sz val="10"/>
        <color rgb="FF000000"/>
        <rFont val="Calibri"/>
        <family val="2"/>
      </rPr>
      <t xml:space="preserve">WLCF COV South Covington Park
</t>
    </r>
    <r>
      <rPr>
        <sz val="8"/>
        <color rgb="FF000000"/>
        <rFont val="Calibri"/>
        <family val="2"/>
      </rPr>
      <t>STANDALONE</t>
    </r>
  </si>
  <si>
    <t>1122034</t>
  </si>
  <si>
    <r>
      <rPr>
        <b/>
        <sz val="10"/>
        <color rgb="FF000000"/>
        <rFont val="Calibri"/>
        <family val="2"/>
      </rPr>
      <t xml:space="preserve">WLCF KC MASTER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</si>
  <si>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</si>
  <si>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WLCF KC Paradise Vlly-Judd Cr
</t>
    </r>
    <r>
      <rPr>
        <sz val="8"/>
        <color rgb="FF000000"/>
        <rFont val="Calibri"/>
        <family val="2"/>
      </rPr>
      <t>STANDALONE</t>
    </r>
  </si>
  <si>
    <t>1116248</t>
  </si>
  <si>
    <r>
      <rPr>
        <b/>
        <sz val="10"/>
        <color rgb="FF000000"/>
        <rFont val="Calibri"/>
        <family val="2"/>
      </rPr>
      <t xml:space="preserve">WLCF KC Soos Cr Add
</t>
    </r>
    <r>
      <rPr>
        <sz val="8"/>
        <color rgb="FF000000"/>
        <rFont val="Calibri"/>
        <family val="2"/>
      </rPr>
      <t>STANDALONE</t>
    </r>
  </si>
  <si>
    <t>1116245</t>
  </si>
  <si>
    <r>
      <rPr>
        <b/>
        <sz val="10"/>
        <color rgb="FF000000"/>
        <rFont val="Calibri"/>
        <family val="2"/>
      </rPr>
      <t xml:space="preserve">WLCF KC Wetland 14 / Spring LK
</t>
    </r>
    <r>
      <rPr>
        <sz val="8"/>
        <color rgb="FF000000"/>
        <rFont val="Calibri"/>
        <family val="2"/>
      </rPr>
      <t>STANDALONE</t>
    </r>
  </si>
  <si>
    <t>1116241</t>
  </si>
  <si>
    <r>
      <rPr>
        <b/>
        <sz val="10"/>
        <color rgb="FF000000"/>
        <rFont val="Calibri"/>
        <family val="2"/>
      </rPr>
      <t xml:space="preserve">WLCF KC Bear Crk Waterways
</t>
    </r>
    <r>
      <rPr>
        <sz val="8"/>
        <color rgb="FF000000"/>
        <rFont val="Calibri"/>
        <family val="2"/>
      </rPr>
      <t>STANDALONE</t>
    </r>
  </si>
  <si>
    <t>1116231</t>
  </si>
  <si>
    <r>
      <rPr>
        <b/>
        <sz val="10"/>
        <color rgb="FF000000"/>
        <rFont val="Calibri"/>
        <family val="2"/>
      </rPr>
      <t xml:space="preserve">WLCF KC Mid Fork Snoq NA
</t>
    </r>
    <r>
      <rPr>
        <sz val="8"/>
        <color rgb="FF000000"/>
        <rFont val="Calibri"/>
        <family val="2"/>
      </rPr>
      <t>STANDALONE</t>
    </r>
  </si>
  <si>
    <t>1116226</t>
  </si>
  <si>
    <r>
      <rPr>
        <b/>
        <sz val="10"/>
        <color rgb="FF000000"/>
        <rFont val="Calibri"/>
        <family val="2"/>
      </rPr>
      <t xml:space="preserve">WLCF KC TDR Active Farmland
</t>
    </r>
    <r>
      <rPr>
        <sz val="8"/>
        <color rgb="FF000000"/>
        <rFont val="Calibri"/>
        <family val="2"/>
      </rPr>
      <t>STANDALONE</t>
    </r>
  </si>
  <si>
    <t>1116223</t>
  </si>
  <si>
    <r>
      <rPr>
        <b/>
        <sz val="10"/>
        <color rgb="FF000000"/>
        <rFont val="Calibri"/>
        <family val="2"/>
      </rPr>
      <t xml:space="preserve">WLCF KC Patterson Creek
</t>
    </r>
    <r>
      <rPr>
        <sz val="8"/>
        <color rgb="FF000000"/>
        <rFont val="Calibri"/>
        <family val="2"/>
      </rPr>
      <t>STANDALONE</t>
    </r>
  </si>
  <si>
    <t>1113919</t>
  </si>
  <si>
    <r>
      <rPr>
        <b/>
        <sz val="10"/>
        <color rgb="FF000000"/>
        <rFont val="Calibri"/>
        <family val="2"/>
      </rPr>
      <t xml:space="preserve">WLCF ISS-ISSAQUH CRK WTRWY
</t>
    </r>
    <r>
      <rPr>
        <sz val="8"/>
        <color rgb="FF000000"/>
        <rFont val="Calibri"/>
        <family val="2"/>
      </rPr>
      <t>STANDALONE</t>
    </r>
  </si>
  <si>
    <t>1047228</t>
  </si>
  <si>
    <r>
      <rPr>
        <b/>
        <sz val="10"/>
        <color rgb="FF000000"/>
        <rFont val="Calibri"/>
        <family val="2"/>
      </rPr>
      <t xml:space="preserve">WLCF BEL BELLEVUE GRNWY&amp;OS
</t>
    </r>
    <r>
      <rPr>
        <sz val="8"/>
        <color rgb="FF000000"/>
        <rFont val="Calibri"/>
        <family val="2"/>
      </rPr>
      <t>STANDALONE</t>
    </r>
  </si>
  <si>
    <t>1047227</t>
  </si>
  <si>
    <r>
      <rPr>
        <b/>
        <sz val="10"/>
        <color rgb="FF000000"/>
        <rFont val="Calibri"/>
        <family val="2"/>
      </rPr>
      <t xml:space="preserve">WLCF SNO - SNO RVRFRNT RCH
</t>
    </r>
    <r>
      <rPr>
        <sz val="8"/>
        <color rgb="FF000000"/>
        <rFont val="Calibri"/>
        <family val="2"/>
      </rPr>
      <t>STANDALONE</t>
    </r>
  </si>
  <si>
    <t>1047226</t>
  </si>
  <si>
    <r>
      <rPr>
        <b/>
        <sz val="10"/>
        <color rgb="FF000000"/>
        <rFont val="Calibri"/>
        <family val="2"/>
      </rPr>
      <t xml:space="preserve">WLCF TDR PROGRAM SUPPORT
</t>
    </r>
    <r>
      <rPr>
        <sz val="8"/>
        <color rgb="FF000000"/>
        <rFont val="Calibri"/>
        <family val="2"/>
      </rPr>
      <t>STANDALONE</t>
    </r>
  </si>
  <si>
    <t>1047220</t>
  </si>
  <si>
    <r>
      <rPr>
        <b/>
        <sz val="10"/>
        <color rgb="FF000000"/>
        <rFont val="Calibri"/>
        <family val="2"/>
      </rPr>
      <t xml:space="preserve">WLCF COUG-SQUAK CORIDR ADD
</t>
    </r>
    <r>
      <rPr>
        <sz val="8"/>
        <color rgb="FF000000"/>
        <rFont val="Calibri"/>
        <family val="2"/>
      </rPr>
      <t>STANDALONE</t>
    </r>
  </si>
  <si>
    <t>1047196</t>
  </si>
  <si>
    <r>
      <rPr>
        <b/>
        <sz val="10"/>
        <color rgb="FF000000"/>
        <rFont val="Calibri"/>
        <family val="2"/>
      </rPr>
      <t xml:space="preserve">WLCF LWR CDR R CNSRVTN ARA
</t>
    </r>
    <r>
      <rPr>
        <sz val="8"/>
        <color rgb="FF000000"/>
        <rFont val="Calibri"/>
        <family val="2"/>
      </rPr>
      <t>STANDALONE</t>
    </r>
  </si>
  <si>
    <t>1047194</t>
  </si>
  <si>
    <r>
      <rPr>
        <b/>
        <sz val="10"/>
        <color rgb="FF000000"/>
        <rFont val="Calibri"/>
        <family val="2"/>
      </rPr>
      <t xml:space="preserve">WLCF KC TOLT RVR NATRL AREA
</t>
    </r>
    <r>
      <rPr>
        <sz val="8"/>
        <color rgb="FF000000"/>
        <rFont val="Calibri"/>
        <family val="2"/>
      </rPr>
      <t>STANDALONE</t>
    </r>
  </si>
  <si>
    <t>1047186</t>
  </si>
  <si>
    <r>
      <rPr>
        <b/>
        <sz val="10"/>
        <color rgb="FF000000"/>
        <rFont val="Calibri"/>
        <family val="2"/>
      </rPr>
      <t xml:space="preserve">WLCF CFL PROGRAM SUPPORT
</t>
    </r>
    <r>
      <rPr>
        <sz val="8"/>
        <color rgb="FF000000"/>
        <rFont val="Calibri"/>
        <family val="2"/>
      </rPr>
      <t>STANDALONE</t>
    </r>
  </si>
  <si>
    <t>1047152</t>
  </si>
  <si>
    <t>Tech
Adj</t>
  </si>
  <si>
    <t>Project Name
Class Code</t>
  </si>
  <si>
    <t>Project
Number</t>
  </si>
  <si>
    <t>3151 CONSERV FUTURES SUB-FUND</t>
  </si>
  <si>
    <t>2017-2018 Biennial - Executive Proposed</t>
  </si>
  <si>
    <t>ATTACHMENT A CAPITAL IMPROVEMENT PROGRAM DATED SEPTEMBER 17, 2016</t>
  </si>
  <si>
    <r>
      <t xml:space="preserve">DES FMD AFIS PROP MGMT UNIT PL
</t>
    </r>
    <r>
      <rPr>
        <sz val="8"/>
        <color rgb="FF000000"/>
        <rFont val="Calibri"/>
        <family val="2"/>
      </rPr>
      <t>STANDALONE</t>
    </r>
  </si>
  <si>
    <r>
      <t xml:space="preserve">DES FMD PRELIM &amp; DESIGN </t>
    </r>
    <r>
      <rPr>
        <b/>
        <sz val="8"/>
        <color rgb="FF000000"/>
        <rFont val="Calibri"/>
        <family val="2"/>
      </rPr>
      <t>PROGRAMMATIC</t>
    </r>
  </si>
  <si>
    <t>Double Check</t>
  </si>
  <si>
    <t>FY17-18 Appropriation</t>
  </si>
  <si>
    <t>FY19-20 Planned</t>
  </si>
  <si>
    <t>FY21-22 Planned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</si>
</sst>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 x14ac:knownFonts="1">
    <font>
      <sz val="11"/>
      <color rgb="FF000000"/>
      <name val="Calibri"/>
      <family val="2"/>
      <scheme val="minor"/>
    </font>
    <font>
      <sz val="12"/>
      <color rgb="FF00610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6100"/>
      <name val="Arial"/>
      <family val="2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 style="thin">
        <color rgb="FFD3D3D3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000000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rgb="FF000000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 applyBorder="1"/>
    <xf numFmtId="164" fontId="4" fillId="4" borderId="2" xfId="0" applyNumberFormat="1" applyFont="1" applyFill="1" applyBorder="1"/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2" fillId="6" borderId="0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horizontal="left" vertical="top" wrapText="1" readingOrder="1"/>
    </xf>
    <xf numFmtId="0" fontId="7" fillId="3" borderId="9" xfId="0" applyNumberFormat="1" applyFont="1" applyFill="1" applyBorder="1" applyAlignment="1">
      <alignment horizontal="left" vertical="top" wrapText="1" readingOrder="1"/>
    </xf>
    <xf numFmtId="0" fontId="3" fillId="3" borderId="0" xfId="0" applyNumberFormat="1" applyFont="1" applyFill="1" applyBorder="1" applyAlignment="1">
      <alignment horizontal="left" vertical="top" wrapText="1" readingOrder="1"/>
    </xf>
    <xf numFmtId="0" fontId="3" fillId="3" borderId="9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10" fillId="2" borderId="9" xfId="1" applyNumberFormat="1" applyFont="1" applyBorder="1" applyAlignment="1">
      <alignment horizontal="left" vertical="top" wrapText="1" readingOrder="1"/>
    </xf>
    <xf numFmtId="0" fontId="10" fillId="2" borderId="0" xfId="1" applyNumberFormat="1" applyFont="1" applyBorder="1" applyAlignment="1">
      <alignment horizontal="left" vertical="top" wrapText="1" readingOrder="1"/>
    </xf>
    <xf numFmtId="0" fontId="3" fillId="3" borderId="9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3" fillId="3" borderId="10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center" vertical="top" wrapText="1" readingOrder="1"/>
    </xf>
    <xf numFmtId="0" fontId="2" fillId="0" borderId="6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7" fillId="0" borderId="28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5" fillId="0" borderId="31" xfId="0" applyNumberFormat="1" applyFont="1" applyFill="1" applyBorder="1" applyAlignment="1">
      <alignment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left" wrapText="1" readingOrder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0" fontId="10" fillId="2" borderId="0" xfId="1" applyNumberFormat="1" applyFont="1" applyBorder="1" applyAlignment="1">
      <alignment horizontal="center" vertical="top" wrapText="1" readingOrder="1"/>
    </xf>
    <xf numFmtId="0" fontId="10" fillId="2" borderId="0" xfId="1" applyFont="1" applyBorder="1"/>
    <xf numFmtId="0" fontId="2" fillId="0" borderId="33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0" fillId="2" borderId="0" xfId="1" applyNumberFormat="1" applyFont="1" applyBorder="1" applyAlignment="1">
      <alignment horizontal="right" vertical="top" wrapText="1"/>
    </xf>
    <xf numFmtId="0" fontId="10" fillId="2" borderId="8" xfId="1" applyNumberFormat="1" applyFont="1" applyBorder="1" applyAlignment="1">
      <alignment horizontal="right" vertical="top" wrapText="1"/>
    </xf>
    <xf numFmtId="0" fontId="3" fillId="3" borderId="0" xfId="0" applyNumberFormat="1" applyFont="1" applyFill="1" applyBorder="1" applyAlignment="1">
      <alignment horizontal="right" vertical="top" wrapText="1"/>
    </xf>
    <xf numFmtId="0" fontId="3" fillId="3" borderId="8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horizontal="right" vertical="top" wrapText="1"/>
    </xf>
    <xf numFmtId="164" fontId="7" fillId="5" borderId="24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horizontal="right" vertical="top" wrapText="1"/>
    </xf>
    <xf numFmtId="0" fontId="2" fillId="5" borderId="19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right" vertical="top" wrapText="1"/>
    </xf>
    <xf numFmtId="0" fontId="2" fillId="5" borderId="13" xfId="0" applyNumberFormat="1" applyFont="1" applyFill="1" applyBorder="1" applyAlignment="1">
      <alignment horizontal="right" vertical="top" wrapText="1"/>
    </xf>
    <xf numFmtId="164" fontId="3" fillId="3" borderId="10" xfId="0" applyNumberFormat="1" applyFont="1" applyFill="1" applyBorder="1" applyAlignment="1">
      <alignment horizontal="right" vertical="top" wrapText="1"/>
    </xf>
    <xf numFmtId="0" fontId="7" fillId="3" borderId="0" xfId="0" applyNumberFormat="1" applyFont="1" applyFill="1" applyBorder="1" applyAlignment="1">
      <alignment horizontal="right" vertical="top" wrapText="1"/>
    </xf>
    <xf numFmtId="0" fontId="7" fillId="3" borderId="8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3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228600</xdr:colOff>
      <xdr:row>11</xdr:row>
      <xdr:rowOff>228600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1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228600</xdr:colOff>
      <xdr:row>14</xdr:row>
      <xdr:rowOff>228600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0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228600</xdr:colOff>
      <xdr:row>17</xdr:row>
      <xdr:rowOff>228600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08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228600</xdr:colOff>
      <xdr:row>20</xdr:row>
      <xdr:rowOff>228600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57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228600</xdr:colOff>
      <xdr:row>23</xdr:row>
      <xdr:rowOff>228600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06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228600</xdr:colOff>
      <xdr:row>26</xdr:row>
      <xdr:rowOff>228600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54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228600</xdr:colOff>
      <xdr:row>29</xdr:row>
      <xdr:rowOff>228600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303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228600</xdr:colOff>
      <xdr:row>32</xdr:row>
      <xdr:rowOff>228600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852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00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4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228600</xdr:colOff>
      <xdr:row>41</xdr:row>
      <xdr:rowOff>228600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9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228600</xdr:colOff>
      <xdr:row>44</xdr:row>
      <xdr:rowOff>228600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04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228600</xdr:colOff>
      <xdr:row>47</xdr:row>
      <xdr:rowOff>228600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9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228600</xdr:colOff>
      <xdr:row>50</xdr:row>
      <xdr:rowOff>228600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4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228600</xdr:colOff>
      <xdr:row>53</xdr:row>
      <xdr:rowOff>228600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9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228600</xdr:colOff>
      <xdr:row>56</xdr:row>
      <xdr:rowOff>228600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4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228600</xdr:colOff>
      <xdr:row>59</xdr:row>
      <xdr:rowOff>228600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8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228600</xdr:colOff>
      <xdr:row>62</xdr:row>
      <xdr:rowOff>228600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3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228600</xdr:colOff>
      <xdr:row>65</xdr:row>
      <xdr:rowOff>228600</xdr:rowOff>
    </xdr:to>
    <xdr:pic>
      <xdr:nvPicPr>
        <xdr:cNvPr id="21" name="Picture 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8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228600</xdr:colOff>
      <xdr:row>68</xdr:row>
      <xdr:rowOff>228600</xdr:rowOff>
    </xdr:to>
    <xdr:pic>
      <xdr:nvPicPr>
        <xdr:cNvPr id="22" name="Picture 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3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228600</xdr:colOff>
      <xdr:row>71</xdr:row>
      <xdr:rowOff>228600</xdr:rowOff>
    </xdr:to>
    <xdr:pic>
      <xdr:nvPicPr>
        <xdr:cNvPr id="23" name="Picture 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8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228600</xdr:colOff>
      <xdr:row>74</xdr:row>
      <xdr:rowOff>228600</xdr:rowOff>
    </xdr:to>
    <xdr:pic>
      <xdr:nvPicPr>
        <xdr:cNvPr id="24" name="Picture 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3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228600</xdr:colOff>
      <xdr:row>77</xdr:row>
      <xdr:rowOff>228600</xdr:rowOff>
    </xdr:to>
    <xdr:pic>
      <xdr:nvPicPr>
        <xdr:cNvPr id="25" name="Picture 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81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26" name="Picture 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30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27" name="Picture 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79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228600</xdr:colOff>
      <xdr:row>86</xdr:row>
      <xdr:rowOff>228600</xdr:rowOff>
    </xdr:to>
    <xdr:pic>
      <xdr:nvPicPr>
        <xdr:cNvPr id="28" name="Picture 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2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228600</xdr:colOff>
      <xdr:row>89</xdr:row>
      <xdr:rowOff>228600</xdr:rowOff>
    </xdr:to>
    <xdr:pic>
      <xdr:nvPicPr>
        <xdr:cNvPr id="29" name="Picture 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27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228600</xdr:colOff>
      <xdr:row>92</xdr:row>
      <xdr:rowOff>228600</xdr:rowOff>
    </xdr:to>
    <xdr:pic>
      <xdr:nvPicPr>
        <xdr:cNvPr id="30" name="Picture 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2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228600</xdr:colOff>
      <xdr:row>95</xdr:row>
      <xdr:rowOff>228600</xdr:rowOff>
    </xdr:to>
    <xdr:pic>
      <xdr:nvPicPr>
        <xdr:cNvPr id="31" name="Picture 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37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228600</xdr:colOff>
      <xdr:row>98</xdr:row>
      <xdr:rowOff>228600</xdr:rowOff>
    </xdr:to>
    <xdr:pic>
      <xdr:nvPicPr>
        <xdr:cNvPr id="32" name="Picture 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2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228600</xdr:colOff>
      <xdr:row>101</xdr:row>
      <xdr:rowOff>228600</xdr:rowOff>
    </xdr:to>
    <xdr:pic>
      <xdr:nvPicPr>
        <xdr:cNvPr id="33" name="Picture 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7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228600</xdr:colOff>
      <xdr:row>104</xdr:row>
      <xdr:rowOff>228600</xdr:rowOff>
    </xdr:to>
    <xdr:pic>
      <xdr:nvPicPr>
        <xdr:cNvPr id="34" name="Picture 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1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228600</xdr:colOff>
      <xdr:row>107</xdr:row>
      <xdr:rowOff>228600</xdr:rowOff>
    </xdr:to>
    <xdr:pic>
      <xdr:nvPicPr>
        <xdr:cNvPr id="35" name="Picture 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6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228600</xdr:colOff>
      <xdr:row>110</xdr:row>
      <xdr:rowOff>228600</xdr:rowOff>
    </xdr:to>
    <xdr:pic>
      <xdr:nvPicPr>
        <xdr:cNvPr id="36" name="Picture 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1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37" name="Picture 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6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38" name="Picture 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21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39" name="Picture 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6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40" name="Picture 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31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41" name="Picture 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6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42" name="Picture 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40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43" name="Picture 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95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44" name="Picture 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0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45" name="Picture 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5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46" name="Picture 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0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47" name="Picture 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5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228600</xdr:colOff>
      <xdr:row>146</xdr:row>
      <xdr:rowOff>228600</xdr:rowOff>
    </xdr:to>
    <xdr:pic>
      <xdr:nvPicPr>
        <xdr:cNvPr id="48" name="Picture 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70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228600</xdr:colOff>
      <xdr:row>149</xdr:row>
      <xdr:rowOff>228600</xdr:rowOff>
    </xdr:to>
    <xdr:pic>
      <xdr:nvPicPr>
        <xdr:cNvPr id="49" name="Picture 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724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228600</xdr:colOff>
      <xdr:row>152</xdr:row>
      <xdr:rowOff>228600</xdr:rowOff>
    </xdr:to>
    <xdr:pic>
      <xdr:nvPicPr>
        <xdr:cNvPr id="50" name="Picture 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779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228600</xdr:colOff>
      <xdr:row>155</xdr:row>
      <xdr:rowOff>228600</xdr:rowOff>
    </xdr:to>
    <xdr:pic>
      <xdr:nvPicPr>
        <xdr:cNvPr id="51" name="Picture 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834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228600</xdr:rowOff>
    </xdr:to>
    <xdr:pic>
      <xdr:nvPicPr>
        <xdr:cNvPr id="52" name="Picture 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889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228600</xdr:colOff>
      <xdr:row>161</xdr:row>
      <xdr:rowOff>228600</xdr:rowOff>
    </xdr:to>
    <xdr:pic>
      <xdr:nvPicPr>
        <xdr:cNvPr id="53" name="Picture 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944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228600</xdr:colOff>
      <xdr:row>164</xdr:row>
      <xdr:rowOff>228600</xdr:rowOff>
    </xdr:to>
    <xdr:pic>
      <xdr:nvPicPr>
        <xdr:cNvPr id="54" name="Picture 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999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55" name="Picture 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27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56" name="Picture 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182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57" name="Picture 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236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58" name="Picture 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291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59" name="Picture 5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346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60" name="Picture 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401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61" name="Picture 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456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62" name="Picture 6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511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63" name="Picture 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566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64" name="Picture 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21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65" name="Picture 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675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66" name="Picture 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730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211</xdr:row>
      <xdr:rowOff>0</xdr:rowOff>
    </xdr:from>
    <xdr:to>
      <xdr:col>3</xdr:col>
      <xdr:colOff>228600</xdr:colOff>
      <xdr:row>211</xdr:row>
      <xdr:rowOff>228600</xdr:rowOff>
    </xdr:to>
    <xdr:pic>
      <xdr:nvPicPr>
        <xdr:cNvPr id="67" name="Picture 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3858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228600</xdr:colOff>
      <xdr:row>214</xdr:row>
      <xdr:rowOff>228600</xdr:rowOff>
    </xdr:to>
    <xdr:pic>
      <xdr:nvPicPr>
        <xdr:cNvPr id="68" name="Picture 6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3913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221</xdr:row>
      <xdr:rowOff>0</xdr:rowOff>
    </xdr:from>
    <xdr:to>
      <xdr:col>3</xdr:col>
      <xdr:colOff>228600</xdr:colOff>
      <xdr:row>221</xdr:row>
      <xdr:rowOff>228600</xdr:rowOff>
    </xdr:to>
    <xdr:pic>
      <xdr:nvPicPr>
        <xdr:cNvPr id="69" name="Picture 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041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228600</xdr:colOff>
      <xdr:row>224</xdr:row>
      <xdr:rowOff>228600</xdr:rowOff>
    </xdr:to>
    <xdr:pic>
      <xdr:nvPicPr>
        <xdr:cNvPr id="70" name="Picture 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096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227</xdr:row>
      <xdr:rowOff>0</xdr:rowOff>
    </xdr:from>
    <xdr:to>
      <xdr:col>3</xdr:col>
      <xdr:colOff>228600</xdr:colOff>
      <xdr:row>227</xdr:row>
      <xdr:rowOff>228600</xdr:rowOff>
    </xdr:to>
    <xdr:pic>
      <xdr:nvPicPr>
        <xdr:cNvPr id="71" name="Picture 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151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228600</xdr:colOff>
      <xdr:row>230</xdr:row>
      <xdr:rowOff>228600</xdr:rowOff>
    </xdr:to>
    <xdr:pic>
      <xdr:nvPicPr>
        <xdr:cNvPr id="72" name="Picture 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06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228600</xdr:colOff>
      <xdr:row>233</xdr:row>
      <xdr:rowOff>228600</xdr:rowOff>
    </xdr:to>
    <xdr:pic>
      <xdr:nvPicPr>
        <xdr:cNvPr id="73" name="Picture 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261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228600</xdr:colOff>
      <xdr:row>236</xdr:row>
      <xdr:rowOff>228600</xdr:rowOff>
    </xdr:to>
    <xdr:pic>
      <xdr:nvPicPr>
        <xdr:cNvPr id="74" name="Picture 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315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239</xdr:row>
      <xdr:rowOff>0</xdr:rowOff>
    </xdr:from>
    <xdr:to>
      <xdr:col>3</xdr:col>
      <xdr:colOff>228600</xdr:colOff>
      <xdr:row>239</xdr:row>
      <xdr:rowOff>228600</xdr:rowOff>
    </xdr:to>
    <xdr:pic>
      <xdr:nvPicPr>
        <xdr:cNvPr id="75" name="Picture 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370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242</xdr:row>
      <xdr:rowOff>0</xdr:rowOff>
    </xdr:from>
    <xdr:to>
      <xdr:col>3</xdr:col>
      <xdr:colOff>228600</xdr:colOff>
      <xdr:row>242</xdr:row>
      <xdr:rowOff>228600</xdr:rowOff>
    </xdr:to>
    <xdr:pic>
      <xdr:nvPicPr>
        <xdr:cNvPr id="76" name="Picture 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425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228600</xdr:colOff>
      <xdr:row>245</xdr:row>
      <xdr:rowOff>228600</xdr:rowOff>
    </xdr:to>
    <xdr:pic>
      <xdr:nvPicPr>
        <xdr:cNvPr id="77" name="Picture 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480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228600</xdr:colOff>
      <xdr:row>248</xdr:row>
      <xdr:rowOff>228600</xdr:rowOff>
    </xdr:to>
    <xdr:pic>
      <xdr:nvPicPr>
        <xdr:cNvPr id="78" name="Picture 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535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251</xdr:row>
      <xdr:rowOff>0</xdr:rowOff>
    </xdr:from>
    <xdr:to>
      <xdr:col>3</xdr:col>
      <xdr:colOff>228600</xdr:colOff>
      <xdr:row>251</xdr:row>
      <xdr:rowOff>228600</xdr:rowOff>
    </xdr:to>
    <xdr:pic>
      <xdr:nvPicPr>
        <xdr:cNvPr id="79" name="Picture 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590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228600</xdr:colOff>
      <xdr:row>254</xdr:row>
      <xdr:rowOff>228600</xdr:rowOff>
    </xdr:to>
    <xdr:pic>
      <xdr:nvPicPr>
        <xdr:cNvPr id="80" name="Picture 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645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228600</xdr:colOff>
      <xdr:row>257</xdr:row>
      <xdr:rowOff>228600</xdr:rowOff>
    </xdr:to>
    <xdr:pic>
      <xdr:nvPicPr>
        <xdr:cNvPr id="81" name="Picture 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00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260</xdr:row>
      <xdr:rowOff>0</xdr:rowOff>
    </xdr:from>
    <xdr:to>
      <xdr:col>3</xdr:col>
      <xdr:colOff>228600</xdr:colOff>
      <xdr:row>260</xdr:row>
      <xdr:rowOff>228600</xdr:rowOff>
    </xdr:to>
    <xdr:pic>
      <xdr:nvPicPr>
        <xdr:cNvPr id="82" name="Picture 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754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263</xdr:row>
      <xdr:rowOff>0</xdr:rowOff>
    </xdr:from>
    <xdr:to>
      <xdr:col>3</xdr:col>
      <xdr:colOff>228600</xdr:colOff>
      <xdr:row>263</xdr:row>
      <xdr:rowOff>228600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809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266</xdr:row>
      <xdr:rowOff>0</xdr:rowOff>
    </xdr:from>
    <xdr:to>
      <xdr:col>3</xdr:col>
      <xdr:colOff>228600</xdr:colOff>
      <xdr:row>266</xdr:row>
      <xdr:rowOff>228600</xdr:rowOff>
    </xdr:to>
    <xdr:pic>
      <xdr:nvPicPr>
        <xdr:cNvPr id="84" name="Picture 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864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269</xdr:row>
      <xdr:rowOff>0</xdr:rowOff>
    </xdr:from>
    <xdr:to>
      <xdr:col>3</xdr:col>
      <xdr:colOff>228600</xdr:colOff>
      <xdr:row>269</xdr:row>
      <xdr:rowOff>228600</xdr:rowOff>
    </xdr:to>
    <xdr:pic>
      <xdr:nvPicPr>
        <xdr:cNvPr id="85" name="Picture 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919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86" name="Picture 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4974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87" name="Picture 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029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278</xdr:row>
      <xdr:rowOff>0</xdr:rowOff>
    </xdr:from>
    <xdr:to>
      <xdr:col>3</xdr:col>
      <xdr:colOff>228600</xdr:colOff>
      <xdr:row>278</xdr:row>
      <xdr:rowOff>228600</xdr:rowOff>
    </xdr:to>
    <xdr:pic>
      <xdr:nvPicPr>
        <xdr:cNvPr id="88" name="Picture 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084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228600</xdr:colOff>
      <xdr:row>281</xdr:row>
      <xdr:rowOff>228600</xdr:rowOff>
    </xdr:to>
    <xdr:pic>
      <xdr:nvPicPr>
        <xdr:cNvPr id="89" name="Picture 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138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228600</xdr:colOff>
      <xdr:row>284</xdr:row>
      <xdr:rowOff>228600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193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228600</xdr:colOff>
      <xdr:row>287</xdr:row>
      <xdr:rowOff>228600</xdr:rowOff>
    </xdr:to>
    <xdr:pic>
      <xdr:nvPicPr>
        <xdr:cNvPr id="91" name="Picture 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248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294</xdr:row>
      <xdr:rowOff>0</xdr:rowOff>
    </xdr:from>
    <xdr:to>
      <xdr:col>3</xdr:col>
      <xdr:colOff>228600</xdr:colOff>
      <xdr:row>294</xdr:row>
      <xdr:rowOff>228600</xdr:rowOff>
    </xdr:to>
    <xdr:pic>
      <xdr:nvPicPr>
        <xdr:cNvPr id="92" name="Picture 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376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301</xdr:row>
      <xdr:rowOff>0</xdr:rowOff>
    </xdr:from>
    <xdr:to>
      <xdr:col>3</xdr:col>
      <xdr:colOff>228600</xdr:colOff>
      <xdr:row>301</xdr:row>
      <xdr:rowOff>228600</xdr:rowOff>
    </xdr:to>
    <xdr:pic>
      <xdr:nvPicPr>
        <xdr:cNvPr id="93" name="Picture 9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5504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94" name="Picture 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632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311</xdr:row>
      <xdr:rowOff>0</xdr:rowOff>
    </xdr:from>
    <xdr:to>
      <xdr:col>3</xdr:col>
      <xdr:colOff>228600</xdr:colOff>
      <xdr:row>311</xdr:row>
      <xdr:rowOff>228600</xdr:rowOff>
    </xdr:to>
    <xdr:pic>
      <xdr:nvPicPr>
        <xdr:cNvPr id="95" name="Picture 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687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314</xdr:row>
      <xdr:rowOff>0</xdr:rowOff>
    </xdr:from>
    <xdr:to>
      <xdr:col>3</xdr:col>
      <xdr:colOff>228600</xdr:colOff>
      <xdr:row>314</xdr:row>
      <xdr:rowOff>228600</xdr:rowOff>
    </xdr:to>
    <xdr:pic>
      <xdr:nvPicPr>
        <xdr:cNvPr id="96" name="Picture 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742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317</xdr:row>
      <xdr:rowOff>0</xdr:rowOff>
    </xdr:from>
    <xdr:to>
      <xdr:col>3</xdr:col>
      <xdr:colOff>228600</xdr:colOff>
      <xdr:row>317</xdr:row>
      <xdr:rowOff>228600</xdr:rowOff>
    </xdr:to>
    <xdr:pic>
      <xdr:nvPicPr>
        <xdr:cNvPr id="97" name="Picture 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797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320</xdr:row>
      <xdr:rowOff>0</xdr:rowOff>
    </xdr:from>
    <xdr:to>
      <xdr:col>3</xdr:col>
      <xdr:colOff>228600</xdr:colOff>
      <xdr:row>320</xdr:row>
      <xdr:rowOff>228600</xdr:rowOff>
    </xdr:to>
    <xdr:pic>
      <xdr:nvPicPr>
        <xdr:cNvPr id="98" name="Picture 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852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323</xdr:row>
      <xdr:rowOff>0</xdr:rowOff>
    </xdr:from>
    <xdr:to>
      <xdr:col>3</xdr:col>
      <xdr:colOff>228600</xdr:colOff>
      <xdr:row>323</xdr:row>
      <xdr:rowOff>228600</xdr:rowOff>
    </xdr:to>
    <xdr:pic>
      <xdr:nvPicPr>
        <xdr:cNvPr id="99" name="Picture 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907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326</xdr:row>
      <xdr:rowOff>0</xdr:rowOff>
    </xdr:from>
    <xdr:to>
      <xdr:col>3</xdr:col>
      <xdr:colOff>228600</xdr:colOff>
      <xdr:row>326</xdr:row>
      <xdr:rowOff>228600</xdr:rowOff>
    </xdr:to>
    <xdr:pic>
      <xdr:nvPicPr>
        <xdr:cNvPr id="100" name="Picture 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961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329</xdr:row>
      <xdr:rowOff>0</xdr:rowOff>
    </xdr:from>
    <xdr:to>
      <xdr:col>3</xdr:col>
      <xdr:colOff>228600</xdr:colOff>
      <xdr:row>329</xdr:row>
      <xdr:rowOff>228600</xdr:rowOff>
    </xdr:to>
    <xdr:pic>
      <xdr:nvPicPr>
        <xdr:cNvPr id="101" name="Picture 1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016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332</xdr:row>
      <xdr:rowOff>0</xdr:rowOff>
    </xdr:from>
    <xdr:to>
      <xdr:col>3</xdr:col>
      <xdr:colOff>228600</xdr:colOff>
      <xdr:row>332</xdr:row>
      <xdr:rowOff>228600</xdr:rowOff>
    </xdr:to>
    <xdr:pic>
      <xdr:nvPicPr>
        <xdr:cNvPr id="102" name="Picture 1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071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228600</xdr:colOff>
      <xdr:row>335</xdr:row>
      <xdr:rowOff>228600</xdr:rowOff>
    </xdr:to>
    <xdr:pic>
      <xdr:nvPicPr>
        <xdr:cNvPr id="103" name="Picture 1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126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338</xdr:row>
      <xdr:rowOff>0</xdr:rowOff>
    </xdr:from>
    <xdr:to>
      <xdr:col>3</xdr:col>
      <xdr:colOff>228600</xdr:colOff>
      <xdr:row>338</xdr:row>
      <xdr:rowOff>228600</xdr:rowOff>
    </xdr:to>
    <xdr:pic>
      <xdr:nvPicPr>
        <xdr:cNvPr id="104" name="Picture 1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1813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341</xdr:row>
      <xdr:rowOff>0</xdr:rowOff>
    </xdr:from>
    <xdr:to>
      <xdr:col>3</xdr:col>
      <xdr:colOff>228600</xdr:colOff>
      <xdr:row>341</xdr:row>
      <xdr:rowOff>228600</xdr:rowOff>
    </xdr:to>
    <xdr:pic>
      <xdr:nvPicPr>
        <xdr:cNvPr id="105" name="Picture 1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2362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344</xdr:row>
      <xdr:rowOff>0</xdr:rowOff>
    </xdr:from>
    <xdr:to>
      <xdr:col>3</xdr:col>
      <xdr:colOff>228600</xdr:colOff>
      <xdr:row>344</xdr:row>
      <xdr:rowOff>228600</xdr:rowOff>
    </xdr:to>
    <xdr:pic>
      <xdr:nvPicPr>
        <xdr:cNvPr id="106" name="Picture 1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2910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107" name="Picture 1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19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108" name="Picture 1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473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109" name="Picture 1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528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110" name="Picture 1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583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111" name="Picture 1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638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112" name="Picture 1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693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113" name="Picture 1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748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114" name="Picture 1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803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115" name="Picture 1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858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116" name="Picture 1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12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117" name="Picture 1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6967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118" name="Picture 1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022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119" name="Picture 1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077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120" name="Picture 1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132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121" name="Picture 1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187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122" name="Picture 1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242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123" name="Picture 1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296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124" name="Picture 1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351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125" name="Picture 1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06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126" name="Picture 1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461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415</xdr:row>
      <xdr:rowOff>0</xdr:rowOff>
    </xdr:from>
    <xdr:to>
      <xdr:col>3</xdr:col>
      <xdr:colOff>228600</xdr:colOff>
      <xdr:row>415</xdr:row>
      <xdr:rowOff>228600</xdr:rowOff>
    </xdr:to>
    <xdr:pic>
      <xdr:nvPicPr>
        <xdr:cNvPr id="127" name="Picture 1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589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422</xdr:row>
      <xdr:rowOff>0</xdr:rowOff>
    </xdr:from>
    <xdr:to>
      <xdr:col>3</xdr:col>
      <xdr:colOff>228600</xdr:colOff>
      <xdr:row>422</xdr:row>
      <xdr:rowOff>228600</xdr:rowOff>
    </xdr:to>
    <xdr:pic>
      <xdr:nvPicPr>
        <xdr:cNvPr id="128" name="Picture 1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717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425</xdr:row>
      <xdr:rowOff>0</xdr:rowOff>
    </xdr:from>
    <xdr:to>
      <xdr:col>3</xdr:col>
      <xdr:colOff>228600</xdr:colOff>
      <xdr:row>425</xdr:row>
      <xdr:rowOff>228600</xdr:rowOff>
    </xdr:to>
    <xdr:pic>
      <xdr:nvPicPr>
        <xdr:cNvPr id="129" name="Picture 1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772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428</xdr:row>
      <xdr:rowOff>0</xdr:rowOff>
    </xdr:from>
    <xdr:to>
      <xdr:col>3</xdr:col>
      <xdr:colOff>228600</xdr:colOff>
      <xdr:row>428</xdr:row>
      <xdr:rowOff>228600</xdr:rowOff>
    </xdr:to>
    <xdr:pic>
      <xdr:nvPicPr>
        <xdr:cNvPr id="130" name="Picture 1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827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431</xdr:row>
      <xdr:rowOff>0</xdr:rowOff>
    </xdr:from>
    <xdr:to>
      <xdr:col>3</xdr:col>
      <xdr:colOff>228600</xdr:colOff>
      <xdr:row>431</xdr:row>
      <xdr:rowOff>228600</xdr:rowOff>
    </xdr:to>
    <xdr:pic>
      <xdr:nvPicPr>
        <xdr:cNvPr id="131" name="Picture 1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882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434</xdr:row>
      <xdr:rowOff>0</xdr:rowOff>
    </xdr:from>
    <xdr:to>
      <xdr:col>3</xdr:col>
      <xdr:colOff>228600</xdr:colOff>
      <xdr:row>434</xdr:row>
      <xdr:rowOff>228600</xdr:rowOff>
    </xdr:to>
    <xdr:pic>
      <xdr:nvPicPr>
        <xdr:cNvPr id="132" name="Picture 1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936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437</xdr:row>
      <xdr:rowOff>0</xdr:rowOff>
    </xdr:from>
    <xdr:to>
      <xdr:col>3</xdr:col>
      <xdr:colOff>228600</xdr:colOff>
      <xdr:row>437</xdr:row>
      <xdr:rowOff>228600</xdr:rowOff>
    </xdr:to>
    <xdr:pic>
      <xdr:nvPicPr>
        <xdr:cNvPr id="133" name="Picture 1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7991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440</xdr:row>
      <xdr:rowOff>0</xdr:rowOff>
    </xdr:from>
    <xdr:to>
      <xdr:col>3</xdr:col>
      <xdr:colOff>228600</xdr:colOff>
      <xdr:row>440</xdr:row>
      <xdr:rowOff>228600</xdr:rowOff>
    </xdr:to>
    <xdr:pic>
      <xdr:nvPicPr>
        <xdr:cNvPr id="134" name="Picture 1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046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443</xdr:row>
      <xdr:rowOff>0</xdr:rowOff>
    </xdr:from>
    <xdr:to>
      <xdr:col>3</xdr:col>
      <xdr:colOff>228600</xdr:colOff>
      <xdr:row>443</xdr:row>
      <xdr:rowOff>228600</xdr:rowOff>
    </xdr:to>
    <xdr:pic>
      <xdr:nvPicPr>
        <xdr:cNvPr id="135" name="Picture 1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101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446</xdr:row>
      <xdr:rowOff>0</xdr:rowOff>
    </xdr:from>
    <xdr:to>
      <xdr:col>3</xdr:col>
      <xdr:colOff>228600</xdr:colOff>
      <xdr:row>446</xdr:row>
      <xdr:rowOff>228600</xdr:rowOff>
    </xdr:to>
    <xdr:pic>
      <xdr:nvPicPr>
        <xdr:cNvPr id="136" name="Picture 1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156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449</xdr:row>
      <xdr:rowOff>0</xdr:rowOff>
    </xdr:from>
    <xdr:to>
      <xdr:col>3</xdr:col>
      <xdr:colOff>228600</xdr:colOff>
      <xdr:row>449</xdr:row>
      <xdr:rowOff>228600</xdr:rowOff>
    </xdr:to>
    <xdr:pic>
      <xdr:nvPicPr>
        <xdr:cNvPr id="137" name="Picture 1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211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452</xdr:row>
      <xdr:rowOff>0</xdr:rowOff>
    </xdr:from>
    <xdr:to>
      <xdr:col>3</xdr:col>
      <xdr:colOff>228600</xdr:colOff>
      <xdr:row>452</xdr:row>
      <xdr:rowOff>228600</xdr:rowOff>
    </xdr:to>
    <xdr:pic>
      <xdr:nvPicPr>
        <xdr:cNvPr id="138" name="Picture 13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2661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455</xdr:row>
      <xdr:rowOff>0</xdr:rowOff>
    </xdr:from>
    <xdr:to>
      <xdr:col>3</xdr:col>
      <xdr:colOff>228600</xdr:colOff>
      <xdr:row>455</xdr:row>
      <xdr:rowOff>228600</xdr:rowOff>
    </xdr:to>
    <xdr:pic>
      <xdr:nvPicPr>
        <xdr:cNvPr id="139" name="Picture 1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3210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458</xdr:row>
      <xdr:rowOff>0</xdr:rowOff>
    </xdr:from>
    <xdr:to>
      <xdr:col>3</xdr:col>
      <xdr:colOff>228600</xdr:colOff>
      <xdr:row>458</xdr:row>
      <xdr:rowOff>228600</xdr:rowOff>
    </xdr:to>
    <xdr:pic>
      <xdr:nvPicPr>
        <xdr:cNvPr id="140" name="Picture 1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3759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141" name="Picture 14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4307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142" name="Picture 14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84856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143" name="Picture 1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40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144" name="Picture 1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595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145" name="Picture 1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650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146" name="Picture 1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705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147" name="Picture 1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759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482</xdr:row>
      <xdr:rowOff>0</xdr:rowOff>
    </xdr:from>
    <xdr:to>
      <xdr:col>3</xdr:col>
      <xdr:colOff>228600</xdr:colOff>
      <xdr:row>482</xdr:row>
      <xdr:rowOff>228600</xdr:rowOff>
    </xdr:to>
    <xdr:pic>
      <xdr:nvPicPr>
        <xdr:cNvPr id="148" name="Picture 1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814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485</xdr:row>
      <xdr:rowOff>0</xdr:rowOff>
    </xdr:from>
    <xdr:to>
      <xdr:col>3</xdr:col>
      <xdr:colOff>228600</xdr:colOff>
      <xdr:row>485</xdr:row>
      <xdr:rowOff>228600</xdr:rowOff>
    </xdr:to>
    <xdr:pic>
      <xdr:nvPicPr>
        <xdr:cNvPr id="149" name="Picture 1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869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228600</xdr:colOff>
      <xdr:row>488</xdr:row>
      <xdr:rowOff>228600</xdr:rowOff>
    </xdr:to>
    <xdr:pic>
      <xdr:nvPicPr>
        <xdr:cNvPr id="150" name="Picture 1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924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491</xdr:row>
      <xdr:rowOff>0</xdr:rowOff>
    </xdr:from>
    <xdr:to>
      <xdr:col>3</xdr:col>
      <xdr:colOff>228600</xdr:colOff>
      <xdr:row>491</xdr:row>
      <xdr:rowOff>228600</xdr:rowOff>
    </xdr:to>
    <xdr:pic>
      <xdr:nvPicPr>
        <xdr:cNvPr id="151" name="Picture 1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8979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494</xdr:row>
      <xdr:rowOff>0</xdr:rowOff>
    </xdr:from>
    <xdr:to>
      <xdr:col>3</xdr:col>
      <xdr:colOff>228600</xdr:colOff>
      <xdr:row>494</xdr:row>
      <xdr:rowOff>228600</xdr:rowOff>
    </xdr:to>
    <xdr:pic>
      <xdr:nvPicPr>
        <xdr:cNvPr id="152" name="Picture 15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9034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497</xdr:row>
      <xdr:rowOff>0</xdr:rowOff>
    </xdr:from>
    <xdr:to>
      <xdr:col>3</xdr:col>
      <xdr:colOff>228600</xdr:colOff>
      <xdr:row>497</xdr:row>
      <xdr:rowOff>228600</xdr:rowOff>
    </xdr:to>
    <xdr:pic>
      <xdr:nvPicPr>
        <xdr:cNvPr id="153" name="Picture 1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089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154" name="Picture 1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44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228600</xdr:colOff>
      <xdr:row>503</xdr:row>
      <xdr:rowOff>228600</xdr:rowOff>
    </xdr:to>
    <xdr:pic>
      <xdr:nvPicPr>
        <xdr:cNvPr id="155" name="Picture 1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198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506</xdr:row>
      <xdr:rowOff>0</xdr:rowOff>
    </xdr:from>
    <xdr:to>
      <xdr:col>3</xdr:col>
      <xdr:colOff>228600</xdr:colOff>
      <xdr:row>506</xdr:row>
      <xdr:rowOff>228600</xdr:rowOff>
    </xdr:to>
    <xdr:pic>
      <xdr:nvPicPr>
        <xdr:cNvPr id="156" name="Picture 1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253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509</xdr:row>
      <xdr:rowOff>0</xdr:rowOff>
    </xdr:from>
    <xdr:to>
      <xdr:col>3</xdr:col>
      <xdr:colOff>228600</xdr:colOff>
      <xdr:row>509</xdr:row>
      <xdr:rowOff>228600</xdr:rowOff>
    </xdr:to>
    <xdr:pic>
      <xdr:nvPicPr>
        <xdr:cNvPr id="157" name="Picture 1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308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512</xdr:row>
      <xdr:rowOff>0</xdr:rowOff>
    </xdr:from>
    <xdr:to>
      <xdr:col>3</xdr:col>
      <xdr:colOff>228600</xdr:colOff>
      <xdr:row>512</xdr:row>
      <xdr:rowOff>228600</xdr:rowOff>
    </xdr:to>
    <xdr:pic>
      <xdr:nvPicPr>
        <xdr:cNvPr id="158" name="Picture 15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9363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515</xdr:row>
      <xdr:rowOff>0</xdr:rowOff>
    </xdr:from>
    <xdr:to>
      <xdr:col>3</xdr:col>
      <xdr:colOff>228600</xdr:colOff>
      <xdr:row>515</xdr:row>
      <xdr:rowOff>228600</xdr:rowOff>
    </xdr:to>
    <xdr:pic>
      <xdr:nvPicPr>
        <xdr:cNvPr id="159" name="Picture 15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418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518</xdr:row>
      <xdr:rowOff>0</xdr:rowOff>
    </xdr:from>
    <xdr:to>
      <xdr:col>3</xdr:col>
      <xdr:colOff>228600</xdr:colOff>
      <xdr:row>518</xdr:row>
      <xdr:rowOff>228600</xdr:rowOff>
    </xdr:to>
    <xdr:pic>
      <xdr:nvPicPr>
        <xdr:cNvPr id="160" name="Picture 1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473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521</xdr:row>
      <xdr:rowOff>0</xdr:rowOff>
    </xdr:from>
    <xdr:to>
      <xdr:col>3</xdr:col>
      <xdr:colOff>228600</xdr:colOff>
      <xdr:row>521</xdr:row>
      <xdr:rowOff>228600</xdr:rowOff>
    </xdr:to>
    <xdr:pic>
      <xdr:nvPicPr>
        <xdr:cNvPr id="161" name="Picture 1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528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524</xdr:row>
      <xdr:rowOff>0</xdr:rowOff>
    </xdr:from>
    <xdr:to>
      <xdr:col>3</xdr:col>
      <xdr:colOff>228600</xdr:colOff>
      <xdr:row>524</xdr:row>
      <xdr:rowOff>228600</xdr:rowOff>
    </xdr:to>
    <xdr:pic>
      <xdr:nvPicPr>
        <xdr:cNvPr id="162" name="Picture 1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582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527</xdr:row>
      <xdr:rowOff>0</xdr:rowOff>
    </xdr:from>
    <xdr:to>
      <xdr:col>3</xdr:col>
      <xdr:colOff>228600</xdr:colOff>
      <xdr:row>527</xdr:row>
      <xdr:rowOff>228600</xdr:rowOff>
    </xdr:to>
    <xdr:pic>
      <xdr:nvPicPr>
        <xdr:cNvPr id="163" name="Picture 1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37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530</xdr:row>
      <xdr:rowOff>0</xdr:rowOff>
    </xdr:from>
    <xdr:to>
      <xdr:col>3</xdr:col>
      <xdr:colOff>228600</xdr:colOff>
      <xdr:row>530</xdr:row>
      <xdr:rowOff>228600</xdr:rowOff>
    </xdr:to>
    <xdr:pic>
      <xdr:nvPicPr>
        <xdr:cNvPr id="164" name="Picture 1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692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533</xdr:row>
      <xdr:rowOff>0</xdr:rowOff>
    </xdr:from>
    <xdr:to>
      <xdr:col>3</xdr:col>
      <xdr:colOff>228600</xdr:colOff>
      <xdr:row>533</xdr:row>
      <xdr:rowOff>228600</xdr:rowOff>
    </xdr:to>
    <xdr:pic>
      <xdr:nvPicPr>
        <xdr:cNvPr id="165" name="Picture 1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747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536</xdr:row>
      <xdr:rowOff>0</xdr:rowOff>
    </xdr:from>
    <xdr:to>
      <xdr:col>3</xdr:col>
      <xdr:colOff>228600</xdr:colOff>
      <xdr:row>536</xdr:row>
      <xdr:rowOff>228600</xdr:rowOff>
    </xdr:to>
    <xdr:pic>
      <xdr:nvPicPr>
        <xdr:cNvPr id="166" name="Picture 1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802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539</xdr:row>
      <xdr:rowOff>0</xdr:rowOff>
    </xdr:from>
    <xdr:to>
      <xdr:col>3</xdr:col>
      <xdr:colOff>228600</xdr:colOff>
      <xdr:row>539</xdr:row>
      <xdr:rowOff>228600</xdr:rowOff>
    </xdr:to>
    <xdr:pic>
      <xdr:nvPicPr>
        <xdr:cNvPr id="167" name="Picture 1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857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168" name="Picture 16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912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169" name="Picture 1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9966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170" name="Picture 1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021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171" name="Picture 1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076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554</xdr:row>
      <xdr:rowOff>0</xdr:rowOff>
    </xdr:from>
    <xdr:to>
      <xdr:col>3</xdr:col>
      <xdr:colOff>228600</xdr:colOff>
      <xdr:row>554</xdr:row>
      <xdr:rowOff>228600</xdr:rowOff>
    </xdr:to>
    <xdr:pic>
      <xdr:nvPicPr>
        <xdr:cNvPr id="172" name="Picture 1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131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557</xdr:row>
      <xdr:rowOff>0</xdr:rowOff>
    </xdr:from>
    <xdr:to>
      <xdr:col>3</xdr:col>
      <xdr:colOff>228600</xdr:colOff>
      <xdr:row>557</xdr:row>
      <xdr:rowOff>228600</xdr:rowOff>
    </xdr:to>
    <xdr:pic>
      <xdr:nvPicPr>
        <xdr:cNvPr id="173" name="Picture 1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186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560</xdr:row>
      <xdr:rowOff>0</xdr:rowOff>
    </xdr:from>
    <xdr:to>
      <xdr:col>3</xdr:col>
      <xdr:colOff>228600</xdr:colOff>
      <xdr:row>560</xdr:row>
      <xdr:rowOff>228600</xdr:rowOff>
    </xdr:to>
    <xdr:pic>
      <xdr:nvPicPr>
        <xdr:cNvPr id="174" name="Picture 1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41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563</xdr:row>
      <xdr:rowOff>0</xdr:rowOff>
    </xdr:from>
    <xdr:to>
      <xdr:col>3</xdr:col>
      <xdr:colOff>228600</xdr:colOff>
      <xdr:row>563</xdr:row>
      <xdr:rowOff>228600</xdr:rowOff>
    </xdr:to>
    <xdr:pic>
      <xdr:nvPicPr>
        <xdr:cNvPr id="175" name="Picture 1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296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566</xdr:row>
      <xdr:rowOff>0</xdr:rowOff>
    </xdr:from>
    <xdr:to>
      <xdr:col>3</xdr:col>
      <xdr:colOff>228600</xdr:colOff>
      <xdr:row>566</xdr:row>
      <xdr:rowOff>228600</xdr:rowOff>
    </xdr:to>
    <xdr:pic>
      <xdr:nvPicPr>
        <xdr:cNvPr id="176" name="Picture 1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351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569</xdr:row>
      <xdr:rowOff>0</xdr:rowOff>
    </xdr:from>
    <xdr:to>
      <xdr:col>3</xdr:col>
      <xdr:colOff>228600</xdr:colOff>
      <xdr:row>569</xdr:row>
      <xdr:rowOff>228600</xdr:rowOff>
    </xdr:to>
    <xdr:pic>
      <xdr:nvPicPr>
        <xdr:cNvPr id="177" name="Picture 1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405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572</xdr:row>
      <xdr:rowOff>0</xdr:rowOff>
    </xdr:from>
    <xdr:to>
      <xdr:col>3</xdr:col>
      <xdr:colOff>228600</xdr:colOff>
      <xdr:row>572</xdr:row>
      <xdr:rowOff>228600</xdr:rowOff>
    </xdr:to>
    <xdr:pic>
      <xdr:nvPicPr>
        <xdr:cNvPr id="178" name="Picture 1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460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575</xdr:row>
      <xdr:rowOff>0</xdr:rowOff>
    </xdr:from>
    <xdr:to>
      <xdr:col>3</xdr:col>
      <xdr:colOff>228600</xdr:colOff>
      <xdr:row>575</xdr:row>
      <xdr:rowOff>228600</xdr:rowOff>
    </xdr:to>
    <xdr:pic>
      <xdr:nvPicPr>
        <xdr:cNvPr id="179" name="Picture 1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515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578</xdr:row>
      <xdr:rowOff>0</xdr:rowOff>
    </xdr:from>
    <xdr:to>
      <xdr:col>3</xdr:col>
      <xdr:colOff>228600</xdr:colOff>
      <xdr:row>578</xdr:row>
      <xdr:rowOff>228600</xdr:rowOff>
    </xdr:to>
    <xdr:pic>
      <xdr:nvPicPr>
        <xdr:cNvPr id="180" name="Picture 1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570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581</xdr:row>
      <xdr:rowOff>0</xdr:rowOff>
    </xdr:from>
    <xdr:to>
      <xdr:col>3</xdr:col>
      <xdr:colOff>228600</xdr:colOff>
      <xdr:row>581</xdr:row>
      <xdr:rowOff>228600</xdr:rowOff>
    </xdr:to>
    <xdr:pic>
      <xdr:nvPicPr>
        <xdr:cNvPr id="181" name="Picture 1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625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584</xdr:row>
      <xdr:rowOff>0</xdr:rowOff>
    </xdr:from>
    <xdr:to>
      <xdr:col>3</xdr:col>
      <xdr:colOff>228600</xdr:colOff>
      <xdr:row>584</xdr:row>
      <xdr:rowOff>228600</xdr:rowOff>
    </xdr:to>
    <xdr:pic>
      <xdr:nvPicPr>
        <xdr:cNvPr id="182" name="Picture 1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680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587</xdr:row>
      <xdr:rowOff>0</xdr:rowOff>
    </xdr:from>
    <xdr:to>
      <xdr:col>3</xdr:col>
      <xdr:colOff>228600</xdr:colOff>
      <xdr:row>587</xdr:row>
      <xdr:rowOff>228600</xdr:rowOff>
    </xdr:to>
    <xdr:pic>
      <xdr:nvPicPr>
        <xdr:cNvPr id="183" name="Picture 1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35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590</xdr:row>
      <xdr:rowOff>0</xdr:rowOff>
    </xdr:from>
    <xdr:to>
      <xdr:col>3</xdr:col>
      <xdr:colOff>228600</xdr:colOff>
      <xdr:row>590</xdr:row>
      <xdr:rowOff>228600</xdr:rowOff>
    </xdr:to>
    <xdr:pic>
      <xdr:nvPicPr>
        <xdr:cNvPr id="184" name="Picture 1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789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228600</xdr:colOff>
      <xdr:row>597</xdr:row>
      <xdr:rowOff>228600</xdr:rowOff>
    </xdr:to>
    <xdr:pic>
      <xdr:nvPicPr>
        <xdr:cNvPr id="185" name="Picture 1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9179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600</xdr:row>
      <xdr:rowOff>0</xdr:rowOff>
    </xdr:from>
    <xdr:to>
      <xdr:col>3</xdr:col>
      <xdr:colOff>228600</xdr:colOff>
      <xdr:row>600</xdr:row>
      <xdr:rowOff>228600</xdr:rowOff>
    </xdr:to>
    <xdr:pic>
      <xdr:nvPicPr>
        <xdr:cNvPr id="186" name="Picture 1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09728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603</xdr:row>
      <xdr:rowOff>0</xdr:rowOff>
    </xdr:from>
    <xdr:to>
      <xdr:col>3</xdr:col>
      <xdr:colOff>228600</xdr:colOff>
      <xdr:row>603</xdr:row>
      <xdr:rowOff>228600</xdr:rowOff>
    </xdr:to>
    <xdr:pic>
      <xdr:nvPicPr>
        <xdr:cNvPr id="187" name="Picture 1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0276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228600</xdr:colOff>
      <xdr:row>606</xdr:row>
      <xdr:rowOff>228600</xdr:rowOff>
    </xdr:to>
    <xdr:pic>
      <xdr:nvPicPr>
        <xdr:cNvPr id="188" name="Picture 18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10825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609</xdr:row>
      <xdr:rowOff>0</xdr:rowOff>
    </xdr:from>
    <xdr:to>
      <xdr:col>3</xdr:col>
      <xdr:colOff>228600</xdr:colOff>
      <xdr:row>609</xdr:row>
      <xdr:rowOff>228600</xdr:rowOff>
    </xdr:to>
    <xdr:pic>
      <xdr:nvPicPr>
        <xdr:cNvPr id="189" name="Picture 1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1373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612</xdr:row>
      <xdr:rowOff>0</xdr:rowOff>
    </xdr:from>
    <xdr:to>
      <xdr:col>3</xdr:col>
      <xdr:colOff>228600</xdr:colOff>
      <xdr:row>612</xdr:row>
      <xdr:rowOff>228600</xdr:rowOff>
    </xdr:to>
    <xdr:pic>
      <xdr:nvPicPr>
        <xdr:cNvPr id="190" name="Picture 1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1922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615</xdr:row>
      <xdr:rowOff>0</xdr:rowOff>
    </xdr:from>
    <xdr:to>
      <xdr:col>3</xdr:col>
      <xdr:colOff>228600</xdr:colOff>
      <xdr:row>615</xdr:row>
      <xdr:rowOff>228600</xdr:rowOff>
    </xdr:to>
    <xdr:pic>
      <xdr:nvPicPr>
        <xdr:cNvPr id="191" name="Picture 1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2471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618</xdr:row>
      <xdr:rowOff>0</xdr:rowOff>
    </xdr:from>
    <xdr:to>
      <xdr:col>3</xdr:col>
      <xdr:colOff>228600</xdr:colOff>
      <xdr:row>618</xdr:row>
      <xdr:rowOff>228600</xdr:rowOff>
    </xdr:to>
    <xdr:pic>
      <xdr:nvPicPr>
        <xdr:cNvPr id="192" name="Picture 1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019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621</xdr:row>
      <xdr:rowOff>0</xdr:rowOff>
    </xdr:from>
    <xdr:to>
      <xdr:col>3</xdr:col>
      <xdr:colOff>228600</xdr:colOff>
      <xdr:row>621</xdr:row>
      <xdr:rowOff>228600</xdr:rowOff>
    </xdr:to>
    <xdr:pic>
      <xdr:nvPicPr>
        <xdr:cNvPr id="193" name="Picture 1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356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624</xdr:row>
      <xdr:rowOff>0</xdr:rowOff>
    </xdr:from>
    <xdr:to>
      <xdr:col>3</xdr:col>
      <xdr:colOff>228600</xdr:colOff>
      <xdr:row>624</xdr:row>
      <xdr:rowOff>228600</xdr:rowOff>
    </xdr:to>
    <xdr:pic>
      <xdr:nvPicPr>
        <xdr:cNvPr id="194" name="Picture 1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411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627</xdr:row>
      <xdr:rowOff>0</xdr:rowOff>
    </xdr:from>
    <xdr:to>
      <xdr:col>3</xdr:col>
      <xdr:colOff>228600</xdr:colOff>
      <xdr:row>627</xdr:row>
      <xdr:rowOff>228600</xdr:rowOff>
    </xdr:to>
    <xdr:pic>
      <xdr:nvPicPr>
        <xdr:cNvPr id="195" name="Picture 1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466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630</xdr:row>
      <xdr:rowOff>0</xdr:rowOff>
    </xdr:from>
    <xdr:to>
      <xdr:col>3</xdr:col>
      <xdr:colOff>228600</xdr:colOff>
      <xdr:row>630</xdr:row>
      <xdr:rowOff>228600</xdr:rowOff>
    </xdr:to>
    <xdr:pic>
      <xdr:nvPicPr>
        <xdr:cNvPr id="196" name="Picture 1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521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637</xdr:row>
      <xdr:rowOff>0</xdr:rowOff>
    </xdr:from>
    <xdr:to>
      <xdr:col>3</xdr:col>
      <xdr:colOff>228600</xdr:colOff>
      <xdr:row>637</xdr:row>
      <xdr:rowOff>228600</xdr:rowOff>
    </xdr:to>
    <xdr:pic>
      <xdr:nvPicPr>
        <xdr:cNvPr id="197" name="Picture 1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649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640</xdr:row>
      <xdr:rowOff>0</xdr:rowOff>
    </xdr:from>
    <xdr:to>
      <xdr:col>3</xdr:col>
      <xdr:colOff>228600</xdr:colOff>
      <xdr:row>640</xdr:row>
      <xdr:rowOff>228600</xdr:rowOff>
    </xdr:to>
    <xdr:pic>
      <xdr:nvPicPr>
        <xdr:cNvPr id="198" name="Picture 1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704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643</xdr:row>
      <xdr:rowOff>0</xdr:rowOff>
    </xdr:from>
    <xdr:to>
      <xdr:col>3</xdr:col>
      <xdr:colOff>228600</xdr:colOff>
      <xdr:row>643</xdr:row>
      <xdr:rowOff>228600</xdr:rowOff>
    </xdr:to>
    <xdr:pic>
      <xdr:nvPicPr>
        <xdr:cNvPr id="199" name="Picture 1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759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646</xdr:row>
      <xdr:rowOff>0</xdr:rowOff>
    </xdr:from>
    <xdr:to>
      <xdr:col>3</xdr:col>
      <xdr:colOff>228600</xdr:colOff>
      <xdr:row>646</xdr:row>
      <xdr:rowOff>228600</xdr:rowOff>
    </xdr:to>
    <xdr:pic>
      <xdr:nvPicPr>
        <xdr:cNvPr id="200" name="Picture 1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14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649</xdr:row>
      <xdr:rowOff>0</xdr:rowOff>
    </xdr:from>
    <xdr:to>
      <xdr:col>3</xdr:col>
      <xdr:colOff>228600</xdr:colOff>
      <xdr:row>649</xdr:row>
      <xdr:rowOff>228600</xdr:rowOff>
    </xdr:to>
    <xdr:pic>
      <xdr:nvPicPr>
        <xdr:cNvPr id="201" name="Picture 2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868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652</xdr:row>
      <xdr:rowOff>0</xdr:rowOff>
    </xdr:from>
    <xdr:to>
      <xdr:col>3</xdr:col>
      <xdr:colOff>228600</xdr:colOff>
      <xdr:row>652</xdr:row>
      <xdr:rowOff>228600</xdr:rowOff>
    </xdr:to>
    <xdr:pic>
      <xdr:nvPicPr>
        <xdr:cNvPr id="202" name="Picture 2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923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655</xdr:row>
      <xdr:rowOff>0</xdr:rowOff>
    </xdr:from>
    <xdr:to>
      <xdr:col>3</xdr:col>
      <xdr:colOff>228600</xdr:colOff>
      <xdr:row>655</xdr:row>
      <xdr:rowOff>228600</xdr:rowOff>
    </xdr:to>
    <xdr:pic>
      <xdr:nvPicPr>
        <xdr:cNvPr id="203" name="Picture 2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1978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658</xdr:row>
      <xdr:rowOff>0</xdr:rowOff>
    </xdr:from>
    <xdr:to>
      <xdr:col>3</xdr:col>
      <xdr:colOff>228600</xdr:colOff>
      <xdr:row>658</xdr:row>
      <xdr:rowOff>228600</xdr:rowOff>
    </xdr:to>
    <xdr:pic>
      <xdr:nvPicPr>
        <xdr:cNvPr id="204" name="Picture 2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033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661</xdr:row>
      <xdr:rowOff>0</xdr:rowOff>
    </xdr:from>
    <xdr:to>
      <xdr:col>3</xdr:col>
      <xdr:colOff>228600</xdr:colOff>
      <xdr:row>661</xdr:row>
      <xdr:rowOff>228600</xdr:rowOff>
    </xdr:to>
    <xdr:pic>
      <xdr:nvPicPr>
        <xdr:cNvPr id="205" name="Picture 2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088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664</xdr:row>
      <xdr:rowOff>0</xdr:rowOff>
    </xdr:from>
    <xdr:to>
      <xdr:col>3</xdr:col>
      <xdr:colOff>228600</xdr:colOff>
      <xdr:row>664</xdr:row>
      <xdr:rowOff>228600</xdr:rowOff>
    </xdr:to>
    <xdr:pic>
      <xdr:nvPicPr>
        <xdr:cNvPr id="206" name="Picture 2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143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667</xdr:row>
      <xdr:rowOff>0</xdr:rowOff>
    </xdr:from>
    <xdr:to>
      <xdr:col>3</xdr:col>
      <xdr:colOff>228600</xdr:colOff>
      <xdr:row>667</xdr:row>
      <xdr:rowOff>228600</xdr:rowOff>
    </xdr:to>
    <xdr:pic>
      <xdr:nvPicPr>
        <xdr:cNvPr id="207" name="Picture 2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198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670</xdr:row>
      <xdr:rowOff>0</xdr:rowOff>
    </xdr:from>
    <xdr:to>
      <xdr:col>3</xdr:col>
      <xdr:colOff>228600</xdr:colOff>
      <xdr:row>670</xdr:row>
      <xdr:rowOff>228600</xdr:rowOff>
    </xdr:to>
    <xdr:pic>
      <xdr:nvPicPr>
        <xdr:cNvPr id="208" name="Picture 2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252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673</xdr:row>
      <xdr:rowOff>0</xdr:rowOff>
    </xdr:from>
    <xdr:to>
      <xdr:col>3</xdr:col>
      <xdr:colOff>228600</xdr:colOff>
      <xdr:row>673</xdr:row>
      <xdr:rowOff>228600</xdr:rowOff>
    </xdr:to>
    <xdr:pic>
      <xdr:nvPicPr>
        <xdr:cNvPr id="209" name="Picture 2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307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676</xdr:row>
      <xdr:rowOff>0</xdr:rowOff>
    </xdr:from>
    <xdr:to>
      <xdr:col>3</xdr:col>
      <xdr:colOff>228600</xdr:colOff>
      <xdr:row>676</xdr:row>
      <xdr:rowOff>228600</xdr:rowOff>
    </xdr:to>
    <xdr:pic>
      <xdr:nvPicPr>
        <xdr:cNvPr id="210" name="Picture 2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362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679</xdr:row>
      <xdr:rowOff>0</xdr:rowOff>
    </xdr:from>
    <xdr:to>
      <xdr:col>3</xdr:col>
      <xdr:colOff>228600</xdr:colOff>
      <xdr:row>679</xdr:row>
      <xdr:rowOff>228600</xdr:rowOff>
    </xdr:to>
    <xdr:pic>
      <xdr:nvPicPr>
        <xdr:cNvPr id="211" name="Picture 2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17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682</xdr:row>
      <xdr:rowOff>0</xdr:rowOff>
    </xdr:from>
    <xdr:to>
      <xdr:col>3</xdr:col>
      <xdr:colOff>228600</xdr:colOff>
      <xdr:row>682</xdr:row>
      <xdr:rowOff>228600</xdr:rowOff>
    </xdr:to>
    <xdr:pic>
      <xdr:nvPicPr>
        <xdr:cNvPr id="212" name="Picture 2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472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685</xdr:row>
      <xdr:rowOff>0</xdr:rowOff>
    </xdr:from>
    <xdr:to>
      <xdr:col>3</xdr:col>
      <xdr:colOff>228600</xdr:colOff>
      <xdr:row>685</xdr:row>
      <xdr:rowOff>228600</xdr:rowOff>
    </xdr:to>
    <xdr:pic>
      <xdr:nvPicPr>
        <xdr:cNvPr id="213" name="Picture 2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527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688</xdr:row>
      <xdr:rowOff>0</xdr:rowOff>
    </xdr:from>
    <xdr:to>
      <xdr:col>3</xdr:col>
      <xdr:colOff>228600</xdr:colOff>
      <xdr:row>688</xdr:row>
      <xdr:rowOff>228600</xdr:rowOff>
    </xdr:to>
    <xdr:pic>
      <xdr:nvPicPr>
        <xdr:cNvPr id="214" name="Picture 2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582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691</xdr:row>
      <xdr:rowOff>0</xdr:rowOff>
    </xdr:from>
    <xdr:to>
      <xdr:col>3</xdr:col>
      <xdr:colOff>228600</xdr:colOff>
      <xdr:row>691</xdr:row>
      <xdr:rowOff>228600</xdr:rowOff>
    </xdr:to>
    <xdr:pic>
      <xdr:nvPicPr>
        <xdr:cNvPr id="215" name="Picture 2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637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694</xdr:row>
      <xdr:rowOff>0</xdr:rowOff>
    </xdr:from>
    <xdr:to>
      <xdr:col>3</xdr:col>
      <xdr:colOff>228600</xdr:colOff>
      <xdr:row>694</xdr:row>
      <xdr:rowOff>228600</xdr:rowOff>
    </xdr:to>
    <xdr:pic>
      <xdr:nvPicPr>
        <xdr:cNvPr id="216" name="Picture 2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691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697</xdr:row>
      <xdr:rowOff>0</xdr:rowOff>
    </xdr:from>
    <xdr:to>
      <xdr:col>3</xdr:col>
      <xdr:colOff>228600</xdr:colOff>
      <xdr:row>697</xdr:row>
      <xdr:rowOff>228600</xdr:rowOff>
    </xdr:to>
    <xdr:pic>
      <xdr:nvPicPr>
        <xdr:cNvPr id="217" name="Picture 2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746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700</xdr:row>
      <xdr:rowOff>0</xdr:rowOff>
    </xdr:from>
    <xdr:to>
      <xdr:col>3</xdr:col>
      <xdr:colOff>228600</xdr:colOff>
      <xdr:row>700</xdr:row>
      <xdr:rowOff>228600</xdr:rowOff>
    </xdr:to>
    <xdr:pic>
      <xdr:nvPicPr>
        <xdr:cNvPr id="218" name="Picture 2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801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703</xdr:row>
      <xdr:rowOff>0</xdr:rowOff>
    </xdr:from>
    <xdr:to>
      <xdr:col>3</xdr:col>
      <xdr:colOff>228600</xdr:colOff>
      <xdr:row>703</xdr:row>
      <xdr:rowOff>228600</xdr:rowOff>
    </xdr:to>
    <xdr:pic>
      <xdr:nvPicPr>
        <xdr:cNvPr id="219" name="Picture 2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856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706</xdr:row>
      <xdr:rowOff>0</xdr:rowOff>
    </xdr:from>
    <xdr:to>
      <xdr:col>3</xdr:col>
      <xdr:colOff>228600</xdr:colOff>
      <xdr:row>706</xdr:row>
      <xdr:rowOff>228600</xdr:rowOff>
    </xdr:to>
    <xdr:pic>
      <xdr:nvPicPr>
        <xdr:cNvPr id="220" name="Picture 2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11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709</xdr:row>
      <xdr:rowOff>0</xdr:rowOff>
    </xdr:from>
    <xdr:to>
      <xdr:col>3</xdr:col>
      <xdr:colOff>228600</xdr:colOff>
      <xdr:row>709</xdr:row>
      <xdr:rowOff>228600</xdr:rowOff>
    </xdr:to>
    <xdr:pic>
      <xdr:nvPicPr>
        <xdr:cNvPr id="221" name="Picture 2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2966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712</xdr:row>
      <xdr:rowOff>0</xdr:rowOff>
    </xdr:from>
    <xdr:to>
      <xdr:col>3</xdr:col>
      <xdr:colOff>228600</xdr:colOff>
      <xdr:row>712</xdr:row>
      <xdr:rowOff>228600</xdr:rowOff>
    </xdr:to>
    <xdr:pic>
      <xdr:nvPicPr>
        <xdr:cNvPr id="222" name="Picture 2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021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715</xdr:row>
      <xdr:rowOff>0</xdr:rowOff>
    </xdr:from>
    <xdr:to>
      <xdr:col>3</xdr:col>
      <xdr:colOff>228600</xdr:colOff>
      <xdr:row>715</xdr:row>
      <xdr:rowOff>228600</xdr:rowOff>
    </xdr:to>
    <xdr:pic>
      <xdr:nvPicPr>
        <xdr:cNvPr id="223" name="Picture 2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075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718</xdr:row>
      <xdr:rowOff>0</xdr:rowOff>
    </xdr:from>
    <xdr:to>
      <xdr:col>3</xdr:col>
      <xdr:colOff>228600</xdr:colOff>
      <xdr:row>718</xdr:row>
      <xdr:rowOff>228600</xdr:rowOff>
    </xdr:to>
    <xdr:pic>
      <xdr:nvPicPr>
        <xdr:cNvPr id="224" name="Picture 2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130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721</xdr:row>
      <xdr:rowOff>0</xdr:rowOff>
    </xdr:from>
    <xdr:to>
      <xdr:col>3</xdr:col>
      <xdr:colOff>228600</xdr:colOff>
      <xdr:row>721</xdr:row>
      <xdr:rowOff>228600</xdr:rowOff>
    </xdr:to>
    <xdr:pic>
      <xdr:nvPicPr>
        <xdr:cNvPr id="225" name="Picture 2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185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724</xdr:row>
      <xdr:rowOff>0</xdr:rowOff>
    </xdr:from>
    <xdr:to>
      <xdr:col>3</xdr:col>
      <xdr:colOff>228600</xdr:colOff>
      <xdr:row>724</xdr:row>
      <xdr:rowOff>228600</xdr:rowOff>
    </xdr:to>
    <xdr:pic>
      <xdr:nvPicPr>
        <xdr:cNvPr id="226" name="Picture 2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240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727</xdr:row>
      <xdr:rowOff>0</xdr:rowOff>
    </xdr:from>
    <xdr:to>
      <xdr:col>3</xdr:col>
      <xdr:colOff>228600</xdr:colOff>
      <xdr:row>727</xdr:row>
      <xdr:rowOff>228600</xdr:rowOff>
    </xdr:to>
    <xdr:pic>
      <xdr:nvPicPr>
        <xdr:cNvPr id="227" name="Picture 2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295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730</xdr:row>
      <xdr:rowOff>0</xdr:rowOff>
    </xdr:from>
    <xdr:to>
      <xdr:col>3</xdr:col>
      <xdr:colOff>228600</xdr:colOff>
      <xdr:row>730</xdr:row>
      <xdr:rowOff>228600</xdr:rowOff>
    </xdr:to>
    <xdr:pic>
      <xdr:nvPicPr>
        <xdr:cNvPr id="228" name="Picture 2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350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733</xdr:row>
      <xdr:rowOff>0</xdr:rowOff>
    </xdr:from>
    <xdr:to>
      <xdr:col>3</xdr:col>
      <xdr:colOff>228600</xdr:colOff>
      <xdr:row>733</xdr:row>
      <xdr:rowOff>228600</xdr:rowOff>
    </xdr:to>
    <xdr:pic>
      <xdr:nvPicPr>
        <xdr:cNvPr id="229" name="Picture 2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405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736</xdr:row>
      <xdr:rowOff>0</xdr:rowOff>
    </xdr:from>
    <xdr:to>
      <xdr:col>3</xdr:col>
      <xdr:colOff>228600</xdr:colOff>
      <xdr:row>736</xdr:row>
      <xdr:rowOff>228600</xdr:rowOff>
    </xdr:to>
    <xdr:pic>
      <xdr:nvPicPr>
        <xdr:cNvPr id="230" name="Picture 2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459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739</xdr:row>
      <xdr:rowOff>0</xdr:rowOff>
    </xdr:from>
    <xdr:to>
      <xdr:col>3</xdr:col>
      <xdr:colOff>228600</xdr:colOff>
      <xdr:row>739</xdr:row>
      <xdr:rowOff>228600</xdr:rowOff>
    </xdr:to>
    <xdr:pic>
      <xdr:nvPicPr>
        <xdr:cNvPr id="231" name="Picture 2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14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742</xdr:row>
      <xdr:rowOff>0</xdr:rowOff>
    </xdr:from>
    <xdr:to>
      <xdr:col>3</xdr:col>
      <xdr:colOff>228600</xdr:colOff>
      <xdr:row>742</xdr:row>
      <xdr:rowOff>228600</xdr:rowOff>
    </xdr:to>
    <xdr:pic>
      <xdr:nvPicPr>
        <xdr:cNvPr id="232" name="Picture 2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569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745</xdr:row>
      <xdr:rowOff>0</xdr:rowOff>
    </xdr:from>
    <xdr:to>
      <xdr:col>3</xdr:col>
      <xdr:colOff>228600</xdr:colOff>
      <xdr:row>745</xdr:row>
      <xdr:rowOff>228600</xdr:rowOff>
    </xdr:to>
    <xdr:pic>
      <xdr:nvPicPr>
        <xdr:cNvPr id="233" name="Picture 2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624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748</xdr:row>
      <xdr:rowOff>0</xdr:rowOff>
    </xdr:from>
    <xdr:to>
      <xdr:col>3</xdr:col>
      <xdr:colOff>228600</xdr:colOff>
      <xdr:row>748</xdr:row>
      <xdr:rowOff>228600</xdr:rowOff>
    </xdr:to>
    <xdr:pic>
      <xdr:nvPicPr>
        <xdr:cNvPr id="234" name="Picture 2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679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751</xdr:row>
      <xdr:rowOff>0</xdr:rowOff>
    </xdr:from>
    <xdr:to>
      <xdr:col>3</xdr:col>
      <xdr:colOff>228600</xdr:colOff>
      <xdr:row>751</xdr:row>
      <xdr:rowOff>228600</xdr:rowOff>
    </xdr:to>
    <xdr:pic>
      <xdr:nvPicPr>
        <xdr:cNvPr id="235" name="Picture 2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734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754</xdr:row>
      <xdr:rowOff>0</xdr:rowOff>
    </xdr:from>
    <xdr:to>
      <xdr:col>3</xdr:col>
      <xdr:colOff>228600</xdr:colOff>
      <xdr:row>754</xdr:row>
      <xdr:rowOff>228600</xdr:rowOff>
    </xdr:to>
    <xdr:pic>
      <xdr:nvPicPr>
        <xdr:cNvPr id="236" name="Picture 2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789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757</xdr:row>
      <xdr:rowOff>0</xdr:rowOff>
    </xdr:from>
    <xdr:to>
      <xdr:col>3</xdr:col>
      <xdr:colOff>228600</xdr:colOff>
      <xdr:row>757</xdr:row>
      <xdr:rowOff>228600</xdr:rowOff>
    </xdr:to>
    <xdr:pic>
      <xdr:nvPicPr>
        <xdr:cNvPr id="237" name="Picture 2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844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760</xdr:row>
      <xdr:rowOff>0</xdr:rowOff>
    </xdr:from>
    <xdr:to>
      <xdr:col>3</xdr:col>
      <xdr:colOff>228600</xdr:colOff>
      <xdr:row>760</xdr:row>
      <xdr:rowOff>228600</xdr:rowOff>
    </xdr:to>
    <xdr:pic>
      <xdr:nvPicPr>
        <xdr:cNvPr id="238" name="Picture 2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898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763</xdr:row>
      <xdr:rowOff>0</xdr:rowOff>
    </xdr:from>
    <xdr:to>
      <xdr:col>3</xdr:col>
      <xdr:colOff>228600</xdr:colOff>
      <xdr:row>763</xdr:row>
      <xdr:rowOff>228600</xdr:rowOff>
    </xdr:to>
    <xdr:pic>
      <xdr:nvPicPr>
        <xdr:cNvPr id="239" name="Picture 2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3953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766</xdr:row>
      <xdr:rowOff>0</xdr:rowOff>
    </xdr:from>
    <xdr:to>
      <xdr:col>3</xdr:col>
      <xdr:colOff>228600</xdr:colOff>
      <xdr:row>766</xdr:row>
      <xdr:rowOff>228600</xdr:rowOff>
    </xdr:to>
    <xdr:pic>
      <xdr:nvPicPr>
        <xdr:cNvPr id="240" name="Picture 2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08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769</xdr:row>
      <xdr:rowOff>0</xdr:rowOff>
    </xdr:from>
    <xdr:to>
      <xdr:col>3</xdr:col>
      <xdr:colOff>228600</xdr:colOff>
      <xdr:row>769</xdr:row>
      <xdr:rowOff>228600</xdr:rowOff>
    </xdr:to>
    <xdr:pic>
      <xdr:nvPicPr>
        <xdr:cNvPr id="241" name="Picture 2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063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772</xdr:row>
      <xdr:rowOff>0</xdr:rowOff>
    </xdr:from>
    <xdr:to>
      <xdr:col>3</xdr:col>
      <xdr:colOff>228600</xdr:colOff>
      <xdr:row>772</xdr:row>
      <xdr:rowOff>228600</xdr:rowOff>
    </xdr:to>
    <xdr:pic>
      <xdr:nvPicPr>
        <xdr:cNvPr id="242" name="Picture 2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118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775</xdr:row>
      <xdr:rowOff>0</xdr:rowOff>
    </xdr:from>
    <xdr:to>
      <xdr:col>3</xdr:col>
      <xdr:colOff>228600</xdr:colOff>
      <xdr:row>775</xdr:row>
      <xdr:rowOff>228600</xdr:rowOff>
    </xdr:to>
    <xdr:pic>
      <xdr:nvPicPr>
        <xdr:cNvPr id="243" name="Picture 2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173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778</xdr:row>
      <xdr:rowOff>0</xdr:rowOff>
    </xdr:from>
    <xdr:to>
      <xdr:col>3</xdr:col>
      <xdr:colOff>228600</xdr:colOff>
      <xdr:row>778</xdr:row>
      <xdr:rowOff>228600</xdr:rowOff>
    </xdr:to>
    <xdr:pic>
      <xdr:nvPicPr>
        <xdr:cNvPr id="244" name="Picture 2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228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781</xdr:row>
      <xdr:rowOff>0</xdr:rowOff>
    </xdr:from>
    <xdr:to>
      <xdr:col>3</xdr:col>
      <xdr:colOff>228600</xdr:colOff>
      <xdr:row>781</xdr:row>
      <xdr:rowOff>228600</xdr:rowOff>
    </xdr:to>
    <xdr:pic>
      <xdr:nvPicPr>
        <xdr:cNvPr id="245" name="Picture 2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282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784</xdr:row>
      <xdr:rowOff>0</xdr:rowOff>
    </xdr:from>
    <xdr:to>
      <xdr:col>3</xdr:col>
      <xdr:colOff>228600</xdr:colOff>
      <xdr:row>784</xdr:row>
      <xdr:rowOff>228600</xdr:rowOff>
    </xdr:to>
    <xdr:pic>
      <xdr:nvPicPr>
        <xdr:cNvPr id="246" name="Picture 2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337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787</xdr:row>
      <xdr:rowOff>0</xdr:rowOff>
    </xdr:from>
    <xdr:to>
      <xdr:col>3</xdr:col>
      <xdr:colOff>228600</xdr:colOff>
      <xdr:row>787</xdr:row>
      <xdr:rowOff>228600</xdr:rowOff>
    </xdr:to>
    <xdr:pic>
      <xdr:nvPicPr>
        <xdr:cNvPr id="247" name="Picture 2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392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790</xdr:row>
      <xdr:rowOff>0</xdr:rowOff>
    </xdr:from>
    <xdr:to>
      <xdr:col>3</xdr:col>
      <xdr:colOff>228600</xdr:colOff>
      <xdr:row>790</xdr:row>
      <xdr:rowOff>228600</xdr:rowOff>
    </xdr:to>
    <xdr:pic>
      <xdr:nvPicPr>
        <xdr:cNvPr id="248" name="Picture 2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447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793</xdr:row>
      <xdr:rowOff>0</xdr:rowOff>
    </xdr:from>
    <xdr:to>
      <xdr:col>3</xdr:col>
      <xdr:colOff>228600</xdr:colOff>
      <xdr:row>793</xdr:row>
      <xdr:rowOff>228600</xdr:rowOff>
    </xdr:to>
    <xdr:pic>
      <xdr:nvPicPr>
        <xdr:cNvPr id="249" name="Picture 2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5023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796</xdr:row>
      <xdr:rowOff>0</xdr:rowOff>
    </xdr:from>
    <xdr:to>
      <xdr:col>3</xdr:col>
      <xdr:colOff>228600</xdr:colOff>
      <xdr:row>796</xdr:row>
      <xdr:rowOff>228600</xdr:rowOff>
    </xdr:to>
    <xdr:pic>
      <xdr:nvPicPr>
        <xdr:cNvPr id="250" name="Picture 2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557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799</xdr:row>
      <xdr:rowOff>0</xdr:rowOff>
    </xdr:from>
    <xdr:to>
      <xdr:col>3</xdr:col>
      <xdr:colOff>228600</xdr:colOff>
      <xdr:row>799</xdr:row>
      <xdr:rowOff>228600</xdr:rowOff>
    </xdr:to>
    <xdr:pic>
      <xdr:nvPicPr>
        <xdr:cNvPr id="251" name="Picture 2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12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802</xdr:row>
      <xdr:rowOff>0</xdr:rowOff>
    </xdr:from>
    <xdr:to>
      <xdr:col>3</xdr:col>
      <xdr:colOff>228600</xdr:colOff>
      <xdr:row>802</xdr:row>
      <xdr:rowOff>228600</xdr:rowOff>
    </xdr:to>
    <xdr:pic>
      <xdr:nvPicPr>
        <xdr:cNvPr id="252" name="Picture 2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666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805</xdr:row>
      <xdr:rowOff>0</xdr:rowOff>
    </xdr:from>
    <xdr:to>
      <xdr:col>3</xdr:col>
      <xdr:colOff>228600</xdr:colOff>
      <xdr:row>805</xdr:row>
      <xdr:rowOff>228600</xdr:rowOff>
    </xdr:to>
    <xdr:pic>
      <xdr:nvPicPr>
        <xdr:cNvPr id="253" name="Picture 2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721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808</xdr:row>
      <xdr:rowOff>0</xdr:rowOff>
    </xdr:from>
    <xdr:to>
      <xdr:col>3</xdr:col>
      <xdr:colOff>228600</xdr:colOff>
      <xdr:row>808</xdr:row>
      <xdr:rowOff>228600</xdr:rowOff>
    </xdr:to>
    <xdr:pic>
      <xdr:nvPicPr>
        <xdr:cNvPr id="254" name="Picture 25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776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811</xdr:row>
      <xdr:rowOff>0</xdr:rowOff>
    </xdr:from>
    <xdr:to>
      <xdr:col>3</xdr:col>
      <xdr:colOff>228600</xdr:colOff>
      <xdr:row>811</xdr:row>
      <xdr:rowOff>228600</xdr:rowOff>
    </xdr:to>
    <xdr:pic>
      <xdr:nvPicPr>
        <xdr:cNvPr id="255" name="Picture 2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831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814</xdr:row>
      <xdr:rowOff>0</xdr:rowOff>
    </xdr:from>
    <xdr:to>
      <xdr:col>3</xdr:col>
      <xdr:colOff>228600</xdr:colOff>
      <xdr:row>814</xdr:row>
      <xdr:rowOff>228600</xdr:rowOff>
    </xdr:to>
    <xdr:pic>
      <xdr:nvPicPr>
        <xdr:cNvPr id="256" name="Picture 2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886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817</xdr:row>
      <xdr:rowOff>0</xdr:rowOff>
    </xdr:from>
    <xdr:to>
      <xdr:col>3</xdr:col>
      <xdr:colOff>228600</xdr:colOff>
      <xdr:row>817</xdr:row>
      <xdr:rowOff>228600</xdr:rowOff>
    </xdr:to>
    <xdr:pic>
      <xdr:nvPicPr>
        <xdr:cNvPr id="257" name="Picture 2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941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820</xdr:row>
      <xdr:rowOff>0</xdr:rowOff>
    </xdr:from>
    <xdr:to>
      <xdr:col>3</xdr:col>
      <xdr:colOff>228600</xdr:colOff>
      <xdr:row>820</xdr:row>
      <xdr:rowOff>228600</xdr:rowOff>
    </xdr:to>
    <xdr:pic>
      <xdr:nvPicPr>
        <xdr:cNvPr id="258" name="Picture 2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4996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823</xdr:row>
      <xdr:rowOff>0</xdr:rowOff>
    </xdr:from>
    <xdr:to>
      <xdr:col>3</xdr:col>
      <xdr:colOff>228600</xdr:colOff>
      <xdr:row>823</xdr:row>
      <xdr:rowOff>228600</xdr:rowOff>
    </xdr:to>
    <xdr:pic>
      <xdr:nvPicPr>
        <xdr:cNvPr id="259" name="Picture 25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051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826</xdr:row>
      <xdr:rowOff>0</xdr:rowOff>
    </xdr:from>
    <xdr:to>
      <xdr:col>3</xdr:col>
      <xdr:colOff>228600</xdr:colOff>
      <xdr:row>826</xdr:row>
      <xdr:rowOff>228600</xdr:rowOff>
    </xdr:to>
    <xdr:pic>
      <xdr:nvPicPr>
        <xdr:cNvPr id="260" name="Picture 2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05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829</xdr:row>
      <xdr:rowOff>0</xdr:rowOff>
    </xdr:from>
    <xdr:to>
      <xdr:col>3</xdr:col>
      <xdr:colOff>228600</xdr:colOff>
      <xdr:row>829</xdr:row>
      <xdr:rowOff>228600</xdr:rowOff>
    </xdr:to>
    <xdr:pic>
      <xdr:nvPicPr>
        <xdr:cNvPr id="261" name="Picture 2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160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832</xdr:row>
      <xdr:rowOff>0</xdr:rowOff>
    </xdr:from>
    <xdr:to>
      <xdr:col>3</xdr:col>
      <xdr:colOff>228600</xdr:colOff>
      <xdr:row>832</xdr:row>
      <xdr:rowOff>228600</xdr:rowOff>
    </xdr:to>
    <xdr:pic>
      <xdr:nvPicPr>
        <xdr:cNvPr id="262" name="Picture 2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215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835</xdr:row>
      <xdr:rowOff>0</xdr:rowOff>
    </xdr:from>
    <xdr:to>
      <xdr:col>3</xdr:col>
      <xdr:colOff>228600</xdr:colOff>
      <xdr:row>835</xdr:row>
      <xdr:rowOff>228600</xdr:rowOff>
    </xdr:to>
    <xdr:pic>
      <xdr:nvPicPr>
        <xdr:cNvPr id="263" name="Picture 2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270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842</xdr:row>
      <xdr:rowOff>0</xdr:rowOff>
    </xdr:from>
    <xdr:to>
      <xdr:col>3</xdr:col>
      <xdr:colOff>228600</xdr:colOff>
      <xdr:row>842</xdr:row>
      <xdr:rowOff>228600</xdr:rowOff>
    </xdr:to>
    <xdr:pic>
      <xdr:nvPicPr>
        <xdr:cNvPr id="264" name="Picture 26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398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845</xdr:row>
      <xdr:rowOff>0</xdr:rowOff>
    </xdr:from>
    <xdr:to>
      <xdr:col>3</xdr:col>
      <xdr:colOff>228600</xdr:colOff>
      <xdr:row>845</xdr:row>
      <xdr:rowOff>228600</xdr:rowOff>
    </xdr:to>
    <xdr:pic>
      <xdr:nvPicPr>
        <xdr:cNvPr id="265" name="Picture 2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453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848</xdr:row>
      <xdr:rowOff>0</xdr:rowOff>
    </xdr:from>
    <xdr:to>
      <xdr:col>3</xdr:col>
      <xdr:colOff>228600</xdr:colOff>
      <xdr:row>848</xdr:row>
      <xdr:rowOff>228600</xdr:rowOff>
    </xdr:to>
    <xdr:pic>
      <xdr:nvPicPr>
        <xdr:cNvPr id="266" name="Picture 2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508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228600</xdr:colOff>
      <xdr:row>851</xdr:row>
      <xdr:rowOff>228600</xdr:rowOff>
    </xdr:to>
    <xdr:pic>
      <xdr:nvPicPr>
        <xdr:cNvPr id="267" name="Picture 26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563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854</xdr:row>
      <xdr:rowOff>0</xdr:rowOff>
    </xdr:from>
    <xdr:to>
      <xdr:col>3</xdr:col>
      <xdr:colOff>228600</xdr:colOff>
      <xdr:row>854</xdr:row>
      <xdr:rowOff>228600</xdr:rowOff>
    </xdr:to>
    <xdr:pic>
      <xdr:nvPicPr>
        <xdr:cNvPr id="268" name="Picture 26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5617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857</xdr:row>
      <xdr:rowOff>0</xdr:rowOff>
    </xdr:from>
    <xdr:to>
      <xdr:col>3</xdr:col>
      <xdr:colOff>228600</xdr:colOff>
      <xdr:row>857</xdr:row>
      <xdr:rowOff>228600</xdr:rowOff>
    </xdr:to>
    <xdr:pic>
      <xdr:nvPicPr>
        <xdr:cNvPr id="269" name="Picture 2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672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860</xdr:row>
      <xdr:rowOff>0</xdr:rowOff>
    </xdr:from>
    <xdr:to>
      <xdr:col>3</xdr:col>
      <xdr:colOff>228600</xdr:colOff>
      <xdr:row>860</xdr:row>
      <xdr:rowOff>228600</xdr:rowOff>
    </xdr:to>
    <xdr:pic>
      <xdr:nvPicPr>
        <xdr:cNvPr id="270" name="Picture 2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276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863</xdr:row>
      <xdr:rowOff>0</xdr:rowOff>
    </xdr:from>
    <xdr:to>
      <xdr:col>3</xdr:col>
      <xdr:colOff>228600</xdr:colOff>
      <xdr:row>863</xdr:row>
      <xdr:rowOff>228600</xdr:rowOff>
    </xdr:to>
    <xdr:pic>
      <xdr:nvPicPr>
        <xdr:cNvPr id="271" name="Picture 2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7825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866</xdr:row>
      <xdr:rowOff>0</xdr:rowOff>
    </xdr:from>
    <xdr:to>
      <xdr:col>3</xdr:col>
      <xdr:colOff>228600</xdr:colOff>
      <xdr:row>866</xdr:row>
      <xdr:rowOff>228600</xdr:rowOff>
    </xdr:to>
    <xdr:pic>
      <xdr:nvPicPr>
        <xdr:cNvPr id="272" name="Picture 2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8374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869</xdr:row>
      <xdr:rowOff>0</xdr:rowOff>
    </xdr:from>
    <xdr:to>
      <xdr:col>3</xdr:col>
      <xdr:colOff>228600</xdr:colOff>
      <xdr:row>869</xdr:row>
      <xdr:rowOff>228600</xdr:rowOff>
    </xdr:to>
    <xdr:pic>
      <xdr:nvPicPr>
        <xdr:cNvPr id="273" name="Picture 2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8922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872</xdr:row>
      <xdr:rowOff>0</xdr:rowOff>
    </xdr:from>
    <xdr:to>
      <xdr:col>3</xdr:col>
      <xdr:colOff>228600</xdr:colOff>
      <xdr:row>872</xdr:row>
      <xdr:rowOff>228600</xdr:rowOff>
    </xdr:to>
    <xdr:pic>
      <xdr:nvPicPr>
        <xdr:cNvPr id="274" name="Picture 2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59471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875</xdr:row>
      <xdr:rowOff>0</xdr:rowOff>
    </xdr:from>
    <xdr:to>
      <xdr:col>3</xdr:col>
      <xdr:colOff>228600</xdr:colOff>
      <xdr:row>875</xdr:row>
      <xdr:rowOff>228600</xdr:rowOff>
    </xdr:to>
    <xdr:pic>
      <xdr:nvPicPr>
        <xdr:cNvPr id="275" name="Picture 2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0020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878</xdr:row>
      <xdr:rowOff>0</xdr:rowOff>
    </xdr:from>
    <xdr:to>
      <xdr:col>3</xdr:col>
      <xdr:colOff>228600</xdr:colOff>
      <xdr:row>878</xdr:row>
      <xdr:rowOff>228600</xdr:rowOff>
    </xdr:to>
    <xdr:pic>
      <xdr:nvPicPr>
        <xdr:cNvPr id="276" name="Picture 2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0568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881</xdr:row>
      <xdr:rowOff>0</xdr:rowOff>
    </xdr:from>
    <xdr:to>
      <xdr:col>3</xdr:col>
      <xdr:colOff>228600</xdr:colOff>
      <xdr:row>881</xdr:row>
      <xdr:rowOff>228600</xdr:rowOff>
    </xdr:to>
    <xdr:pic>
      <xdr:nvPicPr>
        <xdr:cNvPr id="277" name="Picture 2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1117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884</xdr:row>
      <xdr:rowOff>0</xdr:rowOff>
    </xdr:from>
    <xdr:to>
      <xdr:col>3</xdr:col>
      <xdr:colOff>228600</xdr:colOff>
      <xdr:row>884</xdr:row>
      <xdr:rowOff>228600</xdr:rowOff>
    </xdr:to>
    <xdr:pic>
      <xdr:nvPicPr>
        <xdr:cNvPr id="278" name="Picture 2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1665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887</xdr:row>
      <xdr:rowOff>0</xdr:rowOff>
    </xdr:from>
    <xdr:to>
      <xdr:col>3</xdr:col>
      <xdr:colOff>228600</xdr:colOff>
      <xdr:row>887</xdr:row>
      <xdr:rowOff>228600</xdr:rowOff>
    </xdr:to>
    <xdr:pic>
      <xdr:nvPicPr>
        <xdr:cNvPr id="279" name="Picture 27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221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228600</xdr:colOff>
      <xdr:row>890</xdr:row>
      <xdr:rowOff>228600</xdr:rowOff>
    </xdr:to>
    <xdr:pic>
      <xdr:nvPicPr>
        <xdr:cNvPr id="280" name="Picture 2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276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893</xdr:row>
      <xdr:rowOff>0</xdr:rowOff>
    </xdr:from>
    <xdr:to>
      <xdr:col>3</xdr:col>
      <xdr:colOff>228600</xdr:colOff>
      <xdr:row>893</xdr:row>
      <xdr:rowOff>228600</xdr:rowOff>
    </xdr:to>
    <xdr:pic>
      <xdr:nvPicPr>
        <xdr:cNvPr id="281" name="Picture 280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331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896</xdr:row>
      <xdr:rowOff>0</xdr:rowOff>
    </xdr:from>
    <xdr:to>
      <xdr:col>3</xdr:col>
      <xdr:colOff>228600</xdr:colOff>
      <xdr:row>896</xdr:row>
      <xdr:rowOff>228600</xdr:rowOff>
    </xdr:to>
    <xdr:pic>
      <xdr:nvPicPr>
        <xdr:cNvPr id="282" name="Picture 2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386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228600</xdr:colOff>
      <xdr:row>899</xdr:row>
      <xdr:rowOff>228600</xdr:rowOff>
    </xdr:to>
    <xdr:pic>
      <xdr:nvPicPr>
        <xdr:cNvPr id="283" name="Picture 28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440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902</xdr:row>
      <xdr:rowOff>0</xdr:rowOff>
    </xdr:from>
    <xdr:to>
      <xdr:col>3</xdr:col>
      <xdr:colOff>228600</xdr:colOff>
      <xdr:row>902</xdr:row>
      <xdr:rowOff>228600</xdr:rowOff>
    </xdr:to>
    <xdr:pic>
      <xdr:nvPicPr>
        <xdr:cNvPr id="284" name="Picture 28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495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905</xdr:row>
      <xdr:rowOff>0</xdr:rowOff>
    </xdr:from>
    <xdr:to>
      <xdr:col>3</xdr:col>
      <xdr:colOff>228600</xdr:colOff>
      <xdr:row>905</xdr:row>
      <xdr:rowOff>228600</xdr:rowOff>
    </xdr:to>
    <xdr:pic>
      <xdr:nvPicPr>
        <xdr:cNvPr id="285" name="Picture 28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550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908</xdr:row>
      <xdr:rowOff>0</xdr:rowOff>
    </xdr:from>
    <xdr:to>
      <xdr:col>3</xdr:col>
      <xdr:colOff>228600</xdr:colOff>
      <xdr:row>908</xdr:row>
      <xdr:rowOff>228600</xdr:rowOff>
    </xdr:to>
    <xdr:pic>
      <xdr:nvPicPr>
        <xdr:cNvPr id="286" name="Picture 2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605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911</xdr:row>
      <xdr:rowOff>0</xdr:rowOff>
    </xdr:from>
    <xdr:to>
      <xdr:col>3</xdr:col>
      <xdr:colOff>228600</xdr:colOff>
      <xdr:row>911</xdr:row>
      <xdr:rowOff>228600</xdr:rowOff>
    </xdr:to>
    <xdr:pic>
      <xdr:nvPicPr>
        <xdr:cNvPr id="287" name="Picture 28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6660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914</xdr:row>
      <xdr:rowOff>0</xdr:rowOff>
    </xdr:from>
    <xdr:to>
      <xdr:col>3</xdr:col>
      <xdr:colOff>228600</xdr:colOff>
      <xdr:row>914</xdr:row>
      <xdr:rowOff>228600</xdr:rowOff>
    </xdr:to>
    <xdr:pic>
      <xdr:nvPicPr>
        <xdr:cNvPr id="288" name="Picture 2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715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917</xdr:row>
      <xdr:rowOff>0</xdr:rowOff>
    </xdr:from>
    <xdr:to>
      <xdr:col>3</xdr:col>
      <xdr:colOff>228600</xdr:colOff>
      <xdr:row>917</xdr:row>
      <xdr:rowOff>228600</xdr:rowOff>
    </xdr:to>
    <xdr:pic>
      <xdr:nvPicPr>
        <xdr:cNvPr id="289" name="Picture 2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770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920</xdr:row>
      <xdr:rowOff>0</xdr:rowOff>
    </xdr:from>
    <xdr:to>
      <xdr:col>3</xdr:col>
      <xdr:colOff>228600</xdr:colOff>
      <xdr:row>920</xdr:row>
      <xdr:rowOff>228600</xdr:rowOff>
    </xdr:to>
    <xdr:pic>
      <xdr:nvPicPr>
        <xdr:cNvPr id="290" name="Picture 2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24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923</xdr:row>
      <xdr:rowOff>0</xdr:rowOff>
    </xdr:from>
    <xdr:to>
      <xdr:col>3</xdr:col>
      <xdr:colOff>228600</xdr:colOff>
      <xdr:row>923</xdr:row>
      <xdr:rowOff>228600</xdr:rowOff>
    </xdr:to>
    <xdr:pic>
      <xdr:nvPicPr>
        <xdr:cNvPr id="291" name="Picture 2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879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926</xdr:row>
      <xdr:rowOff>0</xdr:rowOff>
    </xdr:from>
    <xdr:to>
      <xdr:col>3</xdr:col>
      <xdr:colOff>228600</xdr:colOff>
      <xdr:row>926</xdr:row>
      <xdr:rowOff>228600</xdr:rowOff>
    </xdr:to>
    <xdr:pic>
      <xdr:nvPicPr>
        <xdr:cNvPr id="292" name="Picture 2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934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929</xdr:row>
      <xdr:rowOff>0</xdr:rowOff>
    </xdr:from>
    <xdr:to>
      <xdr:col>3</xdr:col>
      <xdr:colOff>228600</xdr:colOff>
      <xdr:row>929</xdr:row>
      <xdr:rowOff>228600</xdr:rowOff>
    </xdr:to>
    <xdr:pic>
      <xdr:nvPicPr>
        <xdr:cNvPr id="293" name="Picture 2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6989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932</xdr:row>
      <xdr:rowOff>0</xdr:rowOff>
    </xdr:from>
    <xdr:to>
      <xdr:col>3</xdr:col>
      <xdr:colOff>228600</xdr:colOff>
      <xdr:row>932</xdr:row>
      <xdr:rowOff>228600</xdr:rowOff>
    </xdr:to>
    <xdr:pic>
      <xdr:nvPicPr>
        <xdr:cNvPr id="294" name="Picture 2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0444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935</xdr:row>
      <xdr:rowOff>0</xdr:rowOff>
    </xdr:from>
    <xdr:to>
      <xdr:col>3</xdr:col>
      <xdr:colOff>228600</xdr:colOff>
      <xdr:row>935</xdr:row>
      <xdr:rowOff>228600</xdr:rowOff>
    </xdr:to>
    <xdr:pic>
      <xdr:nvPicPr>
        <xdr:cNvPr id="295" name="Picture 2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0992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938</xdr:row>
      <xdr:rowOff>0</xdr:rowOff>
    </xdr:from>
    <xdr:to>
      <xdr:col>3</xdr:col>
      <xdr:colOff>228600</xdr:colOff>
      <xdr:row>938</xdr:row>
      <xdr:rowOff>228600</xdr:rowOff>
    </xdr:to>
    <xdr:pic>
      <xdr:nvPicPr>
        <xdr:cNvPr id="296" name="Picture 2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154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228600</xdr:colOff>
      <xdr:row>941</xdr:row>
      <xdr:rowOff>228600</xdr:rowOff>
    </xdr:to>
    <xdr:pic>
      <xdr:nvPicPr>
        <xdr:cNvPr id="297" name="Picture 2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209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944</xdr:row>
      <xdr:rowOff>0</xdr:rowOff>
    </xdr:from>
    <xdr:to>
      <xdr:col>3</xdr:col>
      <xdr:colOff>228600</xdr:colOff>
      <xdr:row>944</xdr:row>
      <xdr:rowOff>228600</xdr:rowOff>
    </xdr:to>
    <xdr:pic>
      <xdr:nvPicPr>
        <xdr:cNvPr id="298" name="Picture 2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263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947</xdr:row>
      <xdr:rowOff>0</xdr:rowOff>
    </xdr:from>
    <xdr:to>
      <xdr:col>3</xdr:col>
      <xdr:colOff>228600</xdr:colOff>
      <xdr:row>947</xdr:row>
      <xdr:rowOff>228600</xdr:rowOff>
    </xdr:to>
    <xdr:pic>
      <xdr:nvPicPr>
        <xdr:cNvPr id="299" name="Picture 2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318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950</xdr:row>
      <xdr:rowOff>0</xdr:rowOff>
    </xdr:from>
    <xdr:to>
      <xdr:col>3</xdr:col>
      <xdr:colOff>228600</xdr:colOff>
      <xdr:row>950</xdr:row>
      <xdr:rowOff>228600</xdr:rowOff>
    </xdr:to>
    <xdr:pic>
      <xdr:nvPicPr>
        <xdr:cNvPr id="300" name="Picture 299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7373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953</xdr:row>
      <xdr:rowOff>0</xdr:rowOff>
    </xdr:from>
    <xdr:to>
      <xdr:col>3</xdr:col>
      <xdr:colOff>228600</xdr:colOff>
      <xdr:row>953</xdr:row>
      <xdr:rowOff>228600</xdr:rowOff>
    </xdr:to>
    <xdr:pic>
      <xdr:nvPicPr>
        <xdr:cNvPr id="301" name="Picture 3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428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956</xdr:row>
      <xdr:rowOff>0</xdr:rowOff>
    </xdr:from>
    <xdr:to>
      <xdr:col>3</xdr:col>
      <xdr:colOff>228600</xdr:colOff>
      <xdr:row>956</xdr:row>
      <xdr:rowOff>228600</xdr:rowOff>
    </xdr:to>
    <xdr:pic>
      <xdr:nvPicPr>
        <xdr:cNvPr id="302" name="Picture 3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483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959</xdr:row>
      <xdr:rowOff>0</xdr:rowOff>
    </xdr:from>
    <xdr:to>
      <xdr:col>3</xdr:col>
      <xdr:colOff>228600</xdr:colOff>
      <xdr:row>959</xdr:row>
      <xdr:rowOff>228600</xdr:rowOff>
    </xdr:to>
    <xdr:pic>
      <xdr:nvPicPr>
        <xdr:cNvPr id="303" name="Picture 3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538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962</xdr:row>
      <xdr:rowOff>0</xdr:rowOff>
    </xdr:from>
    <xdr:to>
      <xdr:col>3</xdr:col>
      <xdr:colOff>228600</xdr:colOff>
      <xdr:row>962</xdr:row>
      <xdr:rowOff>228600</xdr:rowOff>
    </xdr:to>
    <xdr:pic>
      <xdr:nvPicPr>
        <xdr:cNvPr id="304" name="Picture 3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593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965</xdr:row>
      <xdr:rowOff>0</xdr:rowOff>
    </xdr:from>
    <xdr:to>
      <xdr:col>3</xdr:col>
      <xdr:colOff>228600</xdr:colOff>
      <xdr:row>965</xdr:row>
      <xdr:rowOff>228600</xdr:rowOff>
    </xdr:to>
    <xdr:pic>
      <xdr:nvPicPr>
        <xdr:cNvPr id="305" name="Picture 3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647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228600</xdr:colOff>
      <xdr:row>968</xdr:row>
      <xdr:rowOff>228600</xdr:rowOff>
    </xdr:to>
    <xdr:pic>
      <xdr:nvPicPr>
        <xdr:cNvPr id="306" name="Picture 30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702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228600</xdr:colOff>
      <xdr:row>971</xdr:row>
      <xdr:rowOff>228600</xdr:rowOff>
    </xdr:to>
    <xdr:pic>
      <xdr:nvPicPr>
        <xdr:cNvPr id="307" name="Picture 3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757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974</xdr:row>
      <xdr:rowOff>0</xdr:rowOff>
    </xdr:from>
    <xdr:to>
      <xdr:col>3</xdr:col>
      <xdr:colOff>228600</xdr:colOff>
      <xdr:row>974</xdr:row>
      <xdr:rowOff>228600</xdr:rowOff>
    </xdr:to>
    <xdr:pic>
      <xdr:nvPicPr>
        <xdr:cNvPr id="308" name="Picture 3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8125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977</xdr:row>
      <xdr:rowOff>0</xdr:rowOff>
    </xdr:from>
    <xdr:to>
      <xdr:col>3</xdr:col>
      <xdr:colOff>228600</xdr:colOff>
      <xdr:row>977</xdr:row>
      <xdr:rowOff>228600</xdr:rowOff>
    </xdr:to>
    <xdr:pic>
      <xdr:nvPicPr>
        <xdr:cNvPr id="309" name="Picture 3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8673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980</xdr:row>
      <xdr:rowOff>0</xdr:rowOff>
    </xdr:from>
    <xdr:to>
      <xdr:col>3</xdr:col>
      <xdr:colOff>228600</xdr:colOff>
      <xdr:row>980</xdr:row>
      <xdr:rowOff>228600</xdr:rowOff>
    </xdr:to>
    <xdr:pic>
      <xdr:nvPicPr>
        <xdr:cNvPr id="310" name="Picture 3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222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983</xdr:row>
      <xdr:rowOff>0</xdr:rowOff>
    </xdr:from>
    <xdr:to>
      <xdr:col>3</xdr:col>
      <xdr:colOff>228600</xdr:colOff>
      <xdr:row>983</xdr:row>
      <xdr:rowOff>228600</xdr:rowOff>
    </xdr:to>
    <xdr:pic>
      <xdr:nvPicPr>
        <xdr:cNvPr id="311" name="Picture 3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79771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986</xdr:row>
      <xdr:rowOff>0</xdr:rowOff>
    </xdr:from>
    <xdr:to>
      <xdr:col>3</xdr:col>
      <xdr:colOff>228600</xdr:colOff>
      <xdr:row>986</xdr:row>
      <xdr:rowOff>228600</xdr:rowOff>
    </xdr:to>
    <xdr:pic>
      <xdr:nvPicPr>
        <xdr:cNvPr id="312" name="Picture 3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031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989</xdr:row>
      <xdr:rowOff>0</xdr:rowOff>
    </xdr:from>
    <xdr:to>
      <xdr:col>3</xdr:col>
      <xdr:colOff>228600</xdr:colOff>
      <xdr:row>989</xdr:row>
      <xdr:rowOff>228600</xdr:rowOff>
    </xdr:to>
    <xdr:pic>
      <xdr:nvPicPr>
        <xdr:cNvPr id="313" name="Picture 3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086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992</xdr:row>
      <xdr:rowOff>0</xdr:rowOff>
    </xdr:from>
    <xdr:to>
      <xdr:col>3</xdr:col>
      <xdr:colOff>228600</xdr:colOff>
      <xdr:row>992</xdr:row>
      <xdr:rowOff>228600</xdr:rowOff>
    </xdr:to>
    <xdr:pic>
      <xdr:nvPicPr>
        <xdr:cNvPr id="314" name="Picture 3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141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995</xdr:row>
      <xdr:rowOff>0</xdr:rowOff>
    </xdr:from>
    <xdr:to>
      <xdr:col>3</xdr:col>
      <xdr:colOff>228600</xdr:colOff>
      <xdr:row>995</xdr:row>
      <xdr:rowOff>228600</xdr:rowOff>
    </xdr:to>
    <xdr:pic>
      <xdr:nvPicPr>
        <xdr:cNvPr id="315" name="Picture 3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196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998</xdr:row>
      <xdr:rowOff>0</xdr:rowOff>
    </xdr:from>
    <xdr:to>
      <xdr:col>3</xdr:col>
      <xdr:colOff>228600</xdr:colOff>
      <xdr:row>998</xdr:row>
      <xdr:rowOff>228600</xdr:rowOff>
    </xdr:to>
    <xdr:pic>
      <xdr:nvPicPr>
        <xdr:cNvPr id="316" name="Picture 3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251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1001</xdr:row>
      <xdr:rowOff>0</xdr:rowOff>
    </xdr:from>
    <xdr:to>
      <xdr:col>3</xdr:col>
      <xdr:colOff>228600</xdr:colOff>
      <xdr:row>1001</xdr:row>
      <xdr:rowOff>228600</xdr:rowOff>
    </xdr:to>
    <xdr:pic>
      <xdr:nvPicPr>
        <xdr:cNvPr id="317" name="Picture 3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306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1004</xdr:row>
      <xdr:rowOff>0</xdr:rowOff>
    </xdr:from>
    <xdr:to>
      <xdr:col>3</xdr:col>
      <xdr:colOff>228600</xdr:colOff>
      <xdr:row>1004</xdr:row>
      <xdr:rowOff>228600</xdr:rowOff>
    </xdr:to>
    <xdr:pic>
      <xdr:nvPicPr>
        <xdr:cNvPr id="318" name="Picture 3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361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228600</xdr:colOff>
      <xdr:row>1007</xdr:row>
      <xdr:rowOff>228600</xdr:rowOff>
    </xdr:to>
    <xdr:pic>
      <xdr:nvPicPr>
        <xdr:cNvPr id="319" name="Picture 31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16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1010</xdr:row>
      <xdr:rowOff>0</xdr:rowOff>
    </xdr:from>
    <xdr:to>
      <xdr:col>3</xdr:col>
      <xdr:colOff>228600</xdr:colOff>
      <xdr:row>1010</xdr:row>
      <xdr:rowOff>228600</xdr:rowOff>
    </xdr:to>
    <xdr:pic>
      <xdr:nvPicPr>
        <xdr:cNvPr id="320" name="Picture 3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470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1013</xdr:row>
      <xdr:rowOff>0</xdr:rowOff>
    </xdr:from>
    <xdr:to>
      <xdr:col>3</xdr:col>
      <xdr:colOff>228600</xdr:colOff>
      <xdr:row>1013</xdr:row>
      <xdr:rowOff>228600</xdr:rowOff>
    </xdr:to>
    <xdr:pic>
      <xdr:nvPicPr>
        <xdr:cNvPr id="321" name="Picture 3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525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1016</xdr:row>
      <xdr:rowOff>0</xdr:rowOff>
    </xdr:from>
    <xdr:to>
      <xdr:col>3</xdr:col>
      <xdr:colOff>228600</xdr:colOff>
      <xdr:row>1016</xdr:row>
      <xdr:rowOff>228600</xdr:rowOff>
    </xdr:to>
    <xdr:pic>
      <xdr:nvPicPr>
        <xdr:cNvPr id="322" name="Picture 3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580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1019</xdr:row>
      <xdr:rowOff>0</xdr:rowOff>
    </xdr:from>
    <xdr:to>
      <xdr:col>3</xdr:col>
      <xdr:colOff>228600</xdr:colOff>
      <xdr:row>1019</xdr:row>
      <xdr:rowOff>228600</xdr:rowOff>
    </xdr:to>
    <xdr:pic>
      <xdr:nvPicPr>
        <xdr:cNvPr id="323" name="Picture 3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6354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228600</xdr:colOff>
      <xdr:row>1022</xdr:row>
      <xdr:rowOff>228600</xdr:rowOff>
    </xdr:to>
    <xdr:pic>
      <xdr:nvPicPr>
        <xdr:cNvPr id="324" name="Picture 3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6903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1025</xdr:row>
      <xdr:rowOff>0</xdr:rowOff>
    </xdr:from>
    <xdr:to>
      <xdr:col>3</xdr:col>
      <xdr:colOff>228600</xdr:colOff>
      <xdr:row>1025</xdr:row>
      <xdr:rowOff>228600</xdr:rowOff>
    </xdr:to>
    <xdr:pic>
      <xdr:nvPicPr>
        <xdr:cNvPr id="325" name="Picture 3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7452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1028</xdr:row>
      <xdr:rowOff>0</xdr:rowOff>
    </xdr:from>
    <xdr:to>
      <xdr:col>3</xdr:col>
      <xdr:colOff>228600</xdr:colOff>
      <xdr:row>1028</xdr:row>
      <xdr:rowOff>228600</xdr:rowOff>
    </xdr:to>
    <xdr:pic>
      <xdr:nvPicPr>
        <xdr:cNvPr id="326" name="Picture 3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800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1031</xdr:row>
      <xdr:rowOff>0</xdr:rowOff>
    </xdr:from>
    <xdr:to>
      <xdr:col>3</xdr:col>
      <xdr:colOff>228600</xdr:colOff>
      <xdr:row>1031</xdr:row>
      <xdr:rowOff>228600</xdr:rowOff>
    </xdr:to>
    <xdr:pic>
      <xdr:nvPicPr>
        <xdr:cNvPr id="327" name="Picture 3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854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1034</xdr:row>
      <xdr:rowOff>0</xdr:rowOff>
    </xdr:from>
    <xdr:to>
      <xdr:col>3</xdr:col>
      <xdr:colOff>228600</xdr:colOff>
      <xdr:row>1034</xdr:row>
      <xdr:rowOff>228600</xdr:rowOff>
    </xdr:to>
    <xdr:pic>
      <xdr:nvPicPr>
        <xdr:cNvPr id="328" name="Picture 3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9097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1037</xdr:row>
      <xdr:rowOff>0</xdr:rowOff>
    </xdr:from>
    <xdr:to>
      <xdr:col>3</xdr:col>
      <xdr:colOff>228600</xdr:colOff>
      <xdr:row>1037</xdr:row>
      <xdr:rowOff>228600</xdr:rowOff>
    </xdr:to>
    <xdr:pic>
      <xdr:nvPicPr>
        <xdr:cNvPr id="329" name="Picture 3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89646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1040</xdr:row>
      <xdr:rowOff>0</xdr:rowOff>
    </xdr:from>
    <xdr:to>
      <xdr:col>3</xdr:col>
      <xdr:colOff>228600</xdr:colOff>
      <xdr:row>1040</xdr:row>
      <xdr:rowOff>228600</xdr:rowOff>
    </xdr:to>
    <xdr:pic>
      <xdr:nvPicPr>
        <xdr:cNvPr id="330" name="Picture 3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195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1043</xdr:row>
      <xdr:rowOff>0</xdr:rowOff>
    </xdr:from>
    <xdr:to>
      <xdr:col>3</xdr:col>
      <xdr:colOff>228600</xdr:colOff>
      <xdr:row>1043</xdr:row>
      <xdr:rowOff>228600</xdr:rowOff>
    </xdr:to>
    <xdr:pic>
      <xdr:nvPicPr>
        <xdr:cNvPr id="331" name="Picture 3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0743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1046</xdr:row>
      <xdr:rowOff>0</xdr:rowOff>
    </xdr:from>
    <xdr:to>
      <xdr:col>3</xdr:col>
      <xdr:colOff>228600</xdr:colOff>
      <xdr:row>1046</xdr:row>
      <xdr:rowOff>228600</xdr:rowOff>
    </xdr:to>
    <xdr:pic>
      <xdr:nvPicPr>
        <xdr:cNvPr id="332" name="Picture 3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1292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228600</xdr:colOff>
      <xdr:row>1049</xdr:row>
      <xdr:rowOff>228600</xdr:rowOff>
    </xdr:to>
    <xdr:pic>
      <xdr:nvPicPr>
        <xdr:cNvPr id="333" name="Picture 3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1841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228600</xdr:colOff>
      <xdr:row>1052</xdr:row>
      <xdr:rowOff>228600</xdr:rowOff>
    </xdr:to>
    <xdr:pic>
      <xdr:nvPicPr>
        <xdr:cNvPr id="334" name="Picture 3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2389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1055</xdr:row>
      <xdr:rowOff>0</xdr:rowOff>
    </xdr:from>
    <xdr:to>
      <xdr:col>3</xdr:col>
      <xdr:colOff>228600</xdr:colOff>
      <xdr:row>1055</xdr:row>
      <xdr:rowOff>228600</xdr:rowOff>
    </xdr:to>
    <xdr:pic>
      <xdr:nvPicPr>
        <xdr:cNvPr id="335" name="Picture 3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2938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1058</xdr:row>
      <xdr:rowOff>0</xdr:rowOff>
    </xdr:from>
    <xdr:to>
      <xdr:col>3</xdr:col>
      <xdr:colOff>228600</xdr:colOff>
      <xdr:row>1058</xdr:row>
      <xdr:rowOff>228600</xdr:rowOff>
    </xdr:to>
    <xdr:pic>
      <xdr:nvPicPr>
        <xdr:cNvPr id="336" name="Picture 3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3487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1061</xdr:row>
      <xdr:rowOff>0</xdr:rowOff>
    </xdr:from>
    <xdr:to>
      <xdr:col>3</xdr:col>
      <xdr:colOff>228600</xdr:colOff>
      <xdr:row>1061</xdr:row>
      <xdr:rowOff>228600</xdr:rowOff>
    </xdr:to>
    <xdr:pic>
      <xdr:nvPicPr>
        <xdr:cNvPr id="337" name="Picture 3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4035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1064</xdr:row>
      <xdr:rowOff>0</xdr:rowOff>
    </xdr:from>
    <xdr:to>
      <xdr:col>3</xdr:col>
      <xdr:colOff>228600</xdr:colOff>
      <xdr:row>1064</xdr:row>
      <xdr:rowOff>228600</xdr:rowOff>
    </xdr:to>
    <xdr:pic>
      <xdr:nvPicPr>
        <xdr:cNvPr id="338" name="Picture 3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4584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1067</xdr:row>
      <xdr:rowOff>0</xdr:rowOff>
    </xdr:from>
    <xdr:to>
      <xdr:col>3</xdr:col>
      <xdr:colOff>228600</xdr:colOff>
      <xdr:row>1067</xdr:row>
      <xdr:rowOff>228600</xdr:rowOff>
    </xdr:to>
    <xdr:pic>
      <xdr:nvPicPr>
        <xdr:cNvPr id="339" name="Picture 3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132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1070</xdr:row>
      <xdr:rowOff>0</xdr:rowOff>
    </xdr:from>
    <xdr:to>
      <xdr:col>3</xdr:col>
      <xdr:colOff>228600</xdr:colOff>
      <xdr:row>1070</xdr:row>
      <xdr:rowOff>228600</xdr:rowOff>
    </xdr:to>
    <xdr:pic>
      <xdr:nvPicPr>
        <xdr:cNvPr id="340" name="Picture 3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5681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1073</xdr:row>
      <xdr:rowOff>0</xdr:rowOff>
    </xdr:from>
    <xdr:to>
      <xdr:col>3</xdr:col>
      <xdr:colOff>228600</xdr:colOff>
      <xdr:row>1073</xdr:row>
      <xdr:rowOff>228600</xdr:rowOff>
    </xdr:to>
    <xdr:pic>
      <xdr:nvPicPr>
        <xdr:cNvPr id="341" name="Picture 3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6230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1076</xdr:row>
      <xdr:rowOff>0</xdr:rowOff>
    </xdr:from>
    <xdr:to>
      <xdr:col>3</xdr:col>
      <xdr:colOff>228600</xdr:colOff>
      <xdr:row>1076</xdr:row>
      <xdr:rowOff>228600</xdr:rowOff>
    </xdr:to>
    <xdr:pic>
      <xdr:nvPicPr>
        <xdr:cNvPr id="342" name="Picture 3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6778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1079</xdr:row>
      <xdr:rowOff>0</xdr:rowOff>
    </xdr:from>
    <xdr:to>
      <xdr:col>3</xdr:col>
      <xdr:colOff>228600</xdr:colOff>
      <xdr:row>1079</xdr:row>
      <xdr:rowOff>228600</xdr:rowOff>
    </xdr:to>
    <xdr:pic>
      <xdr:nvPicPr>
        <xdr:cNvPr id="343" name="Picture 34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7327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1082</xdr:row>
      <xdr:rowOff>0</xdr:rowOff>
    </xdr:from>
    <xdr:to>
      <xdr:col>3</xdr:col>
      <xdr:colOff>228600</xdr:colOff>
      <xdr:row>1082</xdr:row>
      <xdr:rowOff>228600</xdr:rowOff>
    </xdr:to>
    <xdr:pic>
      <xdr:nvPicPr>
        <xdr:cNvPr id="344" name="Picture 34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7876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1085</xdr:row>
      <xdr:rowOff>0</xdr:rowOff>
    </xdr:from>
    <xdr:to>
      <xdr:col>3</xdr:col>
      <xdr:colOff>228600</xdr:colOff>
      <xdr:row>1085</xdr:row>
      <xdr:rowOff>228600</xdr:rowOff>
    </xdr:to>
    <xdr:pic>
      <xdr:nvPicPr>
        <xdr:cNvPr id="345" name="Picture 34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8424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1092</xdr:row>
      <xdr:rowOff>0</xdr:rowOff>
    </xdr:from>
    <xdr:to>
      <xdr:col>3</xdr:col>
      <xdr:colOff>228600</xdr:colOff>
      <xdr:row>1092</xdr:row>
      <xdr:rowOff>228600</xdr:rowOff>
    </xdr:to>
    <xdr:pic>
      <xdr:nvPicPr>
        <xdr:cNvPr id="346" name="Picture 34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199704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1095</xdr:row>
      <xdr:rowOff>0</xdr:rowOff>
    </xdr:from>
    <xdr:to>
      <xdr:col>3</xdr:col>
      <xdr:colOff>228600</xdr:colOff>
      <xdr:row>1095</xdr:row>
      <xdr:rowOff>228600</xdr:rowOff>
    </xdr:to>
    <xdr:pic>
      <xdr:nvPicPr>
        <xdr:cNvPr id="347" name="Picture 34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0253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228600</xdr:colOff>
      <xdr:row>1098</xdr:row>
      <xdr:rowOff>228600</xdr:rowOff>
    </xdr:to>
    <xdr:pic>
      <xdr:nvPicPr>
        <xdr:cNvPr id="348" name="Picture 34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0802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1101</xdr:row>
      <xdr:rowOff>0</xdr:rowOff>
    </xdr:from>
    <xdr:to>
      <xdr:col>3</xdr:col>
      <xdr:colOff>228600</xdr:colOff>
      <xdr:row>1101</xdr:row>
      <xdr:rowOff>228600</xdr:rowOff>
    </xdr:to>
    <xdr:pic>
      <xdr:nvPicPr>
        <xdr:cNvPr id="349" name="Picture 34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350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1104</xdr:row>
      <xdr:rowOff>0</xdr:rowOff>
    </xdr:from>
    <xdr:to>
      <xdr:col>3</xdr:col>
      <xdr:colOff>228600</xdr:colOff>
      <xdr:row>1104</xdr:row>
      <xdr:rowOff>228600</xdr:rowOff>
    </xdr:to>
    <xdr:pic>
      <xdr:nvPicPr>
        <xdr:cNvPr id="350" name="Picture 34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189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1107</xdr:row>
      <xdr:rowOff>0</xdr:rowOff>
    </xdr:from>
    <xdr:to>
      <xdr:col>3</xdr:col>
      <xdr:colOff>228600</xdr:colOff>
      <xdr:row>1107</xdr:row>
      <xdr:rowOff>228600</xdr:rowOff>
    </xdr:to>
    <xdr:pic>
      <xdr:nvPicPr>
        <xdr:cNvPr id="351" name="Picture 35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2448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1114</xdr:row>
      <xdr:rowOff>0</xdr:rowOff>
    </xdr:from>
    <xdr:to>
      <xdr:col>3</xdr:col>
      <xdr:colOff>228600</xdr:colOff>
      <xdr:row>1114</xdr:row>
      <xdr:rowOff>228600</xdr:rowOff>
    </xdr:to>
    <xdr:pic>
      <xdr:nvPicPr>
        <xdr:cNvPr id="352" name="Picture 35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372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1121</xdr:row>
      <xdr:rowOff>0</xdr:rowOff>
    </xdr:from>
    <xdr:to>
      <xdr:col>3</xdr:col>
      <xdr:colOff>228600</xdr:colOff>
      <xdr:row>1121</xdr:row>
      <xdr:rowOff>228600</xdr:rowOff>
    </xdr:to>
    <xdr:pic>
      <xdr:nvPicPr>
        <xdr:cNvPr id="353" name="Picture 35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500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1124</xdr:row>
      <xdr:rowOff>0</xdr:rowOff>
    </xdr:from>
    <xdr:to>
      <xdr:col>3</xdr:col>
      <xdr:colOff>228600</xdr:colOff>
      <xdr:row>1124</xdr:row>
      <xdr:rowOff>228600</xdr:rowOff>
    </xdr:to>
    <xdr:pic>
      <xdr:nvPicPr>
        <xdr:cNvPr id="354" name="Picture 353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0555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1127</xdr:row>
      <xdr:rowOff>0</xdr:rowOff>
    </xdr:from>
    <xdr:to>
      <xdr:col>3</xdr:col>
      <xdr:colOff>228600</xdr:colOff>
      <xdr:row>1127</xdr:row>
      <xdr:rowOff>228600</xdr:rowOff>
    </xdr:to>
    <xdr:pic>
      <xdr:nvPicPr>
        <xdr:cNvPr id="355" name="Picture 35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10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228600</xdr:colOff>
      <xdr:row>1130</xdr:row>
      <xdr:rowOff>228600</xdr:rowOff>
    </xdr:to>
    <xdr:pic>
      <xdr:nvPicPr>
        <xdr:cNvPr id="356" name="Picture 35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665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1133</xdr:row>
      <xdr:rowOff>0</xdr:rowOff>
    </xdr:from>
    <xdr:to>
      <xdr:col>3</xdr:col>
      <xdr:colOff>228600</xdr:colOff>
      <xdr:row>1133</xdr:row>
      <xdr:rowOff>228600</xdr:rowOff>
    </xdr:to>
    <xdr:pic>
      <xdr:nvPicPr>
        <xdr:cNvPr id="357" name="Picture 35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7203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1140</xdr:row>
      <xdr:rowOff>0</xdr:rowOff>
    </xdr:from>
    <xdr:to>
      <xdr:col>3</xdr:col>
      <xdr:colOff>228600</xdr:colOff>
      <xdr:row>1140</xdr:row>
      <xdr:rowOff>228600</xdr:rowOff>
    </xdr:to>
    <xdr:pic>
      <xdr:nvPicPr>
        <xdr:cNvPr id="358" name="Picture 35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848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1143</xdr:row>
      <xdr:rowOff>0</xdr:rowOff>
    </xdr:from>
    <xdr:to>
      <xdr:col>3</xdr:col>
      <xdr:colOff>228600</xdr:colOff>
      <xdr:row>1143</xdr:row>
      <xdr:rowOff>228600</xdr:rowOff>
    </xdr:to>
    <xdr:pic>
      <xdr:nvPicPr>
        <xdr:cNvPr id="359" name="Picture 35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0903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1146</xdr:row>
      <xdr:rowOff>0</xdr:rowOff>
    </xdr:from>
    <xdr:to>
      <xdr:col>3</xdr:col>
      <xdr:colOff>228600</xdr:colOff>
      <xdr:row>1146</xdr:row>
      <xdr:rowOff>228600</xdr:rowOff>
    </xdr:to>
    <xdr:pic>
      <xdr:nvPicPr>
        <xdr:cNvPr id="360" name="Picture 35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0958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1153</xdr:row>
      <xdr:rowOff>0</xdr:rowOff>
    </xdr:from>
    <xdr:to>
      <xdr:col>3</xdr:col>
      <xdr:colOff>228600</xdr:colOff>
      <xdr:row>1153</xdr:row>
      <xdr:rowOff>228600</xdr:rowOff>
    </xdr:to>
    <xdr:pic>
      <xdr:nvPicPr>
        <xdr:cNvPr id="361" name="Picture 36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0860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1156</xdr:row>
      <xdr:rowOff>0</xdr:rowOff>
    </xdr:from>
    <xdr:to>
      <xdr:col>3</xdr:col>
      <xdr:colOff>228600</xdr:colOff>
      <xdr:row>1156</xdr:row>
      <xdr:rowOff>228600</xdr:rowOff>
    </xdr:to>
    <xdr:pic>
      <xdr:nvPicPr>
        <xdr:cNvPr id="362" name="Picture 36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1409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1163</xdr:row>
      <xdr:rowOff>0</xdr:rowOff>
    </xdr:from>
    <xdr:to>
      <xdr:col>3</xdr:col>
      <xdr:colOff>228600</xdr:colOff>
      <xdr:row>1163</xdr:row>
      <xdr:rowOff>228600</xdr:rowOff>
    </xdr:to>
    <xdr:pic>
      <xdr:nvPicPr>
        <xdr:cNvPr id="363" name="Picture 36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268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1166</xdr:row>
      <xdr:rowOff>0</xdr:rowOff>
    </xdr:from>
    <xdr:to>
      <xdr:col>3</xdr:col>
      <xdr:colOff>228600</xdr:colOff>
      <xdr:row>1166</xdr:row>
      <xdr:rowOff>228600</xdr:rowOff>
    </xdr:to>
    <xdr:pic>
      <xdr:nvPicPr>
        <xdr:cNvPr id="364" name="Picture 36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323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228600</xdr:colOff>
      <xdr:row>1169</xdr:row>
      <xdr:rowOff>228600</xdr:rowOff>
    </xdr:to>
    <xdr:pic>
      <xdr:nvPicPr>
        <xdr:cNvPr id="365" name="Picture 36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378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1172</xdr:row>
      <xdr:rowOff>0</xdr:rowOff>
    </xdr:from>
    <xdr:to>
      <xdr:col>3</xdr:col>
      <xdr:colOff>228600</xdr:colOff>
      <xdr:row>1172</xdr:row>
      <xdr:rowOff>228600</xdr:rowOff>
    </xdr:to>
    <xdr:pic>
      <xdr:nvPicPr>
        <xdr:cNvPr id="366" name="Picture 36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433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1175</xdr:row>
      <xdr:rowOff>0</xdr:rowOff>
    </xdr:from>
    <xdr:to>
      <xdr:col>3</xdr:col>
      <xdr:colOff>228600</xdr:colOff>
      <xdr:row>1175</xdr:row>
      <xdr:rowOff>228600</xdr:rowOff>
    </xdr:to>
    <xdr:pic>
      <xdr:nvPicPr>
        <xdr:cNvPr id="367" name="Picture 36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488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1178</xdr:row>
      <xdr:rowOff>0</xdr:rowOff>
    </xdr:from>
    <xdr:to>
      <xdr:col>3</xdr:col>
      <xdr:colOff>228600</xdr:colOff>
      <xdr:row>1178</xdr:row>
      <xdr:rowOff>228600</xdr:rowOff>
    </xdr:to>
    <xdr:pic>
      <xdr:nvPicPr>
        <xdr:cNvPr id="368" name="Picture 36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543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1181</xdr:row>
      <xdr:rowOff>0</xdr:rowOff>
    </xdr:from>
    <xdr:to>
      <xdr:col>3</xdr:col>
      <xdr:colOff>228600</xdr:colOff>
      <xdr:row>1181</xdr:row>
      <xdr:rowOff>228600</xdr:rowOff>
    </xdr:to>
    <xdr:pic>
      <xdr:nvPicPr>
        <xdr:cNvPr id="369" name="Picture 36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598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1184</xdr:row>
      <xdr:rowOff>0</xdr:rowOff>
    </xdr:from>
    <xdr:to>
      <xdr:col>3</xdr:col>
      <xdr:colOff>228600</xdr:colOff>
      <xdr:row>1184</xdr:row>
      <xdr:rowOff>228600</xdr:rowOff>
    </xdr:to>
    <xdr:pic>
      <xdr:nvPicPr>
        <xdr:cNvPr id="370" name="Picture 36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6529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1187</xdr:row>
      <xdr:rowOff>0</xdr:rowOff>
    </xdr:from>
    <xdr:to>
      <xdr:col>3</xdr:col>
      <xdr:colOff>228600</xdr:colOff>
      <xdr:row>1187</xdr:row>
      <xdr:rowOff>228600</xdr:rowOff>
    </xdr:to>
    <xdr:pic>
      <xdr:nvPicPr>
        <xdr:cNvPr id="371" name="Picture 37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078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1190</xdr:row>
      <xdr:rowOff>0</xdr:rowOff>
    </xdr:from>
    <xdr:to>
      <xdr:col>3</xdr:col>
      <xdr:colOff>228600</xdr:colOff>
      <xdr:row>1190</xdr:row>
      <xdr:rowOff>228600</xdr:rowOff>
    </xdr:to>
    <xdr:pic>
      <xdr:nvPicPr>
        <xdr:cNvPr id="372" name="Picture 37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7627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1193</xdr:row>
      <xdr:rowOff>0</xdr:rowOff>
    </xdr:from>
    <xdr:to>
      <xdr:col>3</xdr:col>
      <xdr:colOff>228600</xdr:colOff>
      <xdr:row>1193</xdr:row>
      <xdr:rowOff>228600</xdr:rowOff>
    </xdr:to>
    <xdr:pic>
      <xdr:nvPicPr>
        <xdr:cNvPr id="373" name="Picture 37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8175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1196</xdr:row>
      <xdr:rowOff>0</xdr:rowOff>
    </xdr:from>
    <xdr:to>
      <xdr:col>3</xdr:col>
      <xdr:colOff>228600</xdr:colOff>
      <xdr:row>1196</xdr:row>
      <xdr:rowOff>228600</xdr:rowOff>
    </xdr:to>
    <xdr:pic>
      <xdr:nvPicPr>
        <xdr:cNvPr id="374" name="Picture 37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8724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1199</xdr:row>
      <xdr:rowOff>0</xdr:rowOff>
    </xdr:from>
    <xdr:to>
      <xdr:col>3</xdr:col>
      <xdr:colOff>228600</xdr:colOff>
      <xdr:row>1199</xdr:row>
      <xdr:rowOff>228600</xdr:rowOff>
    </xdr:to>
    <xdr:pic>
      <xdr:nvPicPr>
        <xdr:cNvPr id="375" name="Picture 37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19273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1206</xdr:row>
      <xdr:rowOff>0</xdr:rowOff>
    </xdr:from>
    <xdr:to>
      <xdr:col>3</xdr:col>
      <xdr:colOff>228600</xdr:colOff>
      <xdr:row>1206</xdr:row>
      <xdr:rowOff>228600</xdr:rowOff>
    </xdr:to>
    <xdr:pic>
      <xdr:nvPicPr>
        <xdr:cNvPr id="376" name="Picture 37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055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1209</xdr:row>
      <xdr:rowOff>0</xdr:rowOff>
    </xdr:from>
    <xdr:to>
      <xdr:col>3</xdr:col>
      <xdr:colOff>228600</xdr:colOff>
      <xdr:row>1209</xdr:row>
      <xdr:rowOff>228600</xdr:rowOff>
    </xdr:to>
    <xdr:pic>
      <xdr:nvPicPr>
        <xdr:cNvPr id="377" name="Picture 37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110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1212</xdr:row>
      <xdr:rowOff>0</xdr:rowOff>
    </xdr:from>
    <xdr:to>
      <xdr:col>3</xdr:col>
      <xdr:colOff>228600</xdr:colOff>
      <xdr:row>1212</xdr:row>
      <xdr:rowOff>228600</xdr:rowOff>
    </xdr:to>
    <xdr:pic>
      <xdr:nvPicPr>
        <xdr:cNvPr id="378" name="Picture 37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165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1219</xdr:row>
      <xdr:rowOff>0</xdr:rowOff>
    </xdr:from>
    <xdr:to>
      <xdr:col>3</xdr:col>
      <xdr:colOff>228600</xdr:colOff>
      <xdr:row>1219</xdr:row>
      <xdr:rowOff>228600</xdr:rowOff>
    </xdr:to>
    <xdr:pic>
      <xdr:nvPicPr>
        <xdr:cNvPr id="379" name="Picture 37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2930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1222</xdr:row>
      <xdr:rowOff>0</xdr:rowOff>
    </xdr:from>
    <xdr:to>
      <xdr:col>3</xdr:col>
      <xdr:colOff>228600</xdr:colOff>
      <xdr:row>1222</xdr:row>
      <xdr:rowOff>228600</xdr:rowOff>
    </xdr:to>
    <xdr:pic>
      <xdr:nvPicPr>
        <xdr:cNvPr id="380" name="Picture 37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3479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1229</xdr:row>
      <xdr:rowOff>0</xdr:rowOff>
    </xdr:from>
    <xdr:to>
      <xdr:col>3</xdr:col>
      <xdr:colOff>228600</xdr:colOff>
      <xdr:row>1229</xdr:row>
      <xdr:rowOff>228600</xdr:rowOff>
    </xdr:to>
    <xdr:pic>
      <xdr:nvPicPr>
        <xdr:cNvPr id="381" name="Picture 38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4759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1236</xdr:row>
      <xdr:rowOff>0</xdr:rowOff>
    </xdr:from>
    <xdr:to>
      <xdr:col>3</xdr:col>
      <xdr:colOff>228600</xdr:colOff>
      <xdr:row>1236</xdr:row>
      <xdr:rowOff>228600</xdr:rowOff>
    </xdr:to>
    <xdr:pic>
      <xdr:nvPicPr>
        <xdr:cNvPr id="382" name="Picture 38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6039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1239</xdr:row>
      <xdr:rowOff>0</xdr:rowOff>
    </xdr:from>
    <xdr:to>
      <xdr:col>3</xdr:col>
      <xdr:colOff>228600</xdr:colOff>
      <xdr:row>1239</xdr:row>
      <xdr:rowOff>228600</xdr:rowOff>
    </xdr:to>
    <xdr:pic>
      <xdr:nvPicPr>
        <xdr:cNvPr id="383" name="Picture 38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6588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1242</xdr:row>
      <xdr:rowOff>0</xdr:rowOff>
    </xdr:from>
    <xdr:to>
      <xdr:col>3</xdr:col>
      <xdr:colOff>228600</xdr:colOff>
      <xdr:row>1242</xdr:row>
      <xdr:rowOff>228600</xdr:rowOff>
    </xdr:to>
    <xdr:pic>
      <xdr:nvPicPr>
        <xdr:cNvPr id="384" name="Picture 38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7136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1245</xdr:row>
      <xdr:rowOff>0</xdr:rowOff>
    </xdr:from>
    <xdr:to>
      <xdr:col>3</xdr:col>
      <xdr:colOff>228600</xdr:colOff>
      <xdr:row>1245</xdr:row>
      <xdr:rowOff>228600</xdr:rowOff>
    </xdr:to>
    <xdr:pic>
      <xdr:nvPicPr>
        <xdr:cNvPr id="385" name="Picture 38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7685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1248</xdr:row>
      <xdr:rowOff>0</xdr:rowOff>
    </xdr:from>
    <xdr:to>
      <xdr:col>3</xdr:col>
      <xdr:colOff>228600</xdr:colOff>
      <xdr:row>1248</xdr:row>
      <xdr:rowOff>228600</xdr:rowOff>
    </xdr:to>
    <xdr:pic>
      <xdr:nvPicPr>
        <xdr:cNvPr id="386" name="Picture 38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234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1251</xdr:row>
      <xdr:rowOff>0</xdr:rowOff>
    </xdr:from>
    <xdr:to>
      <xdr:col>3</xdr:col>
      <xdr:colOff>228600</xdr:colOff>
      <xdr:row>1251</xdr:row>
      <xdr:rowOff>228600</xdr:rowOff>
    </xdr:to>
    <xdr:pic>
      <xdr:nvPicPr>
        <xdr:cNvPr id="387" name="Picture 38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8782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1254</xdr:row>
      <xdr:rowOff>0</xdr:rowOff>
    </xdr:from>
    <xdr:to>
      <xdr:col>3</xdr:col>
      <xdr:colOff>228600</xdr:colOff>
      <xdr:row>1254</xdr:row>
      <xdr:rowOff>228600</xdr:rowOff>
    </xdr:to>
    <xdr:pic>
      <xdr:nvPicPr>
        <xdr:cNvPr id="388" name="Picture 38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9331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1257</xdr:row>
      <xdr:rowOff>0</xdr:rowOff>
    </xdr:from>
    <xdr:to>
      <xdr:col>3</xdr:col>
      <xdr:colOff>228600</xdr:colOff>
      <xdr:row>1257</xdr:row>
      <xdr:rowOff>228600</xdr:rowOff>
    </xdr:to>
    <xdr:pic>
      <xdr:nvPicPr>
        <xdr:cNvPr id="389" name="Picture 38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29880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1260</xdr:row>
      <xdr:rowOff>0</xdr:rowOff>
    </xdr:from>
    <xdr:to>
      <xdr:col>3</xdr:col>
      <xdr:colOff>228600</xdr:colOff>
      <xdr:row>1260</xdr:row>
      <xdr:rowOff>228600</xdr:rowOff>
    </xdr:to>
    <xdr:pic>
      <xdr:nvPicPr>
        <xdr:cNvPr id="390" name="Picture 38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0428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1263</xdr:row>
      <xdr:rowOff>0</xdr:rowOff>
    </xdr:from>
    <xdr:to>
      <xdr:col>3</xdr:col>
      <xdr:colOff>228600</xdr:colOff>
      <xdr:row>1263</xdr:row>
      <xdr:rowOff>228600</xdr:rowOff>
    </xdr:to>
    <xdr:pic>
      <xdr:nvPicPr>
        <xdr:cNvPr id="391" name="Picture 39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0977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1266</xdr:row>
      <xdr:rowOff>0</xdr:rowOff>
    </xdr:from>
    <xdr:to>
      <xdr:col>3</xdr:col>
      <xdr:colOff>228600</xdr:colOff>
      <xdr:row>1266</xdr:row>
      <xdr:rowOff>228600</xdr:rowOff>
    </xdr:to>
    <xdr:pic>
      <xdr:nvPicPr>
        <xdr:cNvPr id="392" name="Picture 39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1526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1273</xdr:row>
      <xdr:rowOff>0</xdr:rowOff>
    </xdr:from>
    <xdr:to>
      <xdr:col>3</xdr:col>
      <xdr:colOff>228600</xdr:colOff>
      <xdr:row>1273</xdr:row>
      <xdr:rowOff>228600</xdr:rowOff>
    </xdr:to>
    <xdr:pic>
      <xdr:nvPicPr>
        <xdr:cNvPr id="393" name="Picture 39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2806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1276</xdr:row>
      <xdr:rowOff>0</xdr:rowOff>
    </xdr:from>
    <xdr:to>
      <xdr:col>3</xdr:col>
      <xdr:colOff>228600</xdr:colOff>
      <xdr:row>1276</xdr:row>
      <xdr:rowOff>228600</xdr:rowOff>
    </xdr:to>
    <xdr:pic>
      <xdr:nvPicPr>
        <xdr:cNvPr id="394" name="Picture 39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3354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1279</xdr:row>
      <xdr:rowOff>0</xdr:rowOff>
    </xdr:from>
    <xdr:to>
      <xdr:col>3</xdr:col>
      <xdr:colOff>228600</xdr:colOff>
      <xdr:row>1279</xdr:row>
      <xdr:rowOff>228600</xdr:rowOff>
    </xdr:to>
    <xdr:pic>
      <xdr:nvPicPr>
        <xdr:cNvPr id="395" name="Picture 39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3903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1282</xdr:row>
      <xdr:rowOff>0</xdr:rowOff>
    </xdr:from>
    <xdr:to>
      <xdr:col>3</xdr:col>
      <xdr:colOff>228600</xdr:colOff>
      <xdr:row>1282</xdr:row>
      <xdr:rowOff>228600</xdr:rowOff>
    </xdr:to>
    <xdr:pic>
      <xdr:nvPicPr>
        <xdr:cNvPr id="396" name="Picture 39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44521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1285</xdr:row>
      <xdr:rowOff>0</xdr:rowOff>
    </xdr:from>
    <xdr:to>
      <xdr:col>3</xdr:col>
      <xdr:colOff>228600</xdr:colOff>
      <xdr:row>1285</xdr:row>
      <xdr:rowOff>228600</xdr:rowOff>
    </xdr:to>
    <xdr:pic>
      <xdr:nvPicPr>
        <xdr:cNvPr id="397" name="Picture 39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50008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1288</xdr:row>
      <xdr:rowOff>0</xdr:rowOff>
    </xdr:from>
    <xdr:to>
      <xdr:col>3</xdr:col>
      <xdr:colOff>228600</xdr:colOff>
      <xdr:row>1288</xdr:row>
      <xdr:rowOff>228600</xdr:rowOff>
    </xdr:to>
    <xdr:pic>
      <xdr:nvPicPr>
        <xdr:cNvPr id="398" name="Picture 39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5549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1291</xdr:row>
      <xdr:rowOff>0</xdr:rowOff>
    </xdr:from>
    <xdr:to>
      <xdr:col>3</xdr:col>
      <xdr:colOff>228600</xdr:colOff>
      <xdr:row>1291</xdr:row>
      <xdr:rowOff>228600</xdr:rowOff>
    </xdr:to>
    <xdr:pic>
      <xdr:nvPicPr>
        <xdr:cNvPr id="399" name="Picture 39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6098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1294</xdr:row>
      <xdr:rowOff>0</xdr:rowOff>
    </xdr:from>
    <xdr:to>
      <xdr:col>3</xdr:col>
      <xdr:colOff>228600</xdr:colOff>
      <xdr:row>1294</xdr:row>
      <xdr:rowOff>228600</xdr:rowOff>
    </xdr:to>
    <xdr:pic>
      <xdr:nvPicPr>
        <xdr:cNvPr id="400" name="Picture 39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6646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1297</xdr:row>
      <xdr:rowOff>0</xdr:rowOff>
    </xdr:from>
    <xdr:to>
      <xdr:col>3</xdr:col>
      <xdr:colOff>228600</xdr:colOff>
      <xdr:row>1297</xdr:row>
      <xdr:rowOff>228600</xdr:rowOff>
    </xdr:to>
    <xdr:pic>
      <xdr:nvPicPr>
        <xdr:cNvPr id="401" name="Picture 40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7195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1300</xdr:row>
      <xdr:rowOff>0</xdr:rowOff>
    </xdr:from>
    <xdr:to>
      <xdr:col>3</xdr:col>
      <xdr:colOff>228600</xdr:colOff>
      <xdr:row>1300</xdr:row>
      <xdr:rowOff>228600</xdr:rowOff>
    </xdr:to>
    <xdr:pic>
      <xdr:nvPicPr>
        <xdr:cNvPr id="402" name="Picture 40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7744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1303</xdr:row>
      <xdr:rowOff>0</xdr:rowOff>
    </xdr:from>
    <xdr:to>
      <xdr:col>3</xdr:col>
      <xdr:colOff>228600</xdr:colOff>
      <xdr:row>1303</xdr:row>
      <xdr:rowOff>228600</xdr:rowOff>
    </xdr:to>
    <xdr:pic>
      <xdr:nvPicPr>
        <xdr:cNvPr id="403" name="Picture 40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8292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1306</xdr:row>
      <xdr:rowOff>0</xdr:rowOff>
    </xdr:from>
    <xdr:to>
      <xdr:col>3</xdr:col>
      <xdr:colOff>228600</xdr:colOff>
      <xdr:row>1306</xdr:row>
      <xdr:rowOff>228600</xdr:rowOff>
    </xdr:to>
    <xdr:pic>
      <xdr:nvPicPr>
        <xdr:cNvPr id="404" name="Picture 40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38841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1313</xdr:row>
      <xdr:rowOff>0</xdr:rowOff>
    </xdr:from>
    <xdr:to>
      <xdr:col>3</xdr:col>
      <xdr:colOff>228600</xdr:colOff>
      <xdr:row>1313</xdr:row>
      <xdr:rowOff>228600</xdr:rowOff>
    </xdr:to>
    <xdr:pic>
      <xdr:nvPicPr>
        <xdr:cNvPr id="405" name="Picture 40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01214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1316</xdr:row>
      <xdr:rowOff>0</xdr:rowOff>
    </xdr:from>
    <xdr:to>
      <xdr:col>3</xdr:col>
      <xdr:colOff>228600</xdr:colOff>
      <xdr:row>1316</xdr:row>
      <xdr:rowOff>228600</xdr:rowOff>
    </xdr:to>
    <xdr:pic>
      <xdr:nvPicPr>
        <xdr:cNvPr id="406" name="Picture 405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406700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1319</xdr:row>
      <xdr:rowOff>0</xdr:rowOff>
    </xdr:from>
    <xdr:to>
      <xdr:col>3</xdr:col>
      <xdr:colOff>228600</xdr:colOff>
      <xdr:row>1319</xdr:row>
      <xdr:rowOff>228600</xdr:rowOff>
    </xdr:to>
    <xdr:pic>
      <xdr:nvPicPr>
        <xdr:cNvPr id="407" name="Picture 40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12187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1322</xdr:row>
      <xdr:rowOff>0</xdr:rowOff>
    </xdr:from>
    <xdr:to>
      <xdr:col>3</xdr:col>
      <xdr:colOff>228600</xdr:colOff>
      <xdr:row>1322</xdr:row>
      <xdr:rowOff>228600</xdr:rowOff>
    </xdr:to>
    <xdr:pic>
      <xdr:nvPicPr>
        <xdr:cNvPr id="408" name="Picture 40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17673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1325</xdr:row>
      <xdr:rowOff>0</xdr:rowOff>
    </xdr:from>
    <xdr:to>
      <xdr:col>3</xdr:col>
      <xdr:colOff>228600</xdr:colOff>
      <xdr:row>1325</xdr:row>
      <xdr:rowOff>228600</xdr:rowOff>
    </xdr:to>
    <xdr:pic>
      <xdr:nvPicPr>
        <xdr:cNvPr id="409" name="Picture 40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23160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1328</xdr:row>
      <xdr:rowOff>0</xdr:rowOff>
    </xdr:from>
    <xdr:to>
      <xdr:col>3</xdr:col>
      <xdr:colOff>228600</xdr:colOff>
      <xdr:row>1328</xdr:row>
      <xdr:rowOff>228600</xdr:rowOff>
    </xdr:to>
    <xdr:pic>
      <xdr:nvPicPr>
        <xdr:cNvPr id="410" name="Picture 40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2864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1331</xdr:row>
      <xdr:rowOff>0</xdr:rowOff>
    </xdr:from>
    <xdr:to>
      <xdr:col>3</xdr:col>
      <xdr:colOff>228600</xdr:colOff>
      <xdr:row>1331</xdr:row>
      <xdr:rowOff>228600</xdr:rowOff>
    </xdr:to>
    <xdr:pic>
      <xdr:nvPicPr>
        <xdr:cNvPr id="411" name="Picture 4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3413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1334</xdr:row>
      <xdr:rowOff>0</xdr:rowOff>
    </xdr:from>
    <xdr:to>
      <xdr:col>3</xdr:col>
      <xdr:colOff>228600</xdr:colOff>
      <xdr:row>1334</xdr:row>
      <xdr:rowOff>228600</xdr:rowOff>
    </xdr:to>
    <xdr:pic>
      <xdr:nvPicPr>
        <xdr:cNvPr id="412" name="Picture 4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3961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1337</xdr:row>
      <xdr:rowOff>0</xdr:rowOff>
    </xdr:from>
    <xdr:to>
      <xdr:col>3</xdr:col>
      <xdr:colOff>228600</xdr:colOff>
      <xdr:row>1337</xdr:row>
      <xdr:rowOff>228600</xdr:rowOff>
    </xdr:to>
    <xdr:pic>
      <xdr:nvPicPr>
        <xdr:cNvPr id="413" name="Picture 4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4510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1340</xdr:row>
      <xdr:rowOff>0</xdr:rowOff>
    </xdr:from>
    <xdr:to>
      <xdr:col>3</xdr:col>
      <xdr:colOff>228600</xdr:colOff>
      <xdr:row>1340</xdr:row>
      <xdr:rowOff>228600</xdr:rowOff>
    </xdr:to>
    <xdr:pic>
      <xdr:nvPicPr>
        <xdr:cNvPr id="414" name="Picture 4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059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1343</xdr:row>
      <xdr:rowOff>0</xdr:rowOff>
    </xdr:from>
    <xdr:to>
      <xdr:col>3</xdr:col>
      <xdr:colOff>228600</xdr:colOff>
      <xdr:row>1343</xdr:row>
      <xdr:rowOff>228600</xdr:rowOff>
    </xdr:to>
    <xdr:pic>
      <xdr:nvPicPr>
        <xdr:cNvPr id="415" name="Picture 4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5607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1346</xdr:row>
      <xdr:rowOff>0</xdr:rowOff>
    </xdr:from>
    <xdr:to>
      <xdr:col>3</xdr:col>
      <xdr:colOff>228600</xdr:colOff>
      <xdr:row>1346</xdr:row>
      <xdr:rowOff>228600</xdr:rowOff>
    </xdr:to>
    <xdr:pic>
      <xdr:nvPicPr>
        <xdr:cNvPr id="416" name="Picture 4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6156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1353</xdr:row>
      <xdr:rowOff>0</xdr:rowOff>
    </xdr:from>
    <xdr:to>
      <xdr:col>3</xdr:col>
      <xdr:colOff>228600</xdr:colOff>
      <xdr:row>1353</xdr:row>
      <xdr:rowOff>228600</xdr:rowOff>
    </xdr:to>
    <xdr:pic>
      <xdr:nvPicPr>
        <xdr:cNvPr id="417" name="Picture 4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74366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1356</xdr:row>
      <xdr:rowOff>0</xdr:rowOff>
    </xdr:from>
    <xdr:to>
      <xdr:col>3</xdr:col>
      <xdr:colOff>228600</xdr:colOff>
      <xdr:row>1356</xdr:row>
      <xdr:rowOff>228600</xdr:rowOff>
    </xdr:to>
    <xdr:pic>
      <xdr:nvPicPr>
        <xdr:cNvPr id="418" name="Picture 4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79852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1359</xdr:row>
      <xdr:rowOff>0</xdr:rowOff>
    </xdr:from>
    <xdr:to>
      <xdr:col>3</xdr:col>
      <xdr:colOff>228600</xdr:colOff>
      <xdr:row>1359</xdr:row>
      <xdr:rowOff>228600</xdr:rowOff>
    </xdr:to>
    <xdr:pic>
      <xdr:nvPicPr>
        <xdr:cNvPr id="419" name="Picture 418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2485339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1362</xdr:row>
      <xdr:rowOff>0</xdr:rowOff>
    </xdr:from>
    <xdr:to>
      <xdr:col>3</xdr:col>
      <xdr:colOff>228600</xdr:colOff>
      <xdr:row>1362</xdr:row>
      <xdr:rowOff>228600</xdr:rowOff>
    </xdr:to>
    <xdr:pic>
      <xdr:nvPicPr>
        <xdr:cNvPr id="420" name="Picture 4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9082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1365</xdr:row>
      <xdr:rowOff>0</xdr:rowOff>
    </xdr:from>
    <xdr:to>
      <xdr:col>3</xdr:col>
      <xdr:colOff>228600</xdr:colOff>
      <xdr:row>1365</xdr:row>
      <xdr:rowOff>228600</xdr:rowOff>
    </xdr:to>
    <xdr:pic>
      <xdr:nvPicPr>
        <xdr:cNvPr id="421" name="Picture 42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49631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1368</xdr:row>
      <xdr:rowOff>0</xdr:rowOff>
    </xdr:from>
    <xdr:to>
      <xdr:col>3</xdr:col>
      <xdr:colOff>228600</xdr:colOff>
      <xdr:row>1368</xdr:row>
      <xdr:rowOff>228600</xdr:rowOff>
    </xdr:to>
    <xdr:pic>
      <xdr:nvPicPr>
        <xdr:cNvPr id="422" name="Picture 42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179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1371</xdr:row>
      <xdr:rowOff>0</xdr:rowOff>
    </xdr:from>
    <xdr:to>
      <xdr:col>3</xdr:col>
      <xdr:colOff>228600</xdr:colOff>
      <xdr:row>1371</xdr:row>
      <xdr:rowOff>228600</xdr:rowOff>
    </xdr:to>
    <xdr:pic>
      <xdr:nvPicPr>
        <xdr:cNvPr id="423" name="Picture 42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0728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1374</xdr:row>
      <xdr:rowOff>0</xdr:rowOff>
    </xdr:from>
    <xdr:to>
      <xdr:col>3</xdr:col>
      <xdr:colOff>228600</xdr:colOff>
      <xdr:row>1374</xdr:row>
      <xdr:rowOff>228600</xdr:rowOff>
    </xdr:to>
    <xdr:pic>
      <xdr:nvPicPr>
        <xdr:cNvPr id="424" name="Picture 42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1277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1377</xdr:row>
      <xdr:rowOff>0</xdr:rowOff>
    </xdr:from>
    <xdr:to>
      <xdr:col>3</xdr:col>
      <xdr:colOff>228600</xdr:colOff>
      <xdr:row>1377</xdr:row>
      <xdr:rowOff>228600</xdr:rowOff>
    </xdr:to>
    <xdr:pic>
      <xdr:nvPicPr>
        <xdr:cNvPr id="425" name="Picture 42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1825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1380</xdr:row>
      <xdr:rowOff>0</xdr:rowOff>
    </xdr:from>
    <xdr:to>
      <xdr:col>3</xdr:col>
      <xdr:colOff>228600</xdr:colOff>
      <xdr:row>1380</xdr:row>
      <xdr:rowOff>228600</xdr:rowOff>
    </xdr:to>
    <xdr:pic>
      <xdr:nvPicPr>
        <xdr:cNvPr id="426" name="Picture 42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2374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1387</xdr:row>
      <xdr:rowOff>0</xdr:rowOff>
    </xdr:from>
    <xdr:to>
      <xdr:col>3</xdr:col>
      <xdr:colOff>228600</xdr:colOff>
      <xdr:row>1387</xdr:row>
      <xdr:rowOff>228600</xdr:rowOff>
    </xdr:to>
    <xdr:pic>
      <xdr:nvPicPr>
        <xdr:cNvPr id="427" name="Picture 42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36545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1390</xdr:row>
      <xdr:rowOff>0</xdr:rowOff>
    </xdr:from>
    <xdr:to>
      <xdr:col>3</xdr:col>
      <xdr:colOff>228600</xdr:colOff>
      <xdr:row>1390</xdr:row>
      <xdr:rowOff>228600</xdr:rowOff>
    </xdr:to>
    <xdr:pic>
      <xdr:nvPicPr>
        <xdr:cNvPr id="428" name="Picture 42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42032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1393</xdr:row>
      <xdr:rowOff>0</xdr:rowOff>
    </xdr:from>
    <xdr:to>
      <xdr:col>3</xdr:col>
      <xdr:colOff>228600</xdr:colOff>
      <xdr:row>1393</xdr:row>
      <xdr:rowOff>228600</xdr:rowOff>
    </xdr:to>
    <xdr:pic>
      <xdr:nvPicPr>
        <xdr:cNvPr id="429" name="Picture 42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47518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1399</xdr:row>
      <xdr:rowOff>0</xdr:rowOff>
    </xdr:from>
    <xdr:to>
      <xdr:col>3</xdr:col>
      <xdr:colOff>228600</xdr:colOff>
      <xdr:row>1399</xdr:row>
      <xdr:rowOff>228600</xdr:rowOff>
    </xdr:to>
    <xdr:pic>
      <xdr:nvPicPr>
        <xdr:cNvPr id="430" name="Picture 42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53004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1402</xdr:row>
      <xdr:rowOff>0</xdr:rowOff>
    </xdr:from>
    <xdr:to>
      <xdr:col>3</xdr:col>
      <xdr:colOff>228600</xdr:colOff>
      <xdr:row>1402</xdr:row>
      <xdr:rowOff>228600</xdr:rowOff>
    </xdr:to>
    <xdr:pic>
      <xdr:nvPicPr>
        <xdr:cNvPr id="431" name="Picture 43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58491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1405</xdr:row>
      <xdr:rowOff>0</xdr:rowOff>
    </xdr:from>
    <xdr:to>
      <xdr:col>3</xdr:col>
      <xdr:colOff>228600</xdr:colOff>
      <xdr:row>1405</xdr:row>
      <xdr:rowOff>228600</xdr:rowOff>
    </xdr:to>
    <xdr:pic>
      <xdr:nvPicPr>
        <xdr:cNvPr id="432" name="Picture 43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3977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1408</xdr:row>
      <xdr:rowOff>0</xdr:rowOff>
    </xdr:from>
    <xdr:to>
      <xdr:col>3</xdr:col>
      <xdr:colOff>228600</xdr:colOff>
      <xdr:row>1408</xdr:row>
      <xdr:rowOff>228600</xdr:rowOff>
    </xdr:to>
    <xdr:pic>
      <xdr:nvPicPr>
        <xdr:cNvPr id="433" name="Picture 43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69464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1411</xdr:row>
      <xdr:rowOff>0</xdr:rowOff>
    </xdr:from>
    <xdr:to>
      <xdr:col>3</xdr:col>
      <xdr:colOff>228600</xdr:colOff>
      <xdr:row>1411</xdr:row>
      <xdr:rowOff>228600</xdr:rowOff>
    </xdr:to>
    <xdr:pic>
      <xdr:nvPicPr>
        <xdr:cNvPr id="434" name="Picture 43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74950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1414</xdr:row>
      <xdr:rowOff>0</xdr:rowOff>
    </xdr:from>
    <xdr:to>
      <xdr:col>3</xdr:col>
      <xdr:colOff>228600</xdr:colOff>
      <xdr:row>1414</xdr:row>
      <xdr:rowOff>228600</xdr:rowOff>
    </xdr:to>
    <xdr:pic>
      <xdr:nvPicPr>
        <xdr:cNvPr id="435" name="Picture 43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80436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1417</xdr:row>
      <xdr:rowOff>0</xdr:rowOff>
    </xdr:from>
    <xdr:to>
      <xdr:col>3</xdr:col>
      <xdr:colOff>228600</xdr:colOff>
      <xdr:row>1417</xdr:row>
      <xdr:rowOff>228600</xdr:rowOff>
    </xdr:to>
    <xdr:pic>
      <xdr:nvPicPr>
        <xdr:cNvPr id="436" name="Picture 43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85923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1420</xdr:row>
      <xdr:rowOff>0</xdr:rowOff>
    </xdr:from>
    <xdr:to>
      <xdr:col>3</xdr:col>
      <xdr:colOff>228600</xdr:colOff>
      <xdr:row>1420</xdr:row>
      <xdr:rowOff>228600</xdr:rowOff>
    </xdr:to>
    <xdr:pic>
      <xdr:nvPicPr>
        <xdr:cNvPr id="437" name="Picture 43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914096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1423</xdr:row>
      <xdr:rowOff>0</xdr:rowOff>
    </xdr:from>
    <xdr:to>
      <xdr:col>3</xdr:col>
      <xdr:colOff>228600</xdr:colOff>
      <xdr:row>1423</xdr:row>
      <xdr:rowOff>228600</xdr:rowOff>
    </xdr:to>
    <xdr:pic>
      <xdr:nvPicPr>
        <xdr:cNvPr id="438" name="Picture 43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5968960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1426</xdr:row>
      <xdr:rowOff>0</xdr:rowOff>
    </xdr:from>
    <xdr:to>
      <xdr:col>3</xdr:col>
      <xdr:colOff>228600</xdr:colOff>
      <xdr:row>1426</xdr:row>
      <xdr:rowOff>228600</xdr:rowOff>
    </xdr:to>
    <xdr:pic>
      <xdr:nvPicPr>
        <xdr:cNvPr id="439" name="Picture 438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023824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1429</xdr:row>
      <xdr:rowOff>0</xdr:rowOff>
    </xdr:from>
    <xdr:to>
      <xdr:col>3</xdr:col>
      <xdr:colOff>228600</xdr:colOff>
      <xdr:row>1429</xdr:row>
      <xdr:rowOff>228600</xdr:rowOff>
    </xdr:to>
    <xdr:pic>
      <xdr:nvPicPr>
        <xdr:cNvPr id="440" name="Picture 43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078688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1432</xdr:row>
      <xdr:rowOff>0</xdr:rowOff>
    </xdr:from>
    <xdr:to>
      <xdr:col>3</xdr:col>
      <xdr:colOff>228600</xdr:colOff>
      <xdr:row>1432</xdr:row>
      <xdr:rowOff>228600</xdr:rowOff>
    </xdr:to>
    <xdr:pic>
      <xdr:nvPicPr>
        <xdr:cNvPr id="441" name="Picture 44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335520"/>
          <a:ext cx="228600" cy="18288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1435</xdr:row>
      <xdr:rowOff>0</xdr:rowOff>
    </xdr:from>
    <xdr:to>
      <xdr:col>3</xdr:col>
      <xdr:colOff>228600</xdr:colOff>
      <xdr:row>1435</xdr:row>
      <xdr:rowOff>228600</xdr:rowOff>
    </xdr:to>
    <xdr:pic>
      <xdr:nvPicPr>
        <xdr:cNvPr id="442" name="Picture 44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261884160"/>
          <a:ext cx="228600" cy="182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4"/>
  <sheetViews>
    <sheetView showGridLines="0" tabSelected="1" workbookViewId="0">
      <pane ySplit="5" topLeftCell="A6" activePane="bottomLeft" state="frozen"/>
      <selection pane="bottomLeft" activeCell="F7" sqref="F7"/>
    </sheetView>
  </sheetViews>
  <sheetFormatPr defaultRowHeight="14.4" x14ac:dyDescent="0.3"/>
  <cols>
    <col min="1" max="1" width="10.88671875" style="1" customWidth="1"/>
    <col min="2" max="2" width="26.44140625" style="1" customWidth="1"/>
    <col min="3" max="3" width="2.33203125" style="1" customWidth="1"/>
    <col min="4" max="4" width="3.44140625" style="1" customWidth="1"/>
    <col min="5" max="5" width="2" style="1" customWidth="1"/>
    <col min="6" max="6" width="16.109375" style="47" customWidth="1"/>
    <col min="7" max="7" width="16.21875" style="47" customWidth="1"/>
    <col min="8" max="8" width="16.109375" style="47" customWidth="1"/>
    <col min="9" max="9" width="16.21875" style="47" customWidth="1"/>
    <col min="10" max="11" width="8.88671875" style="1"/>
    <col min="12" max="12" width="14.5546875" style="1" customWidth="1"/>
    <col min="13" max="16384" width="8.88671875" style="1"/>
  </cols>
  <sheetData>
    <row r="1" spans="1:9" ht="17.399999999999999" customHeight="1" x14ac:dyDescent="0.3"/>
    <row r="2" spans="1:9" ht="21" customHeight="1" x14ac:dyDescent="0.4">
      <c r="A2" s="39" t="s">
        <v>949</v>
      </c>
      <c r="B2" s="20"/>
      <c r="C2" s="20"/>
      <c r="D2" s="20"/>
      <c r="E2" s="20"/>
      <c r="F2" s="20"/>
      <c r="G2" s="20"/>
      <c r="H2" s="20"/>
      <c r="I2" s="20"/>
    </row>
    <row r="3" spans="1:9" ht="1.05" customHeight="1" x14ac:dyDescent="0.3"/>
    <row r="4" spans="1:9" ht="20.25" customHeight="1" x14ac:dyDescent="0.3">
      <c r="A4" s="40" t="s">
        <v>948</v>
      </c>
      <c r="B4" s="20"/>
      <c r="C4" s="20"/>
      <c r="D4" s="20"/>
      <c r="E4" s="20"/>
      <c r="F4" s="20"/>
      <c r="G4" s="20"/>
      <c r="H4" s="20"/>
      <c r="I4" s="20"/>
    </row>
    <row r="5" spans="1:9" ht="39" customHeight="1" x14ac:dyDescent="0.3">
      <c r="A5" s="17" t="s">
        <v>946</v>
      </c>
      <c r="B5" s="18" t="s">
        <v>945</v>
      </c>
      <c r="C5" s="41" t="s">
        <v>944</v>
      </c>
      <c r="D5" s="42"/>
      <c r="E5" s="42"/>
      <c r="F5" s="48" t="s">
        <v>953</v>
      </c>
      <c r="G5" s="48" t="s">
        <v>954</v>
      </c>
      <c r="H5" s="48" t="s">
        <v>955</v>
      </c>
      <c r="I5" s="49" t="s">
        <v>35</v>
      </c>
    </row>
    <row r="6" spans="1:9" ht="16.2" customHeight="1" thickBot="1" x14ac:dyDescent="0.35">
      <c r="A6" s="35" t="s">
        <v>947</v>
      </c>
      <c r="B6" s="43"/>
      <c r="C6" s="43"/>
      <c r="D6" s="43"/>
      <c r="E6" s="43"/>
      <c r="F6" s="43"/>
      <c r="G6" s="43"/>
      <c r="H6" s="43"/>
      <c r="I6" s="44"/>
    </row>
    <row r="7" spans="1:9" ht="28.2" thickTop="1" x14ac:dyDescent="0.3">
      <c r="A7" s="15" t="s">
        <v>946</v>
      </c>
      <c r="B7" s="14" t="s">
        <v>945</v>
      </c>
      <c r="C7" s="45" t="s">
        <v>944</v>
      </c>
      <c r="D7" s="46"/>
      <c r="E7" s="46"/>
      <c r="F7" s="50" t="s">
        <v>38</v>
      </c>
      <c r="G7" s="50" t="s">
        <v>37</v>
      </c>
      <c r="H7" s="50" t="s">
        <v>36</v>
      </c>
      <c r="I7" s="51" t="s">
        <v>35</v>
      </c>
    </row>
    <row r="8" spans="1:9" x14ac:dyDescent="0.3">
      <c r="A8" s="29" t="s">
        <v>943</v>
      </c>
      <c r="B8" s="32" t="s">
        <v>942</v>
      </c>
      <c r="C8" s="11"/>
      <c r="D8" s="10"/>
      <c r="E8" s="9"/>
      <c r="F8" s="52">
        <v>349418</v>
      </c>
      <c r="G8" s="52">
        <v>369631</v>
      </c>
      <c r="H8" s="52">
        <v>392142</v>
      </c>
      <c r="I8" s="53">
        <f>SUM(F8:H10)</f>
        <v>1111191</v>
      </c>
    </row>
    <row r="9" spans="1:9" ht="18" customHeight="1" x14ac:dyDescent="0.3">
      <c r="A9" s="30"/>
      <c r="B9" s="33"/>
      <c r="C9" s="8"/>
      <c r="D9" s="7"/>
      <c r="E9" s="6"/>
      <c r="F9" s="54"/>
      <c r="G9" s="54"/>
      <c r="H9" s="54"/>
      <c r="I9" s="55"/>
    </row>
    <row r="10" spans="1:9" x14ac:dyDescent="0.3">
      <c r="A10" s="31"/>
      <c r="B10" s="34"/>
      <c r="C10" s="5"/>
      <c r="D10" s="4"/>
      <c r="E10" s="3"/>
      <c r="F10" s="56"/>
      <c r="G10" s="56"/>
      <c r="H10" s="56"/>
      <c r="I10" s="57"/>
    </row>
    <row r="11" spans="1:9" x14ac:dyDescent="0.3">
      <c r="A11" s="29" t="s">
        <v>941</v>
      </c>
      <c r="B11" s="32" t="s">
        <v>940</v>
      </c>
      <c r="C11" s="11"/>
      <c r="D11" s="10"/>
      <c r="E11" s="9"/>
      <c r="F11" s="52">
        <v>200000</v>
      </c>
      <c r="G11" s="52">
        <v>0</v>
      </c>
      <c r="H11" s="52">
        <v>0</v>
      </c>
      <c r="I11" s="53">
        <f>SUM(F11:H13)</f>
        <v>200000</v>
      </c>
    </row>
    <row r="12" spans="1:9" ht="18" customHeight="1" x14ac:dyDescent="0.3">
      <c r="A12" s="30"/>
      <c r="B12" s="33"/>
      <c r="C12" s="8"/>
      <c r="D12" s="7"/>
      <c r="E12" s="6"/>
      <c r="F12" s="54"/>
      <c r="G12" s="54"/>
      <c r="H12" s="54"/>
      <c r="I12" s="55"/>
    </row>
    <row r="13" spans="1:9" x14ac:dyDescent="0.3">
      <c r="A13" s="31"/>
      <c r="B13" s="34"/>
      <c r="C13" s="5"/>
      <c r="D13" s="4"/>
      <c r="E13" s="3"/>
      <c r="F13" s="56"/>
      <c r="G13" s="56"/>
      <c r="H13" s="56"/>
      <c r="I13" s="57"/>
    </row>
    <row r="14" spans="1:9" x14ac:dyDescent="0.3">
      <c r="A14" s="29" t="s">
        <v>939</v>
      </c>
      <c r="B14" s="32" t="s">
        <v>938</v>
      </c>
      <c r="C14" s="11"/>
      <c r="D14" s="10"/>
      <c r="E14" s="9"/>
      <c r="F14" s="52">
        <v>50000</v>
      </c>
      <c r="G14" s="52">
        <v>0</v>
      </c>
      <c r="H14" s="52">
        <v>0</v>
      </c>
      <c r="I14" s="53">
        <f>SUM(F14:H16)</f>
        <v>50000</v>
      </c>
    </row>
    <row r="15" spans="1:9" ht="18" customHeight="1" x14ac:dyDescent="0.3">
      <c r="A15" s="30"/>
      <c r="B15" s="33"/>
      <c r="C15" s="8"/>
      <c r="D15" s="7"/>
      <c r="E15" s="6"/>
      <c r="F15" s="54"/>
      <c r="G15" s="54"/>
      <c r="H15" s="54"/>
      <c r="I15" s="55"/>
    </row>
    <row r="16" spans="1:9" x14ac:dyDescent="0.3">
      <c r="A16" s="31"/>
      <c r="B16" s="34"/>
      <c r="C16" s="5"/>
      <c r="D16" s="4"/>
      <c r="E16" s="3"/>
      <c r="F16" s="56"/>
      <c r="G16" s="56"/>
      <c r="H16" s="56"/>
      <c r="I16" s="57"/>
    </row>
    <row r="17" spans="1:9" x14ac:dyDescent="0.3">
      <c r="A17" s="29" t="s">
        <v>937</v>
      </c>
      <c r="B17" s="32" t="s">
        <v>936</v>
      </c>
      <c r="C17" s="11"/>
      <c r="D17" s="10"/>
      <c r="E17" s="9"/>
      <c r="F17" s="52">
        <v>250000</v>
      </c>
      <c r="G17" s="52">
        <v>0</v>
      </c>
      <c r="H17" s="52">
        <v>0</v>
      </c>
      <c r="I17" s="53">
        <f>SUM(F17:H19)</f>
        <v>250000</v>
      </c>
    </row>
    <row r="18" spans="1:9" ht="18" customHeight="1" x14ac:dyDescent="0.3">
      <c r="A18" s="30"/>
      <c r="B18" s="33"/>
      <c r="C18" s="8"/>
      <c r="D18" s="7"/>
      <c r="E18" s="6"/>
      <c r="F18" s="54"/>
      <c r="G18" s="54"/>
      <c r="H18" s="54"/>
      <c r="I18" s="55"/>
    </row>
    <row r="19" spans="1:9" x14ac:dyDescent="0.3">
      <c r="A19" s="31"/>
      <c r="B19" s="34"/>
      <c r="C19" s="5"/>
      <c r="D19" s="4"/>
      <c r="E19" s="3"/>
      <c r="F19" s="56"/>
      <c r="G19" s="56"/>
      <c r="H19" s="56"/>
      <c r="I19" s="57"/>
    </row>
    <row r="20" spans="1:9" x14ac:dyDescent="0.3">
      <c r="A20" s="29" t="s">
        <v>935</v>
      </c>
      <c r="B20" s="32" t="s">
        <v>934</v>
      </c>
      <c r="C20" s="11"/>
      <c r="D20" s="10"/>
      <c r="E20" s="9"/>
      <c r="F20" s="52">
        <v>142983</v>
      </c>
      <c r="G20" s="52">
        <v>151253</v>
      </c>
      <c r="H20" s="52">
        <v>160465</v>
      </c>
      <c r="I20" s="53">
        <f>SUM(F20:H22)</f>
        <v>454701</v>
      </c>
    </row>
    <row r="21" spans="1:9" ht="18" customHeight="1" x14ac:dyDescent="0.3">
      <c r="A21" s="30"/>
      <c r="B21" s="33"/>
      <c r="C21" s="8"/>
      <c r="D21" s="7"/>
      <c r="E21" s="6"/>
      <c r="F21" s="54"/>
      <c r="G21" s="54"/>
      <c r="H21" s="54"/>
      <c r="I21" s="55"/>
    </row>
    <row r="22" spans="1:9" x14ac:dyDescent="0.3">
      <c r="A22" s="31"/>
      <c r="B22" s="34"/>
      <c r="C22" s="5"/>
      <c r="D22" s="4"/>
      <c r="E22" s="3"/>
      <c r="F22" s="56"/>
      <c r="G22" s="56"/>
      <c r="H22" s="56"/>
      <c r="I22" s="57"/>
    </row>
    <row r="23" spans="1:9" x14ac:dyDescent="0.3">
      <c r="A23" s="29" t="s">
        <v>933</v>
      </c>
      <c r="B23" s="32" t="s">
        <v>932</v>
      </c>
      <c r="C23" s="11"/>
      <c r="D23" s="10"/>
      <c r="E23" s="9"/>
      <c r="F23" s="52">
        <v>150000</v>
      </c>
      <c r="G23" s="52">
        <v>0</v>
      </c>
      <c r="H23" s="52">
        <v>0</v>
      </c>
      <c r="I23" s="53">
        <f>SUM(F23:H25)</f>
        <v>150000</v>
      </c>
    </row>
    <row r="24" spans="1:9" ht="18" customHeight="1" x14ac:dyDescent="0.3">
      <c r="A24" s="30"/>
      <c r="B24" s="33"/>
      <c r="C24" s="8"/>
      <c r="D24" s="7"/>
      <c r="E24" s="6"/>
      <c r="F24" s="54"/>
      <c r="G24" s="54"/>
      <c r="H24" s="54"/>
      <c r="I24" s="55"/>
    </row>
    <row r="25" spans="1:9" x14ac:dyDescent="0.3">
      <c r="A25" s="31"/>
      <c r="B25" s="34"/>
      <c r="C25" s="5"/>
      <c r="D25" s="4"/>
      <c r="E25" s="3"/>
      <c r="F25" s="56"/>
      <c r="G25" s="56"/>
      <c r="H25" s="56"/>
      <c r="I25" s="57"/>
    </row>
    <row r="26" spans="1:9" x14ac:dyDescent="0.3">
      <c r="A26" s="29" t="s">
        <v>931</v>
      </c>
      <c r="B26" s="32" t="s">
        <v>930</v>
      </c>
      <c r="C26" s="11"/>
      <c r="D26" s="10"/>
      <c r="E26" s="9"/>
      <c r="F26" s="52">
        <v>397500</v>
      </c>
      <c r="G26" s="52">
        <v>0</v>
      </c>
      <c r="H26" s="52">
        <v>0</v>
      </c>
      <c r="I26" s="53">
        <f>SUM(F26:H28)</f>
        <v>397500</v>
      </c>
    </row>
    <row r="27" spans="1:9" ht="18" customHeight="1" x14ac:dyDescent="0.3">
      <c r="A27" s="30"/>
      <c r="B27" s="33"/>
      <c r="C27" s="8"/>
      <c r="D27" s="7"/>
      <c r="E27" s="6"/>
      <c r="F27" s="54"/>
      <c r="G27" s="54"/>
      <c r="H27" s="54"/>
      <c r="I27" s="55"/>
    </row>
    <row r="28" spans="1:9" x14ac:dyDescent="0.3">
      <c r="A28" s="31"/>
      <c r="B28" s="34"/>
      <c r="C28" s="5"/>
      <c r="D28" s="4"/>
      <c r="E28" s="3"/>
      <c r="F28" s="56"/>
      <c r="G28" s="56"/>
      <c r="H28" s="56"/>
      <c r="I28" s="57"/>
    </row>
    <row r="29" spans="1:9" x14ac:dyDescent="0.3">
      <c r="A29" s="29" t="s">
        <v>929</v>
      </c>
      <c r="B29" s="32" t="s">
        <v>928</v>
      </c>
      <c r="C29" s="11"/>
      <c r="D29" s="10"/>
      <c r="E29" s="9"/>
      <c r="F29" s="52">
        <v>200000</v>
      </c>
      <c r="G29" s="52">
        <v>0</v>
      </c>
      <c r="H29" s="52">
        <v>0</v>
      </c>
      <c r="I29" s="53">
        <f>SUM(F29:H31)</f>
        <v>200000</v>
      </c>
    </row>
    <row r="30" spans="1:9" ht="18" customHeight="1" x14ac:dyDescent="0.3">
      <c r="A30" s="30"/>
      <c r="B30" s="33"/>
      <c r="C30" s="8"/>
      <c r="D30" s="7"/>
      <c r="E30" s="6"/>
      <c r="F30" s="54"/>
      <c r="G30" s="54"/>
      <c r="H30" s="54"/>
      <c r="I30" s="55"/>
    </row>
    <row r="31" spans="1:9" x14ac:dyDescent="0.3">
      <c r="A31" s="31"/>
      <c r="B31" s="34"/>
      <c r="C31" s="5"/>
      <c r="D31" s="4"/>
      <c r="E31" s="3"/>
      <c r="F31" s="56"/>
      <c r="G31" s="56"/>
      <c r="H31" s="56"/>
      <c r="I31" s="57"/>
    </row>
    <row r="32" spans="1:9" x14ac:dyDescent="0.3">
      <c r="A32" s="29" t="s">
        <v>927</v>
      </c>
      <c r="B32" s="32" t="s">
        <v>926</v>
      </c>
      <c r="C32" s="11"/>
      <c r="D32" s="10"/>
      <c r="E32" s="9"/>
      <c r="F32" s="52">
        <v>25000</v>
      </c>
      <c r="G32" s="52">
        <v>0</v>
      </c>
      <c r="H32" s="52">
        <v>0</v>
      </c>
      <c r="I32" s="53">
        <f>SUM(F32:H34)</f>
        <v>25000</v>
      </c>
    </row>
    <row r="33" spans="1:9" ht="18" customHeight="1" x14ac:dyDescent="0.3">
      <c r="A33" s="30"/>
      <c r="B33" s="33"/>
      <c r="C33" s="8"/>
      <c r="D33" s="7"/>
      <c r="E33" s="6"/>
      <c r="F33" s="54"/>
      <c r="G33" s="54"/>
      <c r="H33" s="54"/>
      <c r="I33" s="55"/>
    </row>
    <row r="34" spans="1:9" x14ac:dyDescent="0.3">
      <c r="A34" s="31"/>
      <c r="B34" s="34"/>
      <c r="C34" s="5"/>
      <c r="D34" s="4"/>
      <c r="E34" s="3"/>
      <c r="F34" s="56"/>
      <c r="G34" s="56"/>
      <c r="H34" s="56"/>
      <c r="I34" s="57"/>
    </row>
    <row r="35" spans="1:9" x14ac:dyDescent="0.3">
      <c r="A35" s="29" t="s">
        <v>925</v>
      </c>
      <c r="B35" s="32" t="s">
        <v>924</v>
      </c>
      <c r="C35" s="11"/>
      <c r="D35" s="10"/>
      <c r="E35" s="9"/>
      <c r="F35" s="52">
        <v>300000</v>
      </c>
      <c r="G35" s="52">
        <v>0</v>
      </c>
      <c r="H35" s="52">
        <v>0</v>
      </c>
      <c r="I35" s="53">
        <f>SUM(F35:H37)</f>
        <v>300000</v>
      </c>
    </row>
    <row r="36" spans="1:9" ht="18" customHeight="1" x14ac:dyDescent="0.3">
      <c r="A36" s="30"/>
      <c r="B36" s="33"/>
      <c r="C36" s="8"/>
      <c r="D36" s="7"/>
      <c r="E36" s="6"/>
      <c r="F36" s="54"/>
      <c r="G36" s="54"/>
      <c r="H36" s="54"/>
      <c r="I36" s="55"/>
    </row>
    <row r="37" spans="1:9" x14ac:dyDescent="0.3">
      <c r="A37" s="31"/>
      <c r="B37" s="34"/>
      <c r="C37" s="5"/>
      <c r="D37" s="4"/>
      <c r="E37" s="3"/>
      <c r="F37" s="56"/>
      <c r="G37" s="56"/>
      <c r="H37" s="56"/>
      <c r="I37" s="57"/>
    </row>
    <row r="38" spans="1:9" x14ac:dyDescent="0.3">
      <c r="A38" s="29" t="s">
        <v>923</v>
      </c>
      <c r="B38" s="32" t="s">
        <v>922</v>
      </c>
      <c r="C38" s="11"/>
      <c r="D38" s="10"/>
      <c r="E38" s="9"/>
      <c r="F38" s="52">
        <v>59305</v>
      </c>
      <c r="G38" s="52">
        <v>0</v>
      </c>
      <c r="H38" s="52">
        <v>0</v>
      </c>
      <c r="I38" s="53">
        <f>SUM(F38:H40)</f>
        <v>59305</v>
      </c>
    </row>
    <row r="39" spans="1:9" ht="18" customHeight="1" x14ac:dyDescent="0.3">
      <c r="A39" s="30"/>
      <c r="B39" s="33"/>
      <c r="C39" s="8"/>
      <c r="D39" s="7"/>
      <c r="E39" s="6"/>
      <c r="F39" s="54"/>
      <c r="G39" s="54"/>
      <c r="H39" s="54"/>
      <c r="I39" s="55"/>
    </row>
    <row r="40" spans="1:9" x14ac:dyDescent="0.3">
      <c r="A40" s="31"/>
      <c r="B40" s="34"/>
      <c r="C40" s="5"/>
      <c r="D40" s="4"/>
      <c r="E40" s="3"/>
      <c r="F40" s="56"/>
      <c r="G40" s="56"/>
      <c r="H40" s="56"/>
      <c r="I40" s="57"/>
    </row>
    <row r="41" spans="1:9" x14ac:dyDescent="0.3">
      <c r="A41" s="29" t="s">
        <v>921</v>
      </c>
      <c r="B41" s="32" t="s">
        <v>920</v>
      </c>
      <c r="C41" s="11"/>
      <c r="D41" s="10"/>
      <c r="E41" s="9"/>
      <c r="F41" s="52">
        <v>281789</v>
      </c>
      <c r="G41" s="52">
        <v>0</v>
      </c>
      <c r="H41" s="52">
        <v>0</v>
      </c>
      <c r="I41" s="53">
        <f>SUM(F41:H43)</f>
        <v>281789</v>
      </c>
    </row>
    <row r="42" spans="1:9" ht="18" customHeight="1" x14ac:dyDescent="0.3">
      <c r="A42" s="30"/>
      <c r="B42" s="33"/>
      <c r="C42" s="8"/>
      <c r="D42" s="7"/>
      <c r="E42" s="6"/>
      <c r="F42" s="54"/>
      <c r="G42" s="54"/>
      <c r="H42" s="54"/>
      <c r="I42" s="55"/>
    </row>
    <row r="43" spans="1:9" x14ac:dyDescent="0.3">
      <c r="A43" s="31"/>
      <c r="B43" s="34"/>
      <c r="C43" s="5"/>
      <c r="D43" s="4"/>
      <c r="E43" s="3"/>
      <c r="F43" s="56"/>
      <c r="G43" s="56"/>
      <c r="H43" s="56"/>
      <c r="I43" s="57"/>
    </row>
    <row r="44" spans="1:9" x14ac:dyDescent="0.3">
      <c r="A44" s="29" t="s">
        <v>919</v>
      </c>
      <c r="B44" s="32" t="s">
        <v>918</v>
      </c>
      <c r="C44" s="11"/>
      <c r="D44" s="10"/>
      <c r="E44" s="9"/>
      <c r="F44" s="52">
        <v>330000</v>
      </c>
      <c r="G44" s="52">
        <v>0</v>
      </c>
      <c r="H44" s="52">
        <v>0</v>
      </c>
      <c r="I44" s="53">
        <f>SUM(F44:H46)</f>
        <v>330000</v>
      </c>
    </row>
    <row r="45" spans="1:9" ht="18" customHeight="1" x14ac:dyDescent="0.3">
      <c r="A45" s="30"/>
      <c r="B45" s="33"/>
      <c r="C45" s="8"/>
      <c r="D45" s="7"/>
      <c r="E45" s="6"/>
      <c r="F45" s="54"/>
      <c r="G45" s="54"/>
      <c r="H45" s="54"/>
      <c r="I45" s="55"/>
    </row>
    <row r="46" spans="1:9" x14ac:dyDescent="0.3">
      <c r="A46" s="31"/>
      <c r="B46" s="34"/>
      <c r="C46" s="5"/>
      <c r="D46" s="4"/>
      <c r="E46" s="3"/>
      <c r="F46" s="56"/>
      <c r="G46" s="56"/>
      <c r="H46" s="56"/>
      <c r="I46" s="57"/>
    </row>
    <row r="47" spans="1:9" x14ac:dyDescent="0.3">
      <c r="A47" s="29" t="s">
        <v>917</v>
      </c>
      <c r="B47" s="32" t="s">
        <v>916</v>
      </c>
      <c r="C47" s="11"/>
      <c r="D47" s="10"/>
      <c r="E47" s="9"/>
      <c r="F47" s="52">
        <v>0</v>
      </c>
      <c r="G47" s="52">
        <v>0</v>
      </c>
      <c r="H47" s="52">
        <v>0</v>
      </c>
      <c r="I47" s="53">
        <f>SUM(F47:H49)</f>
        <v>0</v>
      </c>
    </row>
    <row r="48" spans="1:9" ht="18" customHeight="1" x14ac:dyDescent="0.3">
      <c r="A48" s="30"/>
      <c r="B48" s="33"/>
      <c r="C48" s="8"/>
      <c r="D48" s="7"/>
      <c r="E48" s="6"/>
      <c r="F48" s="54"/>
      <c r="G48" s="54"/>
      <c r="H48" s="54"/>
      <c r="I48" s="55"/>
    </row>
    <row r="49" spans="1:9" x14ac:dyDescent="0.3">
      <c r="A49" s="31"/>
      <c r="B49" s="34"/>
      <c r="C49" s="5"/>
      <c r="D49" s="4"/>
      <c r="E49" s="3"/>
      <c r="F49" s="56"/>
      <c r="G49" s="56"/>
      <c r="H49" s="56"/>
      <c r="I49" s="57"/>
    </row>
    <row r="50" spans="1:9" x14ac:dyDescent="0.3">
      <c r="A50" s="29" t="s">
        <v>915</v>
      </c>
      <c r="B50" s="32" t="s">
        <v>914</v>
      </c>
      <c r="C50" s="11"/>
      <c r="D50" s="10"/>
      <c r="E50" s="9"/>
      <c r="F50" s="52">
        <v>0</v>
      </c>
      <c r="G50" s="52">
        <v>0</v>
      </c>
      <c r="H50" s="52">
        <v>0</v>
      </c>
      <c r="I50" s="53">
        <f>SUM(F50:H52)</f>
        <v>0</v>
      </c>
    </row>
    <row r="51" spans="1:9" ht="18" customHeight="1" x14ac:dyDescent="0.3">
      <c r="A51" s="30"/>
      <c r="B51" s="33"/>
      <c r="C51" s="8"/>
      <c r="D51" s="7"/>
      <c r="E51" s="6"/>
      <c r="F51" s="54"/>
      <c r="G51" s="54"/>
      <c r="H51" s="54"/>
      <c r="I51" s="55"/>
    </row>
    <row r="52" spans="1:9" x14ac:dyDescent="0.3">
      <c r="A52" s="31"/>
      <c r="B52" s="34"/>
      <c r="C52" s="5"/>
      <c r="D52" s="4"/>
      <c r="E52" s="3"/>
      <c r="F52" s="56"/>
      <c r="G52" s="56"/>
      <c r="H52" s="56"/>
      <c r="I52" s="57"/>
    </row>
    <row r="53" spans="1:9" x14ac:dyDescent="0.3">
      <c r="A53" s="29" t="s">
        <v>913</v>
      </c>
      <c r="B53" s="32" t="s">
        <v>912</v>
      </c>
      <c r="C53" s="11"/>
      <c r="D53" s="10"/>
      <c r="E53" s="9"/>
      <c r="F53" s="52">
        <v>12191836</v>
      </c>
      <c r="G53" s="52">
        <v>23866358</v>
      </c>
      <c r="H53" s="52">
        <v>26075822</v>
      </c>
      <c r="I53" s="53">
        <f>SUM(F53:H55)</f>
        <v>62134016</v>
      </c>
    </row>
    <row r="54" spans="1:9" ht="18" customHeight="1" x14ac:dyDescent="0.3">
      <c r="A54" s="30"/>
      <c r="B54" s="33"/>
      <c r="C54" s="8"/>
      <c r="D54" s="7"/>
      <c r="E54" s="6"/>
      <c r="F54" s="54"/>
      <c r="G54" s="54"/>
      <c r="H54" s="54"/>
      <c r="I54" s="55"/>
    </row>
    <row r="55" spans="1:9" x14ac:dyDescent="0.3">
      <c r="A55" s="31"/>
      <c r="B55" s="34"/>
      <c r="C55" s="5"/>
      <c r="D55" s="4"/>
      <c r="E55" s="3"/>
      <c r="F55" s="56"/>
      <c r="G55" s="56"/>
      <c r="H55" s="56"/>
      <c r="I55" s="57"/>
    </row>
    <row r="56" spans="1:9" x14ac:dyDescent="0.3">
      <c r="A56" s="29" t="s">
        <v>911</v>
      </c>
      <c r="B56" s="32" t="s">
        <v>910</v>
      </c>
      <c r="C56" s="11"/>
      <c r="D56" s="10"/>
      <c r="E56" s="9"/>
      <c r="F56" s="52">
        <v>100000</v>
      </c>
      <c r="G56" s="52">
        <v>0</v>
      </c>
      <c r="H56" s="52">
        <v>0</v>
      </c>
      <c r="I56" s="53">
        <f>SUM(F56:H58)</f>
        <v>100000</v>
      </c>
    </row>
    <row r="57" spans="1:9" ht="18" customHeight="1" x14ac:dyDescent="0.3">
      <c r="A57" s="30"/>
      <c r="B57" s="33"/>
      <c r="C57" s="8"/>
      <c r="D57" s="7"/>
      <c r="E57" s="6"/>
      <c r="F57" s="54"/>
      <c r="G57" s="54"/>
      <c r="H57" s="54"/>
      <c r="I57" s="55"/>
    </row>
    <row r="58" spans="1:9" x14ac:dyDescent="0.3">
      <c r="A58" s="31"/>
      <c r="B58" s="34"/>
      <c r="C58" s="5"/>
      <c r="D58" s="4"/>
      <c r="E58" s="3"/>
      <c r="F58" s="56"/>
      <c r="G58" s="56"/>
      <c r="H58" s="56"/>
      <c r="I58" s="57"/>
    </row>
    <row r="59" spans="1:9" x14ac:dyDescent="0.3">
      <c r="A59" s="29" t="s">
        <v>909</v>
      </c>
      <c r="B59" s="32" t="s">
        <v>908</v>
      </c>
      <c r="C59" s="11"/>
      <c r="D59" s="10"/>
      <c r="E59" s="9"/>
      <c r="F59" s="52">
        <v>400000</v>
      </c>
      <c r="G59" s="52">
        <v>0</v>
      </c>
      <c r="H59" s="52">
        <v>0</v>
      </c>
      <c r="I59" s="53">
        <f>SUM(F59:H61)</f>
        <v>400000</v>
      </c>
    </row>
    <row r="60" spans="1:9" ht="18" customHeight="1" x14ac:dyDescent="0.3">
      <c r="A60" s="30"/>
      <c r="B60" s="33"/>
      <c r="C60" s="8"/>
      <c r="D60" s="7"/>
      <c r="E60" s="6"/>
      <c r="F60" s="54"/>
      <c r="G60" s="54"/>
      <c r="H60" s="54"/>
      <c r="I60" s="55"/>
    </row>
    <row r="61" spans="1:9" x14ac:dyDescent="0.3">
      <c r="A61" s="31"/>
      <c r="B61" s="34"/>
      <c r="C61" s="5"/>
      <c r="D61" s="4"/>
      <c r="E61" s="3"/>
      <c r="F61" s="56"/>
      <c r="G61" s="56"/>
      <c r="H61" s="56"/>
      <c r="I61" s="57"/>
    </row>
    <row r="62" spans="1:9" x14ac:dyDescent="0.3">
      <c r="A62" s="29" t="s">
        <v>907</v>
      </c>
      <c r="B62" s="32" t="s">
        <v>906</v>
      </c>
      <c r="C62" s="11"/>
      <c r="D62" s="10"/>
      <c r="E62" s="9"/>
      <c r="F62" s="52">
        <v>70000</v>
      </c>
      <c r="G62" s="52">
        <v>0</v>
      </c>
      <c r="H62" s="52">
        <v>0</v>
      </c>
      <c r="I62" s="53">
        <f>SUM(F62:H64)</f>
        <v>70000</v>
      </c>
    </row>
    <row r="63" spans="1:9" ht="18" customHeight="1" x14ac:dyDescent="0.3">
      <c r="A63" s="30"/>
      <c r="B63" s="33"/>
      <c r="C63" s="8"/>
      <c r="D63" s="7"/>
      <c r="E63" s="6"/>
      <c r="F63" s="54"/>
      <c r="G63" s="54"/>
      <c r="H63" s="54"/>
      <c r="I63" s="55"/>
    </row>
    <row r="64" spans="1:9" x14ac:dyDescent="0.3">
      <c r="A64" s="31"/>
      <c r="B64" s="34"/>
      <c r="C64" s="5"/>
      <c r="D64" s="4"/>
      <c r="E64" s="3"/>
      <c r="F64" s="56"/>
      <c r="G64" s="56"/>
      <c r="H64" s="56"/>
      <c r="I64" s="57"/>
    </row>
    <row r="65" spans="1:9" x14ac:dyDescent="0.3">
      <c r="A65" s="29" t="s">
        <v>905</v>
      </c>
      <c r="B65" s="32" t="s">
        <v>904</v>
      </c>
      <c r="C65" s="11"/>
      <c r="D65" s="10"/>
      <c r="E65" s="9"/>
      <c r="F65" s="52">
        <v>199000</v>
      </c>
      <c r="G65" s="52">
        <v>0</v>
      </c>
      <c r="H65" s="52">
        <v>0</v>
      </c>
      <c r="I65" s="53">
        <f>SUM(F65:H67)</f>
        <v>199000</v>
      </c>
    </row>
    <row r="66" spans="1:9" ht="18" customHeight="1" x14ac:dyDescent="0.3">
      <c r="A66" s="30"/>
      <c r="B66" s="33"/>
      <c r="C66" s="8"/>
      <c r="D66" s="7"/>
      <c r="E66" s="6"/>
      <c r="F66" s="54"/>
      <c r="G66" s="54"/>
      <c r="H66" s="54"/>
      <c r="I66" s="55"/>
    </row>
    <row r="67" spans="1:9" x14ac:dyDescent="0.3">
      <c r="A67" s="31"/>
      <c r="B67" s="34"/>
      <c r="C67" s="5"/>
      <c r="D67" s="4"/>
      <c r="E67" s="3"/>
      <c r="F67" s="56"/>
      <c r="G67" s="56"/>
      <c r="H67" s="56"/>
      <c r="I67" s="57"/>
    </row>
    <row r="68" spans="1:9" x14ac:dyDescent="0.3">
      <c r="A68" s="29" t="s">
        <v>903</v>
      </c>
      <c r="B68" s="32" t="s">
        <v>902</v>
      </c>
      <c r="C68" s="11"/>
      <c r="D68" s="10"/>
      <c r="E68" s="9"/>
      <c r="F68" s="52">
        <v>250000</v>
      </c>
      <c r="G68" s="52">
        <v>0</v>
      </c>
      <c r="H68" s="52">
        <v>0</v>
      </c>
      <c r="I68" s="53">
        <f>SUM(F68:H70)</f>
        <v>250000</v>
      </c>
    </row>
    <row r="69" spans="1:9" ht="18" customHeight="1" x14ac:dyDescent="0.3">
      <c r="A69" s="30"/>
      <c r="B69" s="33"/>
      <c r="C69" s="8"/>
      <c r="D69" s="7"/>
      <c r="E69" s="6"/>
      <c r="F69" s="54"/>
      <c r="G69" s="54"/>
      <c r="H69" s="54"/>
      <c r="I69" s="55"/>
    </row>
    <row r="70" spans="1:9" x14ac:dyDescent="0.3">
      <c r="A70" s="31"/>
      <c r="B70" s="34"/>
      <c r="C70" s="5"/>
      <c r="D70" s="4"/>
      <c r="E70" s="3"/>
      <c r="F70" s="56"/>
      <c r="G70" s="56"/>
      <c r="H70" s="56"/>
      <c r="I70" s="57"/>
    </row>
    <row r="71" spans="1:9" x14ac:dyDescent="0.3">
      <c r="A71" s="29" t="s">
        <v>901</v>
      </c>
      <c r="B71" s="32" t="s">
        <v>900</v>
      </c>
      <c r="C71" s="11"/>
      <c r="D71" s="10"/>
      <c r="E71" s="9"/>
      <c r="F71" s="52">
        <v>0</v>
      </c>
      <c r="G71" s="52">
        <v>0</v>
      </c>
      <c r="H71" s="52">
        <v>0</v>
      </c>
      <c r="I71" s="53">
        <f>SUM(F71:H73)</f>
        <v>0</v>
      </c>
    </row>
    <row r="72" spans="1:9" ht="18" customHeight="1" x14ac:dyDescent="0.3">
      <c r="A72" s="30"/>
      <c r="B72" s="33"/>
      <c r="C72" s="8"/>
      <c r="D72" s="7"/>
      <c r="E72" s="6"/>
      <c r="F72" s="54"/>
      <c r="G72" s="54"/>
      <c r="H72" s="54"/>
      <c r="I72" s="55"/>
    </row>
    <row r="73" spans="1:9" x14ac:dyDescent="0.3">
      <c r="A73" s="31"/>
      <c r="B73" s="34"/>
      <c r="C73" s="5"/>
      <c r="D73" s="4"/>
      <c r="E73" s="3"/>
      <c r="F73" s="56"/>
      <c r="G73" s="56"/>
      <c r="H73" s="56"/>
      <c r="I73" s="57"/>
    </row>
    <row r="74" spans="1:9" x14ac:dyDescent="0.3">
      <c r="A74" s="29" t="s">
        <v>899</v>
      </c>
      <c r="B74" s="32" t="s">
        <v>898</v>
      </c>
      <c r="C74" s="11"/>
      <c r="D74" s="10"/>
      <c r="E74" s="9"/>
      <c r="F74" s="52">
        <v>200000</v>
      </c>
      <c r="G74" s="52">
        <v>0</v>
      </c>
      <c r="H74" s="52">
        <v>0</v>
      </c>
      <c r="I74" s="53">
        <f>SUM(F74:H76)</f>
        <v>200000</v>
      </c>
    </row>
    <row r="75" spans="1:9" ht="18" customHeight="1" x14ac:dyDescent="0.3">
      <c r="A75" s="30"/>
      <c r="B75" s="33"/>
      <c r="C75" s="8"/>
      <c r="D75" s="7"/>
      <c r="E75" s="6"/>
      <c r="F75" s="54"/>
      <c r="G75" s="54"/>
      <c r="H75" s="54"/>
      <c r="I75" s="55"/>
    </row>
    <row r="76" spans="1:9" x14ac:dyDescent="0.3">
      <c r="A76" s="31"/>
      <c r="B76" s="34"/>
      <c r="C76" s="5"/>
      <c r="D76" s="4"/>
      <c r="E76" s="3"/>
      <c r="F76" s="56"/>
      <c r="G76" s="56"/>
      <c r="H76" s="56"/>
      <c r="I76" s="57"/>
    </row>
    <row r="77" spans="1:9" x14ac:dyDescent="0.3">
      <c r="A77" s="29" t="s">
        <v>897</v>
      </c>
      <c r="B77" s="32" t="s">
        <v>896</v>
      </c>
      <c r="C77" s="11"/>
      <c r="D77" s="10"/>
      <c r="E77" s="9"/>
      <c r="F77" s="52">
        <v>800000</v>
      </c>
      <c r="G77" s="52">
        <v>0</v>
      </c>
      <c r="H77" s="52">
        <v>0</v>
      </c>
      <c r="I77" s="53">
        <f>SUM(F77:H79)</f>
        <v>800000</v>
      </c>
    </row>
    <row r="78" spans="1:9" ht="18" customHeight="1" x14ac:dyDescent="0.3">
      <c r="A78" s="30"/>
      <c r="B78" s="33"/>
      <c r="C78" s="8"/>
      <c r="D78" s="7"/>
      <c r="E78" s="6"/>
      <c r="F78" s="54"/>
      <c r="G78" s="54"/>
      <c r="H78" s="54"/>
      <c r="I78" s="55"/>
    </row>
    <row r="79" spans="1:9" x14ac:dyDescent="0.3">
      <c r="A79" s="31"/>
      <c r="B79" s="34"/>
      <c r="C79" s="5"/>
      <c r="D79" s="4"/>
      <c r="E79" s="3"/>
      <c r="F79" s="56"/>
      <c r="G79" s="56"/>
      <c r="H79" s="56"/>
      <c r="I79" s="57"/>
    </row>
    <row r="80" spans="1:9" x14ac:dyDescent="0.3">
      <c r="A80" s="29" t="s">
        <v>895</v>
      </c>
      <c r="B80" s="32" t="s">
        <v>894</v>
      </c>
      <c r="C80" s="11"/>
      <c r="D80" s="10"/>
      <c r="E80" s="9"/>
      <c r="F80" s="52">
        <v>135000</v>
      </c>
      <c r="G80" s="52">
        <v>0</v>
      </c>
      <c r="H80" s="52">
        <v>0</v>
      </c>
      <c r="I80" s="53">
        <f>SUM(F80:H82)</f>
        <v>135000</v>
      </c>
    </row>
    <row r="81" spans="1:9" ht="18" customHeight="1" x14ac:dyDescent="0.3">
      <c r="A81" s="30"/>
      <c r="B81" s="33"/>
      <c r="C81" s="8"/>
      <c r="D81" s="7"/>
      <c r="E81" s="6"/>
      <c r="F81" s="54"/>
      <c r="G81" s="54"/>
      <c r="H81" s="54"/>
      <c r="I81" s="55"/>
    </row>
    <row r="82" spans="1:9" x14ac:dyDescent="0.3">
      <c r="A82" s="31"/>
      <c r="B82" s="34"/>
      <c r="C82" s="5"/>
      <c r="D82" s="4"/>
      <c r="E82" s="3"/>
      <c r="F82" s="56"/>
      <c r="G82" s="56"/>
      <c r="H82" s="56"/>
      <c r="I82" s="57"/>
    </row>
    <row r="83" spans="1:9" x14ac:dyDescent="0.3">
      <c r="A83" s="29" t="s">
        <v>893</v>
      </c>
      <c r="B83" s="32" t="s">
        <v>892</v>
      </c>
      <c r="C83" s="11"/>
      <c r="D83" s="10"/>
      <c r="E83" s="9"/>
      <c r="F83" s="52">
        <v>300000</v>
      </c>
      <c r="G83" s="52">
        <v>0</v>
      </c>
      <c r="H83" s="52">
        <v>0</v>
      </c>
      <c r="I83" s="53">
        <f>SUM(F83:H85)</f>
        <v>300000</v>
      </c>
    </row>
    <row r="84" spans="1:9" ht="18" customHeight="1" x14ac:dyDescent="0.3">
      <c r="A84" s="30"/>
      <c r="B84" s="33"/>
      <c r="C84" s="8"/>
      <c r="D84" s="7"/>
      <c r="E84" s="6"/>
      <c r="F84" s="54"/>
      <c r="G84" s="54"/>
      <c r="H84" s="54"/>
      <c r="I84" s="55"/>
    </row>
    <row r="85" spans="1:9" x14ac:dyDescent="0.3">
      <c r="A85" s="31"/>
      <c r="B85" s="34"/>
      <c r="C85" s="5"/>
      <c r="D85" s="4"/>
      <c r="E85" s="3"/>
      <c r="F85" s="56"/>
      <c r="G85" s="56"/>
      <c r="H85" s="56"/>
      <c r="I85" s="57"/>
    </row>
    <row r="86" spans="1:9" x14ac:dyDescent="0.3">
      <c r="A86" s="29" t="s">
        <v>891</v>
      </c>
      <c r="B86" s="32" t="s">
        <v>890</v>
      </c>
      <c r="C86" s="11"/>
      <c r="D86" s="10"/>
      <c r="E86" s="9"/>
      <c r="F86" s="52">
        <v>300000</v>
      </c>
      <c r="G86" s="52">
        <v>0</v>
      </c>
      <c r="H86" s="52">
        <v>0</v>
      </c>
      <c r="I86" s="53">
        <f>SUM(F86:H88)</f>
        <v>300000</v>
      </c>
    </row>
    <row r="87" spans="1:9" ht="18" customHeight="1" x14ac:dyDescent="0.3">
      <c r="A87" s="30"/>
      <c r="B87" s="33"/>
      <c r="C87" s="8"/>
      <c r="D87" s="7"/>
      <c r="E87" s="6"/>
      <c r="F87" s="54"/>
      <c r="G87" s="54"/>
      <c r="H87" s="54"/>
      <c r="I87" s="55"/>
    </row>
    <row r="88" spans="1:9" x14ac:dyDescent="0.3">
      <c r="A88" s="31"/>
      <c r="B88" s="34"/>
      <c r="C88" s="5"/>
      <c r="D88" s="4"/>
      <c r="E88" s="3"/>
      <c r="F88" s="56"/>
      <c r="G88" s="56"/>
      <c r="H88" s="56"/>
      <c r="I88" s="57"/>
    </row>
    <row r="89" spans="1:9" x14ac:dyDescent="0.3">
      <c r="A89" s="29" t="s">
        <v>889</v>
      </c>
      <c r="B89" s="32" t="s">
        <v>888</v>
      </c>
      <c r="C89" s="11"/>
      <c r="D89" s="10"/>
      <c r="E89" s="9"/>
      <c r="F89" s="52">
        <v>25000</v>
      </c>
      <c r="G89" s="52">
        <v>0</v>
      </c>
      <c r="H89" s="52">
        <v>0</v>
      </c>
      <c r="I89" s="53">
        <f>SUM(F89:H91)</f>
        <v>25000</v>
      </c>
    </row>
    <row r="90" spans="1:9" ht="18" customHeight="1" x14ac:dyDescent="0.3">
      <c r="A90" s="30"/>
      <c r="B90" s="33"/>
      <c r="C90" s="8"/>
      <c r="D90" s="7"/>
      <c r="E90" s="6"/>
      <c r="F90" s="54"/>
      <c r="G90" s="54"/>
      <c r="H90" s="54"/>
      <c r="I90" s="55"/>
    </row>
    <row r="91" spans="1:9" x14ac:dyDescent="0.3">
      <c r="A91" s="31"/>
      <c r="B91" s="34"/>
      <c r="C91" s="5"/>
      <c r="D91" s="4"/>
      <c r="E91" s="3"/>
      <c r="F91" s="56"/>
      <c r="G91" s="56"/>
      <c r="H91" s="56"/>
      <c r="I91" s="57"/>
    </row>
    <row r="92" spans="1:9" x14ac:dyDescent="0.3">
      <c r="A92" s="29" t="s">
        <v>887</v>
      </c>
      <c r="B92" s="32" t="s">
        <v>886</v>
      </c>
      <c r="C92" s="11"/>
      <c r="D92" s="10"/>
      <c r="E92" s="9"/>
      <c r="F92" s="52">
        <v>98300</v>
      </c>
      <c r="G92" s="52">
        <v>0</v>
      </c>
      <c r="H92" s="52">
        <v>0</v>
      </c>
      <c r="I92" s="53">
        <f>SUM(F92:H94)</f>
        <v>98300</v>
      </c>
    </row>
    <row r="93" spans="1:9" ht="18" customHeight="1" x14ac:dyDescent="0.3">
      <c r="A93" s="30"/>
      <c r="B93" s="33"/>
      <c r="C93" s="8"/>
      <c r="D93" s="7"/>
      <c r="E93" s="6"/>
      <c r="F93" s="54"/>
      <c r="G93" s="54"/>
      <c r="H93" s="54"/>
      <c r="I93" s="55"/>
    </row>
    <row r="94" spans="1:9" x14ac:dyDescent="0.3">
      <c r="A94" s="31"/>
      <c r="B94" s="34"/>
      <c r="C94" s="5"/>
      <c r="D94" s="4"/>
      <c r="E94" s="3"/>
      <c r="F94" s="56"/>
      <c r="G94" s="56"/>
      <c r="H94" s="56"/>
      <c r="I94" s="57"/>
    </row>
    <row r="95" spans="1:9" x14ac:dyDescent="0.3">
      <c r="A95" s="29" t="s">
        <v>885</v>
      </c>
      <c r="B95" s="32" t="s">
        <v>884</v>
      </c>
      <c r="C95" s="11"/>
      <c r="D95" s="10"/>
      <c r="E95" s="9"/>
      <c r="F95" s="52">
        <v>250000</v>
      </c>
      <c r="G95" s="52">
        <v>0</v>
      </c>
      <c r="H95" s="52">
        <v>0</v>
      </c>
      <c r="I95" s="53">
        <f>SUM(F95:H97)</f>
        <v>250000</v>
      </c>
    </row>
    <row r="96" spans="1:9" ht="18" customHeight="1" x14ac:dyDescent="0.3">
      <c r="A96" s="30"/>
      <c r="B96" s="33"/>
      <c r="C96" s="8"/>
      <c r="D96" s="7"/>
      <c r="E96" s="6"/>
      <c r="F96" s="54"/>
      <c r="G96" s="54"/>
      <c r="H96" s="54"/>
      <c r="I96" s="55"/>
    </row>
    <row r="97" spans="1:9" x14ac:dyDescent="0.3">
      <c r="A97" s="31"/>
      <c r="B97" s="34"/>
      <c r="C97" s="5"/>
      <c r="D97" s="4"/>
      <c r="E97" s="3"/>
      <c r="F97" s="56"/>
      <c r="G97" s="56"/>
      <c r="H97" s="56"/>
      <c r="I97" s="57"/>
    </row>
    <row r="98" spans="1:9" x14ac:dyDescent="0.3">
      <c r="A98" s="29" t="s">
        <v>883</v>
      </c>
      <c r="B98" s="32" t="s">
        <v>882</v>
      </c>
      <c r="C98" s="11"/>
      <c r="D98" s="10"/>
      <c r="E98" s="9"/>
      <c r="F98" s="52">
        <v>1000000</v>
      </c>
      <c r="G98" s="52">
        <v>0</v>
      </c>
      <c r="H98" s="52">
        <v>0</v>
      </c>
      <c r="I98" s="53">
        <f>SUM(F98:H100)</f>
        <v>1000000</v>
      </c>
    </row>
    <row r="99" spans="1:9" ht="18" customHeight="1" x14ac:dyDescent="0.3">
      <c r="A99" s="30"/>
      <c r="B99" s="33"/>
      <c r="C99" s="8"/>
      <c r="D99" s="7"/>
      <c r="E99" s="6"/>
      <c r="F99" s="54"/>
      <c r="G99" s="54"/>
      <c r="H99" s="54"/>
      <c r="I99" s="55"/>
    </row>
    <row r="100" spans="1:9" x14ac:dyDescent="0.3">
      <c r="A100" s="31"/>
      <c r="B100" s="34"/>
      <c r="C100" s="5"/>
      <c r="D100" s="4"/>
      <c r="E100" s="3"/>
      <c r="F100" s="56"/>
      <c r="G100" s="56"/>
      <c r="H100" s="56"/>
      <c r="I100" s="57"/>
    </row>
    <row r="101" spans="1:9" x14ac:dyDescent="0.3">
      <c r="A101" s="29" t="s">
        <v>881</v>
      </c>
      <c r="B101" s="32" t="s">
        <v>880</v>
      </c>
      <c r="C101" s="11"/>
      <c r="D101" s="10"/>
      <c r="E101" s="9"/>
      <c r="F101" s="52">
        <v>400000</v>
      </c>
      <c r="G101" s="52">
        <v>0</v>
      </c>
      <c r="H101" s="52">
        <v>0</v>
      </c>
      <c r="I101" s="53">
        <f>SUM(F101:H103)</f>
        <v>400000</v>
      </c>
    </row>
    <row r="102" spans="1:9" ht="18" customHeight="1" x14ac:dyDescent="0.3">
      <c r="A102" s="30"/>
      <c r="B102" s="33"/>
      <c r="C102" s="8"/>
      <c r="D102" s="7"/>
      <c r="E102" s="6"/>
      <c r="F102" s="54"/>
      <c r="G102" s="54"/>
      <c r="H102" s="54"/>
      <c r="I102" s="55"/>
    </row>
    <row r="103" spans="1:9" x14ac:dyDescent="0.3">
      <c r="A103" s="31"/>
      <c r="B103" s="34"/>
      <c r="C103" s="5"/>
      <c r="D103" s="4"/>
      <c r="E103" s="3"/>
      <c r="F103" s="56"/>
      <c r="G103" s="56"/>
      <c r="H103" s="56"/>
      <c r="I103" s="57"/>
    </row>
    <row r="104" spans="1:9" x14ac:dyDescent="0.3">
      <c r="A104" s="29" t="s">
        <v>879</v>
      </c>
      <c r="B104" s="32" t="s">
        <v>878</v>
      </c>
      <c r="C104" s="11"/>
      <c r="D104" s="10"/>
      <c r="E104" s="9"/>
      <c r="F104" s="52">
        <v>1000000</v>
      </c>
      <c r="G104" s="52">
        <v>0</v>
      </c>
      <c r="H104" s="52">
        <v>0</v>
      </c>
      <c r="I104" s="53">
        <f>SUM(F104:H106)</f>
        <v>1000000</v>
      </c>
    </row>
    <row r="105" spans="1:9" ht="18" customHeight="1" x14ac:dyDescent="0.3">
      <c r="A105" s="30"/>
      <c r="B105" s="33"/>
      <c r="C105" s="8"/>
      <c r="D105" s="7"/>
      <c r="E105" s="6"/>
      <c r="F105" s="54"/>
      <c r="G105" s="54"/>
      <c r="H105" s="54"/>
      <c r="I105" s="55"/>
    </row>
    <row r="106" spans="1:9" x14ac:dyDescent="0.3">
      <c r="A106" s="31"/>
      <c r="B106" s="34"/>
      <c r="C106" s="5"/>
      <c r="D106" s="4"/>
      <c r="E106" s="3"/>
      <c r="F106" s="56"/>
      <c r="G106" s="56"/>
      <c r="H106" s="56"/>
      <c r="I106" s="57"/>
    </row>
    <row r="107" spans="1:9" x14ac:dyDescent="0.3">
      <c r="A107" s="29" t="s">
        <v>877</v>
      </c>
      <c r="B107" s="32" t="s">
        <v>876</v>
      </c>
      <c r="C107" s="11"/>
      <c r="D107" s="10"/>
      <c r="E107" s="9"/>
      <c r="F107" s="52">
        <v>1200000</v>
      </c>
      <c r="G107" s="52">
        <v>0</v>
      </c>
      <c r="H107" s="52">
        <v>0</v>
      </c>
      <c r="I107" s="53">
        <f>SUM(F107:H109)</f>
        <v>1200000</v>
      </c>
    </row>
    <row r="108" spans="1:9" ht="18" customHeight="1" x14ac:dyDescent="0.3">
      <c r="A108" s="30"/>
      <c r="B108" s="33"/>
      <c r="C108" s="8"/>
      <c r="D108" s="7"/>
      <c r="E108" s="6"/>
      <c r="F108" s="54"/>
      <c r="G108" s="54"/>
      <c r="H108" s="54"/>
      <c r="I108" s="55"/>
    </row>
    <row r="109" spans="1:9" x14ac:dyDescent="0.3">
      <c r="A109" s="31"/>
      <c r="B109" s="34"/>
      <c r="C109" s="5"/>
      <c r="D109" s="4"/>
      <c r="E109" s="3"/>
      <c r="F109" s="56"/>
      <c r="G109" s="56"/>
      <c r="H109" s="56"/>
      <c r="I109" s="57"/>
    </row>
    <row r="110" spans="1:9" x14ac:dyDescent="0.3">
      <c r="A110" s="29" t="s">
        <v>875</v>
      </c>
      <c r="B110" s="32" t="s">
        <v>874</v>
      </c>
      <c r="C110" s="11"/>
      <c r="D110" s="10"/>
      <c r="E110" s="9"/>
      <c r="F110" s="52">
        <v>40000</v>
      </c>
      <c r="G110" s="52">
        <v>0</v>
      </c>
      <c r="H110" s="52">
        <v>0</v>
      </c>
      <c r="I110" s="53">
        <f>SUM(F110:H112)</f>
        <v>40000</v>
      </c>
    </row>
    <row r="111" spans="1:9" ht="18" customHeight="1" x14ac:dyDescent="0.3">
      <c r="A111" s="30"/>
      <c r="B111" s="33"/>
      <c r="C111" s="8"/>
      <c r="D111" s="7"/>
      <c r="E111" s="6"/>
      <c r="F111" s="54"/>
      <c r="G111" s="54"/>
      <c r="H111" s="54"/>
      <c r="I111" s="55"/>
    </row>
    <row r="112" spans="1:9" x14ac:dyDescent="0.3">
      <c r="A112" s="31"/>
      <c r="B112" s="34"/>
      <c r="C112" s="5"/>
      <c r="D112" s="4"/>
      <c r="E112" s="3"/>
      <c r="F112" s="56"/>
      <c r="G112" s="56"/>
      <c r="H112" s="56"/>
      <c r="I112" s="57"/>
    </row>
    <row r="113" spans="1:9" x14ac:dyDescent="0.3">
      <c r="A113" s="29" t="s">
        <v>873</v>
      </c>
      <c r="B113" s="32" t="s">
        <v>872</v>
      </c>
      <c r="C113" s="11"/>
      <c r="D113" s="10"/>
      <c r="E113" s="9"/>
      <c r="F113" s="52">
        <v>30000</v>
      </c>
      <c r="G113" s="52">
        <v>0</v>
      </c>
      <c r="H113" s="52">
        <v>0</v>
      </c>
      <c r="I113" s="53">
        <f>SUM(F113:H115)</f>
        <v>30000</v>
      </c>
    </row>
    <row r="114" spans="1:9" ht="18" customHeight="1" x14ac:dyDescent="0.3">
      <c r="A114" s="30"/>
      <c r="B114" s="33"/>
      <c r="C114" s="8"/>
      <c r="D114" s="7"/>
      <c r="E114" s="6"/>
      <c r="F114" s="54"/>
      <c r="G114" s="54"/>
      <c r="H114" s="54"/>
      <c r="I114" s="55"/>
    </row>
    <row r="115" spans="1:9" x14ac:dyDescent="0.3">
      <c r="A115" s="31"/>
      <c r="B115" s="34"/>
      <c r="C115" s="5"/>
      <c r="D115" s="4"/>
      <c r="E115" s="3"/>
      <c r="F115" s="56"/>
      <c r="G115" s="56"/>
      <c r="H115" s="56"/>
      <c r="I115" s="57"/>
    </row>
    <row r="116" spans="1:9" x14ac:dyDescent="0.3">
      <c r="A116" s="29" t="s">
        <v>871</v>
      </c>
      <c r="B116" s="32" t="s">
        <v>870</v>
      </c>
      <c r="C116" s="11"/>
      <c r="D116" s="10"/>
      <c r="E116" s="9"/>
      <c r="F116" s="52">
        <v>200000</v>
      </c>
      <c r="G116" s="52">
        <v>0</v>
      </c>
      <c r="H116" s="52">
        <v>0</v>
      </c>
      <c r="I116" s="53">
        <f>SUM(F116:H118)</f>
        <v>200000</v>
      </c>
    </row>
    <row r="117" spans="1:9" ht="18" customHeight="1" x14ac:dyDescent="0.3">
      <c r="A117" s="30"/>
      <c r="B117" s="33"/>
      <c r="C117" s="8"/>
      <c r="D117" s="7"/>
      <c r="E117" s="6"/>
      <c r="F117" s="54"/>
      <c r="G117" s="54"/>
      <c r="H117" s="54"/>
      <c r="I117" s="55"/>
    </row>
    <row r="118" spans="1:9" x14ac:dyDescent="0.3">
      <c r="A118" s="31"/>
      <c r="B118" s="34"/>
      <c r="C118" s="5"/>
      <c r="D118" s="4"/>
      <c r="E118" s="3"/>
      <c r="F118" s="56"/>
      <c r="G118" s="56"/>
      <c r="H118" s="56"/>
      <c r="I118" s="57"/>
    </row>
    <row r="119" spans="1:9" x14ac:dyDescent="0.3">
      <c r="A119" s="29" t="s">
        <v>869</v>
      </c>
      <c r="B119" s="32" t="s">
        <v>868</v>
      </c>
      <c r="C119" s="11"/>
      <c r="D119" s="10"/>
      <c r="E119" s="9"/>
      <c r="F119" s="52">
        <v>40000</v>
      </c>
      <c r="G119" s="52">
        <v>0</v>
      </c>
      <c r="H119" s="52">
        <v>0</v>
      </c>
      <c r="I119" s="53">
        <f>SUM(F119:H121)</f>
        <v>40000</v>
      </c>
    </row>
    <row r="120" spans="1:9" ht="18" customHeight="1" x14ac:dyDescent="0.3">
      <c r="A120" s="30"/>
      <c r="B120" s="33"/>
      <c r="C120" s="8"/>
      <c r="D120" s="7"/>
      <c r="E120" s="6"/>
      <c r="F120" s="54"/>
      <c r="G120" s="54"/>
      <c r="H120" s="54"/>
      <c r="I120" s="55"/>
    </row>
    <row r="121" spans="1:9" x14ac:dyDescent="0.3">
      <c r="A121" s="31"/>
      <c r="B121" s="34"/>
      <c r="C121" s="5"/>
      <c r="D121" s="4"/>
      <c r="E121" s="3"/>
      <c r="F121" s="56"/>
      <c r="G121" s="56"/>
      <c r="H121" s="56"/>
      <c r="I121" s="57"/>
    </row>
    <row r="122" spans="1:9" x14ac:dyDescent="0.3">
      <c r="A122" s="29" t="s">
        <v>867</v>
      </c>
      <c r="B122" s="32" t="s">
        <v>866</v>
      </c>
      <c r="C122" s="11"/>
      <c r="D122" s="10"/>
      <c r="E122" s="9"/>
      <c r="F122" s="52">
        <v>30000</v>
      </c>
      <c r="G122" s="52">
        <v>0</v>
      </c>
      <c r="H122" s="52">
        <v>0</v>
      </c>
      <c r="I122" s="53">
        <f>SUM(F122:H124)</f>
        <v>30000</v>
      </c>
    </row>
    <row r="123" spans="1:9" ht="18" customHeight="1" x14ac:dyDescent="0.3">
      <c r="A123" s="30"/>
      <c r="B123" s="33"/>
      <c r="C123" s="8"/>
      <c r="D123" s="7"/>
      <c r="E123" s="6"/>
      <c r="F123" s="54"/>
      <c r="G123" s="54"/>
      <c r="H123" s="54"/>
      <c r="I123" s="55"/>
    </row>
    <row r="124" spans="1:9" x14ac:dyDescent="0.3">
      <c r="A124" s="31"/>
      <c r="B124" s="34"/>
      <c r="C124" s="5"/>
      <c r="D124" s="4"/>
      <c r="E124" s="3"/>
      <c r="F124" s="56"/>
      <c r="G124" s="56"/>
      <c r="H124" s="56"/>
      <c r="I124" s="57"/>
    </row>
    <row r="125" spans="1:9" x14ac:dyDescent="0.3">
      <c r="A125" s="29" t="s">
        <v>865</v>
      </c>
      <c r="B125" s="32" t="s">
        <v>864</v>
      </c>
      <c r="C125" s="11"/>
      <c r="D125" s="10"/>
      <c r="E125" s="9"/>
      <c r="F125" s="52">
        <v>200000</v>
      </c>
      <c r="G125" s="52">
        <v>0</v>
      </c>
      <c r="H125" s="52">
        <v>0</v>
      </c>
      <c r="I125" s="53">
        <f>SUM(F125:H127)</f>
        <v>200000</v>
      </c>
    </row>
    <row r="126" spans="1:9" ht="18" customHeight="1" x14ac:dyDescent="0.3">
      <c r="A126" s="30"/>
      <c r="B126" s="33"/>
      <c r="C126" s="8"/>
      <c r="D126" s="7"/>
      <c r="E126" s="6"/>
      <c r="F126" s="54"/>
      <c r="G126" s="54"/>
      <c r="H126" s="54"/>
      <c r="I126" s="55"/>
    </row>
    <row r="127" spans="1:9" x14ac:dyDescent="0.3">
      <c r="A127" s="31"/>
      <c r="B127" s="34"/>
      <c r="C127" s="5"/>
      <c r="D127" s="4"/>
      <c r="E127" s="3"/>
      <c r="F127" s="56"/>
      <c r="G127" s="56"/>
      <c r="H127" s="56"/>
      <c r="I127" s="57"/>
    </row>
    <row r="128" spans="1:9" x14ac:dyDescent="0.3">
      <c r="A128" s="29" t="s">
        <v>863</v>
      </c>
      <c r="B128" s="32" t="s">
        <v>862</v>
      </c>
      <c r="C128" s="11"/>
      <c r="D128" s="10"/>
      <c r="E128" s="9"/>
      <c r="F128" s="52">
        <v>25000</v>
      </c>
      <c r="G128" s="52">
        <v>0</v>
      </c>
      <c r="H128" s="52">
        <v>0</v>
      </c>
      <c r="I128" s="53">
        <f>SUM(F128:H130)</f>
        <v>25000</v>
      </c>
    </row>
    <row r="129" spans="1:9" ht="18" customHeight="1" x14ac:dyDescent="0.3">
      <c r="A129" s="30"/>
      <c r="B129" s="33"/>
      <c r="C129" s="8"/>
      <c r="D129" s="7"/>
      <c r="E129" s="6"/>
      <c r="F129" s="54"/>
      <c r="G129" s="54"/>
      <c r="H129" s="54"/>
      <c r="I129" s="55"/>
    </row>
    <row r="130" spans="1:9" x14ac:dyDescent="0.3">
      <c r="A130" s="31"/>
      <c r="B130" s="34"/>
      <c r="C130" s="5"/>
      <c r="D130" s="4"/>
      <c r="E130" s="3"/>
      <c r="F130" s="56"/>
      <c r="G130" s="56"/>
      <c r="H130" s="56"/>
      <c r="I130" s="57"/>
    </row>
    <row r="131" spans="1:9" x14ac:dyDescent="0.3">
      <c r="A131" s="29" t="s">
        <v>861</v>
      </c>
      <c r="B131" s="32" t="s">
        <v>860</v>
      </c>
      <c r="C131" s="11"/>
      <c r="D131" s="10"/>
      <c r="E131" s="9"/>
      <c r="F131" s="52">
        <v>50000</v>
      </c>
      <c r="G131" s="52">
        <v>0</v>
      </c>
      <c r="H131" s="52">
        <v>0</v>
      </c>
      <c r="I131" s="53">
        <f>SUM(F131:H133)</f>
        <v>50000</v>
      </c>
    </row>
    <row r="132" spans="1:9" ht="18" customHeight="1" x14ac:dyDescent="0.3">
      <c r="A132" s="30"/>
      <c r="B132" s="33"/>
      <c r="C132" s="8"/>
      <c r="D132" s="7"/>
      <c r="E132" s="6"/>
      <c r="F132" s="54"/>
      <c r="G132" s="54"/>
      <c r="H132" s="54"/>
      <c r="I132" s="55"/>
    </row>
    <row r="133" spans="1:9" x14ac:dyDescent="0.3">
      <c r="A133" s="31"/>
      <c r="B133" s="34"/>
      <c r="C133" s="5"/>
      <c r="D133" s="4"/>
      <c r="E133" s="3"/>
      <c r="F133" s="56"/>
      <c r="G133" s="56"/>
      <c r="H133" s="56"/>
      <c r="I133" s="57"/>
    </row>
    <row r="134" spans="1:9" x14ac:dyDescent="0.3">
      <c r="A134" s="29" t="s">
        <v>859</v>
      </c>
      <c r="B134" s="32" t="s">
        <v>858</v>
      </c>
      <c r="C134" s="11"/>
      <c r="D134" s="10"/>
      <c r="E134" s="9"/>
      <c r="F134" s="52">
        <v>300000</v>
      </c>
      <c r="G134" s="52">
        <v>0</v>
      </c>
      <c r="H134" s="52">
        <v>0</v>
      </c>
      <c r="I134" s="53">
        <f>SUM(F134:H136)</f>
        <v>300000</v>
      </c>
    </row>
    <row r="135" spans="1:9" ht="18" customHeight="1" x14ac:dyDescent="0.3">
      <c r="A135" s="30"/>
      <c r="B135" s="33"/>
      <c r="C135" s="8"/>
      <c r="D135" s="7"/>
      <c r="E135" s="6"/>
      <c r="F135" s="54"/>
      <c r="G135" s="54"/>
      <c r="H135" s="54"/>
      <c r="I135" s="55"/>
    </row>
    <row r="136" spans="1:9" x14ac:dyDescent="0.3">
      <c r="A136" s="31"/>
      <c r="B136" s="34"/>
      <c r="C136" s="5"/>
      <c r="D136" s="4"/>
      <c r="E136" s="3"/>
      <c r="F136" s="56"/>
      <c r="G136" s="56"/>
      <c r="H136" s="56"/>
      <c r="I136" s="57"/>
    </row>
    <row r="137" spans="1:9" x14ac:dyDescent="0.3">
      <c r="A137" s="29" t="s">
        <v>857</v>
      </c>
      <c r="B137" s="32" t="s">
        <v>856</v>
      </c>
      <c r="C137" s="11"/>
      <c r="D137" s="10"/>
      <c r="E137" s="9"/>
      <c r="F137" s="52">
        <v>350000</v>
      </c>
      <c r="G137" s="52">
        <v>0</v>
      </c>
      <c r="H137" s="52">
        <v>0</v>
      </c>
      <c r="I137" s="53">
        <f>SUM(F137:H139)</f>
        <v>350000</v>
      </c>
    </row>
    <row r="138" spans="1:9" ht="18" customHeight="1" x14ac:dyDescent="0.3">
      <c r="A138" s="30"/>
      <c r="B138" s="33"/>
      <c r="C138" s="8"/>
      <c r="D138" s="7"/>
      <c r="E138" s="6"/>
      <c r="F138" s="54"/>
      <c r="G138" s="54"/>
      <c r="H138" s="54"/>
      <c r="I138" s="55"/>
    </row>
    <row r="139" spans="1:9" x14ac:dyDescent="0.3">
      <c r="A139" s="31"/>
      <c r="B139" s="34"/>
      <c r="C139" s="5"/>
      <c r="D139" s="4"/>
      <c r="E139" s="3"/>
      <c r="F139" s="56"/>
      <c r="G139" s="56"/>
      <c r="H139" s="56"/>
      <c r="I139" s="57"/>
    </row>
    <row r="140" spans="1:9" x14ac:dyDescent="0.3">
      <c r="A140" s="29" t="s">
        <v>855</v>
      </c>
      <c r="B140" s="32" t="s">
        <v>854</v>
      </c>
      <c r="C140" s="11"/>
      <c r="D140" s="10"/>
      <c r="E140" s="9"/>
      <c r="F140" s="52">
        <v>200000</v>
      </c>
      <c r="G140" s="52">
        <v>0</v>
      </c>
      <c r="H140" s="52">
        <v>0</v>
      </c>
      <c r="I140" s="53">
        <f>SUM(F140:H142)</f>
        <v>200000</v>
      </c>
    </row>
    <row r="141" spans="1:9" ht="18" customHeight="1" x14ac:dyDescent="0.3">
      <c r="A141" s="30"/>
      <c r="B141" s="33"/>
      <c r="C141" s="8"/>
      <c r="D141" s="7"/>
      <c r="E141" s="6"/>
      <c r="F141" s="54"/>
      <c r="G141" s="54"/>
      <c r="H141" s="54"/>
      <c r="I141" s="55"/>
    </row>
    <row r="142" spans="1:9" x14ac:dyDescent="0.3">
      <c r="A142" s="31"/>
      <c r="B142" s="34"/>
      <c r="C142" s="5"/>
      <c r="D142" s="4"/>
      <c r="E142" s="3"/>
      <c r="F142" s="56"/>
      <c r="G142" s="56"/>
      <c r="H142" s="56"/>
      <c r="I142" s="57"/>
    </row>
    <row r="143" spans="1:9" x14ac:dyDescent="0.3">
      <c r="A143" s="29" t="s">
        <v>853</v>
      </c>
      <c r="B143" s="32" t="s">
        <v>852</v>
      </c>
      <c r="C143" s="11"/>
      <c r="D143" s="10"/>
      <c r="E143" s="9"/>
      <c r="F143" s="52">
        <v>250000</v>
      </c>
      <c r="G143" s="52">
        <v>0</v>
      </c>
      <c r="H143" s="52">
        <v>0</v>
      </c>
      <c r="I143" s="53">
        <f>SUM(F143:H145)</f>
        <v>250000</v>
      </c>
    </row>
    <row r="144" spans="1:9" ht="18" customHeight="1" x14ac:dyDescent="0.3">
      <c r="A144" s="30"/>
      <c r="B144" s="33"/>
      <c r="C144" s="8"/>
      <c r="D144" s="7"/>
      <c r="E144" s="6"/>
      <c r="F144" s="54"/>
      <c r="G144" s="54"/>
      <c r="H144" s="54"/>
      <c r="I144" s="55"/>
    </row>
    <row r="145" spans="1:9" x14ac:dyDescent="0.3">
      <c r="A145" s="31"/>
      <c r="B145" s="34"/>
      <c r="C145" s="5"/>
      <c r="D145" s="4"/>
      <c r="E145" s="3"/>
      <c r="F145" s="56"/>
      <c r="G145" s="56"/>
      <c r="H145" s="56"/>
      <c r="I145" s="57"/>
    </row>
    <row r="146" spans="1:9" x14ac:dyDescent="0.3">
      <c r="A146" s="29" t="s">
        <v>851</v>
      </c>
      <c r="B146" s="32" t="s">
        <v>850</v>
      </c>
      <c r="C146" s="11"/>
      <c r="D146" s="10"/>
      <c r="E146" s="9"/>
      <c r="F146" s="52">
        <v>140000</v>
      </c>
      <c r="G146" s="52">
        <v>0</v>
      </c>
      <c r="H146" s="52">
        <v>0</v>
      </c>
      <c r="I146" s="53">
        <f>SUM(F146:H148)</f>
        <v>140000</v>
      </c>
    </row>
    <row r="147" spans="1:9" ht="18" customHeight="1" x14ac:dyDescent="0.3">
      <c r="A147" s="30"/>
      <c r="B147" s="33"/>
      <c r="C147" s="8"/>
      <c r="D147" s="7"/>
      <c r="E147" s="6"/>
      <c r="F147" s="54"/>
      <c r="G147" s="54"/>
      <c r="H147" s="54"/>
      <c r="I147" s="55"/>
    </row>
    <row r="148" spans="1:9" x14ac:dyDescent="0.3">
      <c r="A148" s="31"/>
      <c r="B148" s="34"/>
      <c r="C148" s="5"/>
      <c r="D148" s="4"/>
      <c r="E148" s="3"/>
      <c r="F148" s="56"/>
      <c r="G148" s="56"/>
      <c r="H148" s="56"/>
      <c r="I148" s="57"/>
    </row>
    <row r="149" spans="1:9" x14ac:dyDescent="0.3">
      <c r="A149" s="29" t="s">
        <v>849</v>
      </c>
      <c r="B149" s="32" t="s">
        <v>848</v>
      </c>
      <c r="C149" s="11"/>
      <c r="D149" s="10"/>
      <c r="E149" s="9"/>
      <c r="F149" s="52">
        <v>190000</v>
      </c>
      <c r="G149" s="52">
        <v>0</v>
      </c>
      <c r="H149" s="52">
        <v>0</v>
      </c>
      <c r="I149" s="53">
        <f>SUM(F149:H151)</f>
        <v>190000</v>
      </c>
    </row>
    <row r="150" spans="1:9" ht="18" customHeight="1" x14ac:dyDescent="0.3">
      <c r="A150" s="30"/>
      <c r="B150" s="33"/>
      <c r="C150" s="8"/>
      <c r="D150" s="7"/>
      <c r="E150" s="6"/>
      <c r="F150" s="54"/>
      <c r="G150" s="54"/>
      <c r="H150" s="54"/>
      <c r="I150" s="55"/>
    </row>
    <row r="151" spans="1:9" x14ac:dyDescent="0.3">
      <c r="A151" s="31"/>
      <c r="B151" s="34"/>
      <c r="C151" s="5"/>
      <c r="D151" s="4"/>
      <c r="E151" s="3"/>
      <c r="F151" s="56"/>
      <c r="G151" s="56"/>
      <c r="H151" s="56"/>
      <c r="I151" s="57"/>
    </row>
    <row r="152" spans="1:9" x14ac:dyDescent="0.3">
      <c r="A152" s="29" t="s">
        <v>847</v>
      </c>
      <c r="B152" s="32" t="s">
        <v>846</v>
      </c>
      <c r="C152" s="11"/>
      <c r="D152" s="10"/>
      <c r="E152" s="9"/>
      <c r="F152" s="52">
        <v>25000</v>
      </c>
      <c r="G152" s="52">
        <v>0</v>
      </c>
      <c r="H152" s="52">
        <v>0</v>
      </c>
      <c r="I152" s="53">
        <f>SUM(F152:H154)</f>
        <v>25000</v>
      </c>
    </row>
    <row r="153" spans="1:9" ht="18" customHeight="1" x14ac:dyDescent="0.3">
      <c r="A153" s="30"/>
      <c r="B153" s="33"/>
      <c r="C153" s="8"/>
      <c r="D153" s="7"/>
      <c r="E153" s="6"/>
      <c r="F153" s="54"/>
      <c r="G153" s="54"/>
      <c r="H153" s="54"/>
      <c r="I153" s="55"/>
    </row>
    <row r="154" spans="1:9" x14ac:dyDescent="0.3">
      <c r="A154" s="31"/>
      <c r="B154" s="34"/>
      <c r="C154" s="5"/>
      <c r="D154" s="4"/>
      <c r="E154" s="3"/>
      <c r="F154" s="56"/>
      <c r="G154" s="56"/>
      <c r="H154" s="56"/>
      <c r="I154" s="57"/>
    </row>
    <row r="155" spans="1:9" x14ac:dyDescent="0.3">
      <c r="A155" s="29" t="s">
        <v>845</v>
      </c>
      <c r="B155" s="32" t="s">
        <v>844</v>
      </c>
      <c r="C155" s="11"/>
      <c r="D155" s="10"/>
      <c r="E155" s="9"/>
      <c r="F155" s="52">
        <v>125000</v>
      </c>
      <c r="G155" s="52">
        <v>0</v>
      </c>
      <c r="H155" s="52">
        <v>0</v>
      </c>
      <c r="I155" s="53">
        <f>SUM(F155:H157)</f>
        <v>125000</v>
      </c>
    </row>
    <row r="156" spans="1:9" ht="18" customHeight="1" x14ac:dyDescent="0.3">
      <c r="A156" s="30"/>
      <c r="B156" s="33"/>
      <c r="C156" s="8"/>
      <c r="D156" s="7"/>
      <c r="E156" s="6"/>
      <c r="F156" s="54"/>
      <c r="G156" s="54"/>
      <c r="H156" s="54"/>
      <c r="I156" s="55"/>
    </row>
    <row r="157" spans="1:9" x14ac:dyDescent="0.3">
      <c r="A157" s="31"/>
      <c r="B157" s="34"/>
      <c r="C157" s="5"/>
      <c r="D157" s="4"/>
      <c r="E157" s="3"/>
      <c r="F157" s="56"/>
      <c r="G157" s="56"/>
      <c r="H157" s="56"/>
      <c r="I157" s="57"/>
    </row>
    <row r="158" spans="1:9" x14ac:dyDescent="0.3">
      <c r="A158" s="29" t="s">
        <v>843</v>
      </c>
      <c r="B158" s="32" t="s">
        <v>842</v>
      </c>
      <c r="C158" s="11"/>
      <c r="D158" s="10"/>
      <c r="E158" s="9"/>
      <c r="F158" s="52">
        <v>125000</v>
      </c>
      <c r="G158" s="52">
        <v>0</v>
      </c>
      <c r="H158" s="52">
        <v>0</v>
      </c>
      <c r="I158" s="53">
        <f>SUM(F158:H160)</f>
        <v>125000</v>
      </c>
    </row>
    <row r="159" spans="1:9" ht="18" customHeight="1" x14ac:dyDescent="0.3">
      <c r="A159" s="30"/>
      <c r="B159" s="33"/>
      <c r="C159" s="8"/>
      <c r="D159" s="7"/>
      <c r="E159" s="6"/>
      <c r="F159" s="54"/>
      <c r="G159" s="54"/>
      <c r="H159" s="54"/>
      <c r="I159" s="55"/>
    </row>
    <row r="160" spans="1:9" x14ac:dyDescent="0.3">
      <c r="A160" s="31"/>
      <c r="B160" s="34"/>
      <c r="C160" s="5"/>
      <c r="D160" s="4"/>
      <c r="E160" s="3"/>
      <c r="F160" s="56"/>
      <c r="G160" s="56"/>
      <c r="H160" s="56"/>
      <c r="I160" s="57"/>
    </row>
    <row r="161" spans="1:9" x14ac:dyDescent="0.3">
      <c r="A161" s="29" t="s">
        <v>841</v>
      </c>
      <c r="B161" s="32" t="s">
        <v>840</v>
      </c>
      <c r="C161" s="11"/>
      <c r="D161" s="10"/>
      <c r="E161" s="9"/>
      <c r="F161" s="52">
        <v>161500</v>
      </c>
      <c r="G161" s="52">
        <v>0</v>
      </c>
      <c r="H161" s="52">
        <v>0</v>
      </c>
      <c r="I161" s="53">
        <f>SUM(F161:H163)</f>
        <v>161500</v>
      </c>
    </row>
    <row r="162" spans="1:9" ht="18" customHeight="1" x14ac:dyDescent="0.3">
      <c r="A162" s="30"/>
      <c r="B162" s="33"/>
      <c r="C162" s="8"/>
      <c r="D162" s="7"/>
      <c r="E162" s="6"/>
      <c r="F162" s="54"/>
      <c r="G162" s="54"/>
      <c r="H162" s="54"/>
      <c r="I162" s="55"/>
    </row>
    <row r="163" spans="1:9" x14ac:dyDescent="0.3">
      <c r="A163" s="31"/>
      <c r="B163" s="34"/>
      <c r="C163" s="5"/>
      <c r="D163" s="4"/>
      <c r="E163" s="3"/>
      <c r="F163" s="56"/>
      <c r="G163" s="56"/>
      <c r="H163" s="56"/>
      <c r="I163" s="57"/>
    </row>
    <row r="164" spans="1:9" x14ac:dyDescent="0.3">
      <c r="A164" s="29" t="s">
        <v>839</v>
      </c>
      <c r="B164" s="32" t="s">
        <v>838</v>
      </c>
      <c r="C164" s="11"/>
      <c r="D164" s="10"/>
      <c r="E164" s="9"/>
      <c r="F164" s="52">
        <v>111000</v>
      </c>
      <c r="G164" s="52">
        <v>0</v>
      </c>
      <c r="H164" s="52">
        <v>0</v>
      </c>
      <c r="I164" s="53">
        <f>SUM(F164:H166)</f>
        <v>111000</v>
      </c>
    </row>
    <row r="165" spans="1:9" ht="18" customHeight="1" x14ac:dyDescent="0.3">
      <c r="A165" s="30"/>
      <c r="B165" s="33"/>
      <c r="C165" s="8"/>
      <c r="D165" s="7"/>
      <c r="E165" s="6"/>
      <c r="F165" s="54"/>
      <c r="G165" s="54"/>
      <c r="H165" s="54"/>
      <c r="I165" s="55"/>
    </row>
    <row r="166" spans="1:9" x14ac:dyDescent="0.3">
      <c r="A166" s="31"/>
      <c r="B166" s="34"/>
      <c r="C166" s="5"/>
      <c r="D166" s="4"/>
      <c r="E166" s="3"/>
      <c r="F166" s="56"/>
      <c r="G166" s="56"/>
      <c r="H166" s="56"/>
      <c r="I166" s="57"/>
    </row>
    <row r="167" spans="1:9" ht="18" customHeight="1" x14ac:dyDescent="0.3">
      <c r="A167" s="19" t="s">
        <v>837</v>
      </c>
      <c r="B167" s="20"/>
      <c r="C167" s="21" t="s">
        <v>2</v>
      </c>
      <c r="D167" s="22"/>
      <c r="E167" s="23"/>
      <c r="F167" s="58">
        <f>SUM(F8:F166)</f>
        <v>24247631</v>
      </c>
      <c r="G167" s="58">
        <f>SUM(G8:G166)</f>
        <v>24387242</v>
      </c>
      <c r="H167" s="58">
        <f>SUM(H8:H166)</f>
        <v>26628429</v>
      </c>
      <c r="I167" s="58">
        <f>SUM(F167:H167)</f>
        <v>75263302</v>
      </c>
    </row>
    <row r="168" spans="1:9" ht="6.75" customHeight="1" x14ac:dyDescent="0.3">
      <c r="A168" s="24" t="s">
        <v>1</v>
      </c>
      <c r="B168" s="20"/>
      <c r="C168" s="20"/>
      <c r="D168" s="20"/>
      <c r="E168" s="20"/>
      <c r="F168" s="20"/>
      <c r="G168" s="20"/>
      <c r="H168" s="20"/>
      <c r="I168" s="25"/>
    </row>
    <row r="169" spans="1:9" ht="18" customHeight="1" thickBot="1" x14ac:dyDescent="0.35">
      <c r="A169" s="35" t="s">
        <v>836</v>
      </c>
      <c r="B169" s="36"/>
      <c r="C169" s="36"/>
      <c r="D169" s="36"/>
      <c r="E169" s="36"/>
      <c r="F169" s="36"/>
      <c r="G169" s="36"/>
      <c r="H169" s="36"/>
      <c r="I169" s="37"/>
    </row>
    <row r="170" spans="1:9" ht="28.2" thickTop="1" x14ac:dyDescent="0.3">
      <c r="A170" s="13" t="s">
        <v>41</v>
      </c>
      <c r="B170" s="12" t="s">
        <v>40</v>
      </c>
      <c r="C170" s="38" t="s">
        <v>39</v>
      </c>
      <c r="D170" s="20"/>
      <c r="E170" s="20"/>
      <c r="F170" s="59" t="s">
        <v>38</v>
      </c>
      <c r="G170" s="59" t="s">
        <v>37</v>
      </c>
      <c r="H170" s="59" t="s">
        <v>36</v>
      </c>
      <c r="I170" s="60" t="s">
        <v>35</v>
      </c>
    </row>
    <row r="171" spans="1:9" x14ac:dyDescent="0.3">
      <c r="A171" s="29" t="s">
        <v>835</v>
      </c>
      <c r="B171" s="32" t="s">
        <v>834</v>
      </c>
      <c r="C171" s="11"/>
      <c r="D171" s="10"/>
      <c r="E171" s="9"/>
      <c r="F171" s="52">
        <v>8982</v>
      </c>
      <c r="G171" s="52">
        <v>0</v>
      </c>
      <c r="H171" s="52">
        <v>0</v>
      </c>
      <c r="I171" s="53">
        <f>SUM(F171:H173)</f>
        <v>8982</v>
      </c>
    </row>
    <row r="172" spans="1:9" ht="18" customHeight="1" x14ac:dyDescent="0.3">
      <c r="A172" s="30"/>
      <c r="B172" s="33"/>
      <c r="C172" s="8"/>
      <c r="D172" s="7"/>
      <c r="E172" s="6"/>
      <c r="F172" s="54"/>
      <c r="G172" s="54"/>
      <c r="H172" s="54"/>
      <c r="I172" s="55"/>
    </row>
    <row r="173" spans="1:9" x14ac:dyDescent="0.3">
      <c r="A173" s="31"/>
      <c r="B173" s="34"/>
      <c r="C173" s="5"/>
      <c r="D173" s="4"/>
      <c r="E173" s="3"/>
      <c r="F173" s="56"/>
      <c r="G173" s="56"/>
      <c r="H173" s="56"/>
      <c r="I173" s="57"/>
    </row>
    <row r="174" spans="1:9" x14ac:dyDescent="0.3">
      <c r="A174" s="29" t="s">
        <v>833</v>
      </c>
      <c r="B174" s="32" t="s">
        <v>832</v>
      </c>
      <c r="C174" s="11"/>
      <c r="D174" s="10"/>
      <c r="E174" s="9"/>
      <c r="F174" s="52">
        <v>1536530</v>
      </c>
      <c r="G174" s="52">
        <v>6450000</v>
      </c>
      <c r="H174" s="52">
        <v>12000000</v>
      </c>
      <c r="I174" s="53">
        <f>SUM(F174:H176)</f>
        <v>19986530</v>
      </c>
    </row>
    <row r="175" spans="1:9" ht="18" customHeight="1" x14ac:dyDescent="0.3">
      <c r="A175" s="30"/>
      <c r="B175" s="33"/>
      <c r="C175" s="8"/>
      <c r="D175" s="7"/>
      <c r="E175" s="6"/>
      <c r="F175" s="54"/>
      <c r="G175" s="54"/>
      <c r="H175" s="54"/>
      <c r="I175" s="55"/>
    </row>
    <row r="176" spans="1:9" x14ac:dyDescent="0.3">
      <c r="A176" s="31"/>
      <c r="B176" s="34"/>
      <c r="C176" s="5"/>
      <c r="D176" s="4"/>
      <c r="E176" s="3"/>
      <c r="F176" s="56"/>
      <c r="G176" s="56"/>
      <c r="H176" s="56"/>
      <c r="I176" s="57"/>
    </row>
    <row r="177" spans="1:9" x14ac:dyDescent="0.3">
      <c r="A177" s="29" t="s">
        <v>831</v>
      </c>
      <c r="B177" s="32" t="s">
        <v>830</v>
      </c>
      <c r="C177" s="11"/>
      <c r="D177" s="10"/>
      <c r="E177" s="9"/>
      <c r="F177" s="52">
        <v>-500000</v>
      </c>
      <c r="G177" s="52">
        <v>1000000</v>
      </c>
      <c r="H177" s="52">
        <v>1000000</v>
      </c>
      <c r="I177" s="53">
        <f>SUM(F177:H179)</f>
        <v>1500000</v>
      </c>
    </row>
    <row r="178" spans="1:9" ht="18" customHeight="1" x14ac:dyDescent="0.3">
      <c r="A178" s="30"/>
      <c r="B178" s="33"/>
      <c r="C178" s="8"/>
      <c r="D178" s="7"/>
      <c r="E178" s="6"/>
      <c r="F178" s="54"/>
      <c r="G178" s="54"/>
      <c r="H178" s="54"/>
      <c r="I178" s="55"/>
    </row>
    <row r="179" spans="1:9" x14ac:dyDescent="0.3">
      <c r="A179" s="31"/>
      <c r="B179" s="34"/>
      <c r="C179" s="5"/>
      <c r="D179" s="4"/>
      <c r="E179" s="3"/>
      <c r="F179" s="56"/>
      <c r="G179" s="56"/>
      <c r="H179" s="56"/>
      <c r="I179" s="57"/>
    </row>
    <row r="180" spans="1:9" x14ac:dyDescent="0.3">
      <c r="A180" s="29" t="s">
        <v>829</v>
      </c>
      <c r="B180" s="32" t="s">
        <v>828</v>
      </c>
      <c r="C180" s="11"/>
      <c r="D180" s="10"/>
      <c r="E180" s="9"/>
      <c r="F180" s="52">
        <v>200000</v>
      </c>
      <c r="G180" s="52">
        <v>200000</v>
      </c>
      <c r="H180" s="52">
        <v>200000</v>
      </c>
      <c r="I180" s="53">
        <f>SUM(F180:H182)</f>
        <v>600000</v>
      </c>
    </row>
    <row r="181" spans="1:9" ht="18" customHeight="1" x14ac:dyDescent="0.3">
      <c r="A181" s="30"/>
      <c r="B181" s="33"/>
      <c r="C181" s="8"/>
      <c r="D181" s="7"/>
      <c r="E181" s="6"/>
      <c r="F181" s="54"/>
      <c r="G181" s="54"/>
      <c r="H181" s="54"/>
      <c r="I181" s="55"/>
    </row>
    <row r="182" spans="1:9" x14ac:dyDescent="0.3">
      <c r="A182" s="31"/>
      <c r="B182" s="34"/>
      <c r="C182" s="5"/>
      <c r="D182" s="4"/>
      <c r="E182" s="3"/>
      <c r="F182" s="56"/>
      <c r="G182" s="56"/>
      <c r="H182" s="56"/>
      <c r="I182" s="57"/>
    </row>
    <row r="183" spans="1:9" x14ac:dyDescent="0.3">
      <c r="A183" s="29" t="s">
        <v>827</v>
      </c>
      <c r="B183" s="32" t="s">
        <v>826</v>
      </c>
      <c r="C183" s="11"/>
      <c r="D183" s="10"/>
      <c r="E183" s="9"/>
      <c r="F183" s="52">
        <v>-571592</v>
      </c>
      <c r="G183" s="52">
        <v>0</v>
      </c>
      <c r="H183" s="52">
        <v>0</v>
      </c>
      <c r="I183" s="53">
        <f>SUM(F183:H185)</f>
        <v>-571592</v>
      </c>
    </row>
    <row r="184" spans="1:9" ht="18" customHeight="1" x14ac:dyDescent="0.3">
      <c r="A184" s="30"/>
      <c r="B184" s="33"/>
      <c r="C184" s="8"/>
      <c r="D184" s="7"/>
      <c r="E184" s="6"/>
      <c r="F184" s="54"/>
      <c r="G184" s="54"/>
      <c r="H184" s="54"/>
      <c r="I184" s="55"/>
    </row>
    <row r="185" spans="1:9" x14ac:dyDescent="0.3">
      <c r="A185" s="31"/>
      <c r="B185" s="34"/>
      <c r="C185" s="5"/>
      <c r="D185" s="4"/>
      <c r="E185" s="3"/>
      <c r="F185" s="56"/>
      <c r="G185" s="56"/>
      <c r="H185" s="56"/>
      <c r="I185" s="57"/>
    </row>
    <row r="186" spans="1:9" x14ac:dyDescent="0.3">
      <c r="A186" s="29" t="s">
        <v>825</v>
      </c>
      <c r="B186" s="32" t="s">
        <v>824</v>
      </c>
      <c r="C186" s="11"/>
      <c r="D186" s="10"/>
      <c r="E186" s="9"/>
      <c r="F186" s="52">
        <v>640500</v>
      </c>
      <c r="G186" s="52">
        <v>850000</v>
      </c>
      <c r="H186" s="52">
        <v>1050000</v>
      </c>
      <c r="I186" s="53">
        <f>SUM(F186:H188)</f>
        <v>2540500</v>
      </c>
    </row>
    <row r="187" spans="1:9" ht="18" customHeight="1" x14ac:dyDescent="0.3">
      <c r="A187" s="30"/>
      <c r="B187" s="33"/>
      <c r="C187" s="8"/>
      <c r="D187" s="7"/>
      <c r="E187" s="6"/>
      <c r="F187" s="54"/>
      <c r="G187" s="54"/>
      <c r="H187" s="54"/>
      <c r="I187" s="55"/>
    </row>
    <row r="188" spans="1:9" x14ac:dyDescent="0.3">
      <c r="A188" s="31"/>
      <c r="B188" s="34"/>
      <c r="C188" s="5"/>
      <c r="D188" s="4"/>
      <c r="E188" s="3"/>
      <c r="F188" s="56"/>
      <c r="G188" s="56"/>
      <c r="H188" s="56"/>
      <c r="I188" s="57"/>
    </row>
    <row r="189" spans="1:9" x14ac:dyDescent="0.3">
      <c r="A189" s="29" t="s">
        <v>823</v>
      </c>
      <c r="B189" s="32" t="s">
        <v>822</v>
      </c>
      <c r="C189" s="11"/>
      <c r="D189" s="10"/>
      <c r="E189" s="9"/>
      <c r="F189" s="52">
        <v>6700000</v>
      </c>
      <c r="G189" s="52">
        <v>14800000</v>
      </c>
      <c r="H189" s="52">
        <v>0</v>
      </c>
      <c r="I189" s="53">
        <f>SUM(F189:H191)</f>
        <v>21500000</v>
      </c>
    </row>
    <row r="190" spans="1:9" ht="18" customHeight="1" x14ac:dyDescent="0.3">
      <c r="A190" s="30"/>
      <c r="B190" s="33"/>
      <c r="C190" s="8"/>
      <c r="D190" s="7"/>
      <c r="E190" s="6"/>
      <c r="F190" s="54"/>
      <c r="G190" s="54"/>
      <c r="H190" s="54"/>
      <c r="I190" s="55"/>
    </row>
    <row r="191" spans="1:9" x14ac:dyDescent="0.3">
      <c r="A191" s="31"/>
      <c r="B191" s="34"/>
      <c r="C191" s="5"/>
      <c r="D191" s="4"/>
      <c r="E191" s="3"/>
      <c r="F191" s="56"/>
      <c r="G191" s="56"/>
      <c r="H191" s="56"/>
      <c r="I191" s="57"/>
    </row>
    <row r="192" spans="1:9" x14ac:dyDescent="0.3">
      <c r="A192" s="29" t="s">
        <v>821</v>
      </c>
      <c r="B192" s="32" t="s">
        <v>820</v>
      </c>
      <c r="C192" s="11"/>
      <c r="D192" s="10"/>
      <c r="E192" s="9"/>
      <c r="F192" s="52">
        <v>-1321648</v>
      </c>
      <c r="G192" s="52">
        <v>2290000</v>
      </c>
      <c r="H192" s="52">
        <v>700000</v>
      </c>
      <c r="I192" s="53">
        <f>SUM(F192:H194)</f>
        <v>1668352</v>
      </c>
    </row>
    <row r="193" spans="1:9" ht="18" customHeight="1" x14ac:dyDescent="0.3">
      <c r="A193" s="30"/>
      <c r="B193" s="33"/>
      <c r="C193" s="8"/>
      <c r="D193" s="7"/>
      <c r="E193" s="6"/>
      <c r="F193" s="54"/>
      <c r="G193" s="54"/>
      <c r="H193" s="54"/>
      <c r="I193" s="55"/>
    </row>
    <row r="194" spans="1:9" x14ac:dyDescent="0.3">
      <c r="A194" s="31"/>
      <c r="B194" s="34"/>
      <c r="C194" s="5"/>
      <c r="D194" s="4"/>
      <c r="E194" s="3"/>
      <c r="F194" s="56"/>
      <c r="G194" s="56"/>
      <c r="H194" s="56"/>
      <c r="I194" s="57"/>
    </row>
    <row r="195" spans="1:9" x14ac:dyDescent="0.3">
      <c r="A195" s="29" t="s">
        <v>819</v>
      </c>
      <c r="B195" s="32" t="s">
        <v>818</v>
      </c>
      <c r="C195" s="11"/>
      <c r="D195" s="10"/>
      <c r="E195" s="9"/>
      <c r="F195" s="52">
        <v>868750</v>
      </c>
      <c r="G195" s="52">
        <v>0</v>
      </c>
      <c r="H195" s="52">
        <v>0</v>
      </c>
      <c r="I195" s="53">
        <f>SUM(F195:H197)</f>
        <v>868750</v>
      </c>
    </row>
    <row r="196" spans="1:9" ht="18" customHeight="1" x14ac:dyDescent="0.3">
      <c r="A196" s="30"/>
      <c r="B196" s="33"/>
      <c r="C196" s="8"/>
      <c r="D196" s="7"/>
      <c r="E196" s="6"/>
      <c r="F196" s="54"/>
      <c r="G196" s="54"/>
      <c r="H196" s="54"/>
      <c r="I196" s="55"/>
    </row>
    <row r="197" spans="1:9" x14ac:dyDescent="0.3">
      <c r="A197" s="31"/>
      <c r="B197" s="34"/>
      <c r="C197" s="5"/>
      <c r="D197" s="4"/>
      <c r="E197" s="3"/>
      <c r="F197" s="56"/>
      <c r="G197" s="56"/>
      <c r="H197" s="56"/>
      <c r="I197" s="57"/>
    </row>
    <row r="198" spans="1:9" x14ac:dyDescent="0.3">
      <c r="A198" s="29" t="s">
        <v>817</v>
      </c>
      <c r="B198" s="32" t="s">
        <v>816</v>
      </c>
      <c r="C198" s="11"/>
      <c r="D198" s="10"/>
      <c r="E198" s="9"/>
      <c r="F198" s="52">
        <v>3153596</v>
      </c>
      <c r="G198" s="52">
        <v>3160000</v>
      </c>
      <c r="H198" s="52">
        <v>3160000</v>
      </c>
      <c r="I198" s="53">
        <f>SUM(F198:H200)</f>
        <v>9473596</v>
      </c>
    </row>
    <row r="199" spans="1:9" ht="18" customHeight="1" x14ac:dyDescent="0.3">
      <c r="A199" s="30"/>
      <c r="B199" s="33"/>
      <c r="C199" s="8"/>
      <c r="D199" s="7"/>
      <c r="E199" s="6"/>
      <c r="F199" s="54"/>
      <c r="G199" s="54"/>
      <c r="H199" s="54"/>
      <c r="I199" s="55"/>
    </row>
    <row r="200" spans="1:9" x14ac:dyDescent="0.3">
      <c r="A200" s="31"/>
      <c r="B200" s="34"/>
      <c r="C200" s="5"/>
      <c r="D200" s="4"/>
      <c r="E200" s="3"/>
      <c r="F200" s="56"/>
      <c r="G200" s="56"/>
      <c r="H200" s="56"/>
      <c r="I200" s="57"/>
    </row>
    <row r="201" spans="1:9" x14ac:dyDescent="0.3">
      <c r="A201" s="29" t="s">
        <v>815</v>
      </c>
      <c r="B201" s="32" t="s">
        <v>814</v>
      </c>
      <c r="C201" s="11"/>
      <c r="D201" s="10"/>
      <c r="E201" s="9"/>
      <c r="F201" s="52">
        <v>650000</v>
      </c>
      <c r="G201" s="52">
        <v>0</v>
      </c>
      <c r="H201" s="52">
        <v>0</v>
      </c>
      <c r="I201" s="53">
        <f>SUM(F201:H203)</f>
        <v>650000</v>
      </c>
    </row>
    <row r="202" spans="1:9" ht="18" customHeight="1" x14ac:dyDescent="0.3">
      <c r="A202" s="30"/>
      <c r="B202" s="33"/>
      <c r="C202" s="8"/>
      <c r="D202" s="7"/>
      <c r="E202" s="6"/>
      <c r="F202" s="54"/>
      <c r="G202" s="54"/>
      <c r="H202" s="54"/>
      <c r="I202" s="55"/>
    </row>
    <row r="203" spans="1:9" x14ac:dyDescent="0.3">
      <c r="A203" s="31"/>
      <c r="B203" s="34"/>
      <c r="C203" s="5"/>
      <c r="D203" s="4"/>
      <c r="E203" s="3"/>
      <c r="F203" s="56"/>
      <c r="G203" s="56"/>
      <c r="H203" s="56"/>
      <c r="I203" s="57"/>
    </row>
    <row r="204" spans="1:9" x14ac:dyDescent="0.3">
      <c r="A204" s="29" t="s">
        <v>813</v>
      </c>
      <c r="B204" s="32" t="s">
        <v>812</v>
      </c>
      <c r="C204" s="11"/>
      <c r="D204" s="10"/>
      <c r="E204" s="9"/>
      <c r="F204" s="52">
        <v>2400000</v>
      </c>
      <c r="G204" s="52">
        <v>0</v>
      </c>
      <c r="H204" s="52">
        <v>0</v>
      </c>
      <c r="I204" s="53">
        <f>SUM(F204:H206)</f>
        <v>2400000</v>
      </c>
    </row>
    <row r="205" spans="1:9" ht="18" customHeight="1" x14ac:dyDescent="0.3">
      <c r="A205" s="30"/>
      <c r="B205" s="33"/>
      <c r="C205" s="8"/>
      <c r="D205" s="7"/>
      <c r="E205" s="6"/>
      <c r="F205" s="54"/>
      <c r="G205" s="54"/>
      <c r="H205" s="54"/>
      <c r="I205" s="55"/>
    </row>
    <row r="206" spans="1:9" x14ac:dyDescent="0.3">
      <c r="A206" s="31"/>
      <c r="B206" s="34"/>
      <c r="C206" s="5"/>
      <c r="D206" s="4"/>
      <c r="E206" s="3"/>
      <c r="F206" s="56"/>
      <c r="G206" s="56"/>
      <c r="H206" s="56"/>
      <c r="I206" s="57"/>
    </row>
    <row r="207" spans="1:9" ht="18" customHeight="1" x14ac:dyDescent="0.3">
      <c r="A207" s="19" t="s">
        <v>811</v>
      </c>
      <c r="B207" s="20"/>
      <c r="C207" s="21" t="s">
        <v>2</v>
      </c>
      <c r="D207" s="22"/>
      <c r="E207" s="23"/>
      <c r="F207" s="58">
        <f>SUM(F171:F206)</f>
        <v>13765118</v>
      </c>
      <c r="G207" s="58">
        <f>SUM(G171:G206)</f>
        <v>28750000</v>
      </c>
      <c r="H207" s="58">
        <f>SUM(H171:H206)</f>
        <v>18110000</v>
      </c>
      <c r="I207" s="58">
        <f>SUM(F207:H207)</f>
        <v>60625118</v>
      </c>
    </row>
    <row r="208" spans="1:9" ht="6.75" customHeight="1" x14ac:dyDescent="0.3">
      <c r="A208" s="24" t="s">
        <v>1</v>
      </c>
      <c r="B208" s="20"/>
      <c r="C208" s="20"/>
      <c r="D208" s="20"/>
      <c r="E208" s="20"/>
      <c r="F208" s="20"/>
      <c r="G208" s="20"/>
      <c r="H208" s="20"/>
      <c r="I208" s="25"/>
    </row>
    <row r="209" spans="1:9" ht="18" customHeight="1" thickBot="1" x14ac:dyDescent="0.35">
      <c r="A209" s="35" t="s">
        <v>810</v>
      </c>
      <c r="B209" s="36"/>
      <c r="C209" s="36"/>
      <c r="D209" s="36"/>
      <c r="E209" s="36"/>
      <c r="F209" s="36"/>
      <c r="G209" s="36"/>
      <c r="H209" s="36"/>
      <c r="I209" s="37"/>
    </row>
    <row r="210" spans="1:9" ht="28.2" thickTop="1" x14ac:dyDescent="0.3">
      <c r="A210" s="13" t="s">
        <v>41</v>
      </c>
      <c r="B210" s="12" t="s">
        <v>40</v>
      </c>
      <c r="C210" s="38" t="s">
        <v>39</v>
      </c>
      <c r="D210" s="20"/>
      <c r="E210" s="20"/>
      <c r="F210" s="59" t="s">
        <v>38</v>
      </c>
      <c r="G210" s="59" t="s">
        <v>37</v>
      </c>
      <c r="H210" s="59" t="s">
        <v>36</v>
      </c>
      <c r="I210" s="60" t="s">
        <v>35</v>
      </c>
    </row>
    <row r="211" spans="1:9" x14ac:dyDescent="0.3">
      <c r="A211" s="29" t="s">
        <v>809</v>
      </c>
      <c r="B211" s="32" t="s">
        <v>808</v>
      </c>
      <c r="C211" s="11"/>
      <c r="D211" s="10"/>
      <c r="E211" s="9"/>
      <c r="F211" s="52">
        <v>1600000</v>
      </c>
      <c r="G211" s="52">
        <v>1500000</v>
      </c>
      <c r="H211" s="52">
        <v>1500000</v>
      </c>
      <c r="I211" s="53">
        <f>SUM(F211:H213)</f>
        <v>4600000</v>
      </c>
    </row>
    <row r="212" spans="1:9" ht="18" customHeight="1" x14ac:dyDescent="0.3">
      <c r="A212" s="30"/>
      <c r="B212" s="33"/>
      <c r="C212" s="8"/>
      <c r="D212" s="7"/>
      <c r="E212" s="6"/>
      <c r="F212" s="54"/>
      <c r="G212" s="54"/>
      <c r="H212" s="54"/>
      <c r="I212" s="55"/>
    </row>
    <row r="213" spans="1:9" x14ac:dyDescent="0.3">
      <c r="A213" s="31"/>
      <c r="B213" s="34"/>
      <c r="C213" s="5"/>
      <c r="D213" s="4"/>
      <c r="E213" s="3"/>
      <c r="F213" s="56"/>
      <c r="G213" s="56"/>
      <c r="H213" s="56"/>
      <c r="I213" s="57"/>
    </row>
    <row r="214" spans="1:9" x14ac:dyDescent="0.3">
      <c r="A214" s="29" t="s">
        <v>807</v>
      </c>
      <c r="B214" s="32" t="s">
        <v>806</v>
      </c>
      <c r="C214" s="11"/>
      <c r="D214" s="10"/>
      <c r="E214" s="9"/>
      <c r="F214" s="52">
        <v>3500000</v>
      </c>
      <c r="G214" s="52">
        <v>0</v>
      </c>
      <c r="H214" s="52">
        <v>0</v>
      </c>
      <c r="I214" s="53">
        <f>SUM(F214:H216)</f>
        <v>3500000</v>
      </c>
    </row>
    <row r="215" spans="1:9" ht="18" customHeight="1" x14ac:dyDescent="0.3">
      <c r="A215" s="30"/>
      <c r="B215" s="33"/>
      <c r="C215" s="8"/>
      <c r="D215" s="7"/>
      <c r="E215" s="6"/>
      <c r="F215" s="54"/>
      <c r="G215" s="54"/>
      <c r="H215" s="54"/>
      <c r="I215" s="55"/>
    </row>
    <row r="216" spans="1:9" x14ac:dyDescent="0.3">
      <c r="A216" s="31"/>
      <c r="B216" s="34"/>
      <c r="C216" s="5"/>
      <c r="D216" s="4"/>
      <c r="E216" s="3"/>
      <c r="F216" s="56"/>
      <c r="G216" s="56"/>
      <c r="H216" s="56"/>
      <c r="I216" s="57"/>
    </row>
    <row r="217" spans="1:9" ht="18" customHeight="1" x14ac:dyDescent="0.3">
      <c r="A217" s="19" t="s">
        <v>805</v>
      </c>
      <c r="B217" s="20"/>
      <c r="C217" s="21" t="s">
        <v>2</v>
      </c>
      <c r="D217" s="22"/>
      <c r="E217" s="23"/>
      <c r="F217" s="58">
        <f>SUM(F211:F216)</f>
        <v>5100000</v>
      </c>
      <c r="G217" s="58">
        <f>SUM(G211:G216)</f>
        <v>1500000</v>
      </c>
      <c r="H217" s="58">
        <f>SUM(H211:H216)</f>
        <v>1500000</v>
      </c>
      <c r="I217" s="58">
        <f>SUM(F217:H217)</f>
        <v>8100000</v>
      </c>
    </row>
    <row r="218" spans="1:9" ht="6.75" customHeight="1" x14ac:dyDescent="0.3">
      <c r="A218" s="24" t="s">
        <v>1</v>
      </c>
      <c r="B218" s="20"/>
      <c r="C218" s="20"/>
      <c r="D218" s="20"/>
      <c r="E218" s="20"/>
      <c r="F218" s="20"/>
      <c r="G218" s="20"/>
      <c r="H218" s="20"/>
      <c r="I218" s="25"/>
    </row>
    <row r="219" spans="1:9" ht="18" customHeight="1" thickBot="1" x14ac:dyDescent="0.35">
      <c r="A219" s="35" t="s">
        <v>804</v>
      </c>
      <c r="B219" s="36"/>
      <c r="C219" s="36"/>
      <c r="D219" s="36"/>
      <c r="E219" s="36"/>
      <c r="F219" s="36"/>
      <c r="G219" s="36"/>
      <c r="H219" s="36"/>
      <c r="I219" s="37"/>
    </row>
    <row r="220" spans="1:9" ht="28.2" thickTop="1" x14ac:dyDescent="0.3">
      <c r="A220" s="13" t="s">
        <v>41</v>
      </c>
      <c r="B220" s="12" t="s">
        <v>40</v>
      </c>
      <c r="C220" s="38" t="s">
        <v>39</v>
      </c>
      <c r="D220" s="20"/>
      <c r="E220" s="20"/>
      <c r="F220" s="59" t="s">
        <v>38</v>
      </c>
      <c r="G220" s="59" t="s">
        <v>37</v>
      </c>
      <c r="H220" s="59" t="s">
        <v>36</v>
      </c>
      <c r="I220" s="60" t="s">
        <v>35</v>
      </c>
    </row>
    <row r="221" spans="1:9" x14ac:dyDescent="0.3">
      <c r="A221" s="29" t="s">
        <v>803</v>
      </c>
      <c r="B221" s="32" t="s">
        <v>802</v>
      </c>
      <c r="C221" s="11"/>
      <c r="D221" s="10"/>
      <c r="E221" s="9"/>
      <c r="F221" s="52">
        <v>1176947</v>
      </c>
      <c r="G221" s="52">
        <v>1247846</v>
      </c>
      <c r="H221" s="52">
        <v>1320796</v>
      </c>
      <c r="I221" s="53">
        <f>SUM(F221:H223)</f>
        <v>3745589</v>
      </c>
    </row>
    <row r="222" spans="1:9" ht="18" customHeight="1" x14ac:dyDescent="0.3">
      <c r="A222" s="30"/>
      <c r="B222" s="33"/>
      <c r="C222" s="8"/>
      <c r="D222" s="7"/>
      <c r="E222" s="6"/>
      <c r="F222" s="54"/>
      <c r="G222" s="54"/>
      <c r="H222" s="54"/>
      <c r="I222" s="55"/>
    </row>
    <row r="223" spans="1:9" x14ac:dyDescent="0.3">
      <c r="A223" s="31"/>
      <c r="B223" s="34"/>
      <c r="C223" s="5"/>
      <c r="D223" s="4"/>
      <c r="E223" s="3"/>
      <c r="F223" s="56"/>
      <c r="G223" s="56"/>
      <c r="H223" s="56"/>
      <c r="I223" s="57"/>
    </row>
    <row r="224" spans="1:9" x14ac:dyDescent="0.3">
      <c r="A224" s="29" t="s">
        <v>801</v>
      </c>
      <c r="B224" s="32" t="s">
        <v>800</v>
      </c>
      <c r="C224" s="11"/>
      <c r="D224" s="10"/>
      <c r="E224" s="9"/>
      <c r="F224" s="52">
        <v>505750</v>
      </c>
      <c r="G224" s="52">
        <v>27283452</v>
      </c>
      <c r="H224" s="52">
        <v>2927145</v>
      </c>
      <c r="I224" s="53">
        <f>SUM(F224:H226)</f>
        <v>30716347</v>
      </c>
    </row>
    <row r="225" spans="1:9" ht="18" customHeight="1" x14ac:dyDescent="0.3">
      <c r="A225" s="30"/>
      <c r="B225" s="33"/>
      <c r="C225" s="8"/>
      <c r="D225" s="7"/>
      <c r="E225" s="6"/>
      <c r="F225" s="54"/>
      <c r="G225" s="54"/>
      <c r="H225" s="54"/>
      <c r="I225" s="55"/>
    </row>
    <row r="226" spans="1:9" x14ac:dyDescent="0.3">
      <c r="A226" s="31"/>
      <c r="B226" s="34"/>
      <c r="C226" s="5"/>
      <c r="D226" s="4"/>
      <c r="E226" s="3"/>
      <c r="F226" s="56"/>
      <c r="G226" s="56"/>
      <c r="H226" s="56"/>
      <c r="I226" s="57"/>
    </row>
    <row r="227" spans="1:9" x14ac:dyDescent="0.3">
      <c r="A227" s="29" t="s">
        <v>799</v>
      </c>
      <c r="B227" s="32" t="s">
        <v>798</v>
      </c>
      <c r="C227" s="11"/>
      <c r="D227" s="10"/>
      <c r="E227" s="9"/>
      <c r="F227" s="52">
        <v>5232779</v>
      </c>
      <c r="G227" s="52">
        <v>2048809</v>
      </c>
      <c r="H227" s="52">
        <v>1961491</v>
      </c>
      <c r="I227" s="53">
        <f>SUM(F227:H229)</f>
        <v>9243079</v>
      </c>
    </row>
    <row r="228" spans="1:9" ht="18" customHeight="1" x14ac:dyDescent="0.3">
      <c r="A228" s="30"/>
      <c r="B228" s="33"/>
      <c r="C228" s="8"/>
      <c r="D228" s="7"/>
      <c r="E228" s="6"/>
      <c r="F228" s="54"/>
      <c r="G228" s="54"/>
      <c r="H228" s="54"/>
      <c r="I228" s="55"/>
    </row>
    <row r="229" spans="1:9" x14ac:dyDescent="0.3">
      <c r="A229" s="31"/>
      <c r="B229" s="34"/>
      <c r="C229" s="5"/>
      <c r="D229" s="4"/>
      <c r="E229" s="3"/>
      <c r="F229" s="56"/>
      <c r="G229" s="56"/>
      <c r="H229" s="56"/>
      <c r="I229" s="57"/>
    </row>
    <row r="230" spans="1:9" x14ac:dyDescent="0.3">
      <c r="A230" s="29" t="s">
        <v>797</v>
      </c>
      <c r="B230" s="32" t="s">
        <v>796</v>
      </c>
      <c r="C230" s="11"/>
      <c r="D230" s="10"/>
      <c r="E230" s="9"/>
      <c r="F230" s="52">
        <v>-1913781</v>
      </c>
      <c r="G230" s="52">
        <v>4493402</v>
      </c>
      <c r="H230" s="52">
        <v>1267666</v>
      </c>
      <c r="I230" s="53">
        <f>SUM(F230:H232)</f>
        <v>3847287</v>
      </c>
    </row>
    <row r="231" spans="1:9" ht="18" customHeight="1" x14ac:dyDescent="0.3">
      <c r="A231" s="30"/>
      <c r="B231" s="33"/>
      <c r="C231" s="8"/>
      <c r="D231" s="7"/>
      <c r="E231" s="6"/>
      <c r="F231" s="54"/>
      <c r="G231" s="54"/>
      <c r="H231" s="54"/>
      <c r="I231" s="55"/>
    </row>
    <row r="232" spans="1:9" x14ac:dyDescent="0.3">
      <c r="A232" s="31"/>
      <c r="B232" s="34"/>
      <c r="C232" s="5"/>
      <c r="D232" s="4"/>
      <c r="E232" s="3"/>
      <c r="F232" s="56"/>
      <c r="G232" s="56"/>
      <c r="H232" s="56"/>
      <c r="I232" s="57"/>
    </row>
    <row r="233" spans="1:9" x14ac:dyDescent="0.3">
      <c r="A233" s="29" t="s">
        <v>795</v>
      </c>
      <c r="B233" s="32" t="s">
        <v>794</v>
      </c>
      <c r="C233" s="11"/>
      <c r="D233" s="10"/>
      <c r="E233" s="9"/>
      <c r="F233" s="52">
        <v>998000</v>
      </c>
      <c r="G233" s="52">
        <v>646894</v>
      </c>
      <c r="H233" s="52">
        <v>465449</v>
      </c>
      <c r="I233" s="53">
        <f>SUM(F233:H235)</f>
        <v>2110343</v>
      </c>
    </row>
    <row r="234" spans="1:9" ht="18" customHeight="1" x14ac:dyDescent="0.3">
      <c r="A234" s="30"/>
      <c r="B234" s="33"/>
      <c r="C234" s="8"/>
      <c r="D234" s="7"/>
      <c r="E234" s="6"/>
      <c r="F234" s="54"/>
      <c r="G234" s="54"/>
      <c r="H234" s="54"/>
      <c r="I234" s="55"/>
    </row>
    <row r="235" spans="1:9" x14ac:dyDescent="0.3">
      <c r="A235" s="31"/>
      <c r="B235" s="34"/>
      <c r="C235" s="5"/>
      <c r="D235" s="4"/>
      <c r="E235" s="3"/>
      <c r="F235" s="56"/>
      <c r="G235" s="56"/>
      <c r="H235" s="56"/>
      <c r="I235" s="57"/>
    </row>
    <row r="236" spans="1:9" x14ac:dyDescent="0.3">
      <c r="A236" s="29" t="s">
        <v>793</v>
      </c>
      <c r="B236" s="32" t="s">
        <v>792</v>
      </c>
      <c r="C236" s="11"/>
      <c r="D236" s="10"/>
      <c r="E236" s="9"/>
      <c r="F236" s="52">
        <v>392844</v>
      </c>
      <c r="G236" s="52">
        <v>4430461</v>
      </c>
      <c r="H236" s="52">
        <v>5410911</v>
      </c>
      <c r="I236" s="53">
        <f>SUM(F236:H238)</f>
        <v>10234216</v>
      </c>
    </row>
    <row r="237" spans="1:9" ht="18" customHeight="1" x14ac:dyDescent="0.3">
      <c r="A237" s="30"/>
      <c r="B237" s="33"/>
      <c r="C237" s="8"/>
      <c r="D237" s="7"/>
      <c r="E237" s="6"/>
      <c r="F237" s="54"/>
      <c r="G237" s="54"/>
      <c r="H237" s="54"/>
      <c r="I237" s="55"/>
    </row>
    <row r="238" spans="1:9" x14ac:dyDescent="0.3">
      <c r="A238" s="31"/>
      <c r="B238" s="34"/>
      <c r="C238" s="5"/>
      <c r="D238" s="4"/>
      <c r="E238" s="3"/>
      <c r="F238" s="56"/>
      <c r="G238" s="56"/>
      <c r="H238" s="56"/>
      <c r="I238" s="57"/>
    </row>
    <row r="239" spans="1:9" x14ac:dyDescent="0.3">
      <c r="A239" s="29" t="s">
        <v>791</v>
      </c>
      <c r="B239" s="32" t="s">
        <v>790</v>
      </c>
      <c r="C239" s="11"/>
      <c r="D239" s="10"/>
      <c r="E239" s="9"/>
      <c r="F239" s="52">
        <v>817999</v>
      </c>
      <c r="G239" s="52">
        <v>1129083</v>
      </c>
      <c r="H239" s="52">
        <v>1197844</v>
      </c>
      <c r="I239" s="53">
        <f>SUM(F239:H241)</f>
        <v>3144926</v>
      </c>
    </row>
    <row r="240" spans="1:9" ht="18" customHeight="1" x14ac:dyDescent="0.3">
      <c r="A240" s="30"/>
      <c r="B240" s="33"/>
      <c r="C240" s="8"/>
      <c r="D240" s="7"/>
      <c r="E240" s="6"/>
      <c r="F240" s="54"/>
      <c r="G240" s="54"/>
      <c r="H240" s="54"/>
      <c r="I240" s="55"/>
    </row>
    <row r="241" spans="1:9" x14ac:dyDescent="0.3">
      <c r="A241" s="31"/>
      <c r="B241" s="34"/>
      <c r="C241" s="5"/>
      <c r="D241" s="4"/>
      <c r="E241" s="3"/>
      <c r="F241" s="56"/>
      <c r="G241" s="56"/>
      <c r="H241" s="56"/>
      <c r="I241" s="57"/>
    </row>
    <row r="242" spans="1:9" x14ac:dyDescent="0.3">
      <c r="A242" s="29" t="s">
        <v>789</v>
      </c>
      <c r="B242" s="32" t="s">
        <v>788</v>
      </c>
      <c r="C242" s="11"/>
      <c r="D242" s="10"/>
      <c r="E242" s="9"/>
      <c r="F242" s="52">
        <v>-4990801</v>
      </c>
      <c r="G242" s="52">
        <v>0</v>
      </c>
      <c r="H242" s="52">
        <v>0</v>
      </c>
      <c r="I242" s="53">
        <f>SUM(F242:H244)</f>
        <v>-4990801</v>
      </c>
    </row>
    <row r="243" spans="1:9" ht="18" customHeight="1" x14ac:dyDescent="0.3">
      <c r="A243" s="30"/>
      <c r="B243" s="33"/>
      <c r="C243" s="8"/>
      <c r="D243" s="7"/>
      <c r="E243" s="6"/>
      <c r="F243" s="54"/>
      <c r="G243" s="54"/>
      <c r="H243" s="54"/>
      <c r="I243" s="55"/>
    </row>
    <row r="244" spans="1:9" x14ac:dyDescent="0.3">
      <c r="A244" s="31"/>
      <c r="B244" s="34"/>
      <c r="C244" s="5"/>
      <c r="D244" s="4"/>
      <c r="E244" s="3"/>
      <c r="F244" s="56"/>
      <c r="G244" s="56"/>
      <c r="H244" s="56"/>
      <c r="I244" s="57"/>
    </row>
    <row r="245" spans="1:9" x14ac:dyDescent="0.3">
      <c r="A245" s="29" t="s">
        <v>787</v>
      </c>
      <c r="B245" s="32" t="s">
        <v>786</v>
      </c>
      <c r="C245" s="11"/>
      <c r="D245" s="10"/>
      <c r="E245" s="9"/>
      <c r="F245" s="52">
        <v>44916</v>
      </c>
      <c r="G245" s="52">
        <v>0</v>
      </c>
      <c r="H245" s="52">
        <v>0</v>
      </c>
      <c r="I245" s="53">
        <f>SUM(F245:H247)</f>
        <v>44916</v>
      </c>
    </row>
    <row r="246" spans="1:9" ht="18" customHeight="1" x14ac:dyDescent="0.3">
      <c r="A246" s="30"/>
      <c r="B246" s="33"/>
      <c r="C246" s="8"/>
      <c r="D246" s="7"/>
      <c r="E246" s="6"/>
      <c r="F246" s="54"/>
      <c r="G246" s="54"/>
      <c r="H246" s="54"/>
      <c r="I246" s="55"/>
    </row>
    <row r="247" spans="1:9" x14ac:dyDescent="0.3">
      <c r="A247" s="31"/>
      <c r="B247" s="34"/>
      <c r="C247" s="5"/>
      <c r="D247" s="4"/>
      <c r="E247" s="3"/>
      <c r="F247" s="56"/>
      <c r="G247" s="56"/>
      <c r="H247" s="56"/>
      <c r="I247" s="57"/>
    </row>
    <row r="248" spans="1:9" x14ac:dyDescent="0.3">
      <c r="A248" s="29" t="s">
        <v>785</v>
      </c>
      <c r="B248" s="32" t="s">
        <v>784</v>
      </c>
      <c r="C248" s="11"/>
      <c r="D248" s="10"/>
      <c r="E248" s="9"/>
      <c r="F248" s="52">
        <v>-44916</v>
      </c>
      <c r="G248" s="52">
        <v>0</v>
      </c>
      <c r="H248" s="52">
        <v>0</v>
      </c>
      <c r="I248" s="53">
        <f>SUM(F248:H250)</f>
        <v>-44916</v>
      </c>
    </row>
    <row r="249" spans="1:9" ht="18" customHeight="1" x14ac:dyDescent="0.3">
      <c r="A249" s="30"/>
      <c r="B249" s="33"/>
      <c r="C249" s="8"/>
      <c r="D249" s="7"/>
      <c r="E249" s="6"/>
      <c r="F249" s="54"/>
      <c r="G249" s="54"/>
      <c r="H249" s="54"/>
      <c r="I249" s="55"/>
    </row>
    <row r="250" spans="1:9" x14ac:dyDescent="0.3">
      <c r="A250" s="31"/>
      <c r="B250" s="34"/>
      <c r="C250" s="5"/>
      <c r="D250" s="4"/>
      <c r="E250" s="3"/>
      <c r="F250" s="56"/>
      <c r="G250" s="56"/>
      <c r="H250" s="56"/>
      <c r="I250" s="57"/>
    </row>
    <row r="251" spans="1:9" x14ac:dyDescent="0.3">
      <c r="A251" s="29" t="s">
        <v>783</v>
      </c>
      <c r="B251" s="32" t="s">
        <v>782</v>
      </c>
      <c r="C251" s="11"/>
      <c r="D251" s="10"/>
      <c r="E251" s="9"/>
      <c r="F251" s="52">
        <v>150000</v>
      </c>
      <c r="G251" s="52">
        <v>166368</v>
      </c>
      <c r="H251" s="52">
        <v>176500</v>
      </c>
      <c r="I251" s="53">
        <f>SUM(F251:H253)</f>
        <v>492868</v>
      </c>
    </row>
    <row r="252" spans="1:9" ht="18" customHeight="1" x14ac:dyDescent="0.3">
      <c r="A252" s="30"/>
      <c r="B252" s="33"/>
      <c r="C252" s="8"/>
      <c r="D252" s="7"/>
      <c r="E252" s="6"/>
      <c r="F252" s="54"/>
      <c r="G252" s="54"/>
      <c r="H252" s="54"/>
      <c r="I252" s="55"/>
    </row>
    <row r="253" spans="1:9" x14ac:dyDescent="0.3">
      <c r="A253" s="31"/>
      <c r="B253" s="34"/>
      <c r="C253" s="5"/>
      <c r="D253" s="4"/>
      <c r="E253" s="3"/>
      <c r="F253" s="56"/>
      <c r="G253" s="56"/>
      <c r="H253" s="56"/>
      <c r="I253" s="57"/>
    </row>
    <row r="254" spans="1:9" x14ac:dyDescent="0.3">
      <c r="A254" s="29" t="s">
        <v>781</v>
      </c>
      <c r="B254" s="32" t="s">
        <v>780</v>
      </c>
      <c r="C254" s="11"/>
      <c r="D254" s="10"/>
      <c r="E254" s="9"/>
      <c r="F254" s="52">
        <v>420000</v>
      </c>
      <c r="G254" s="52">
        <v>465830</v>
      </c>
      <c r="H254" s="52">
        <v>494199</v>
      </c>
      <c r="I254" s="53">
        <f>SUM(F254:H256)</f>
        <v>1380029</v>
      </c>
    </row>
    <row r="255" spans="1:9" ht="18" customHeight="1" x14ac:dyDescent="0.3">
      <c r="A255" s="30"/>
      <c r="B255" s="33"/>
      <c r="C255" s="8"/>
      <c r="D255" s="7"/>
      <c r="E255" s="6"/>
      <c r="F255" s="54"/>
      <c r="G255" s="54"/>
      <c r="H255" s="54"/>
      <c r="I255" s="55"/>
    </row>
    <row r="256" spans="1:9" x14ac:dyDescent="0.3">
      <c r="A256" s="31"/>
      <c r="B256" s="34"/>
      <c r="C256" s="5"/>
      <c r="D256" s="4"/>
      <c r="E256" s="3"/>
      <c r="F256" s="56"/>
      <c r="G256" s="56"/>
      <c r="H256" s="56"/>
      <c r="I256" s="57"/>
    </row>
    <row r="257" spans="1:9" x14ac:dyDescent="0.3">
      <c r="A257" s="29" t="s">
        <v>779</v>
      </c>
      <c r="B257" s="32" t="s">
        <v>778</v>
      </c>
      <c r="C257" s="11"/>
      <c r="D257" s="10"/>
      <c r="E257" s="9"/>
      <c r="F257" s="52">
        <v>200000</v>
      </c>
      <c r="G257" s="52">
        <v>221824</v>
      </c>
      <c r="H257" s="52">
        <v>235332</v>
      </c>
      <c r="I257" s="53">
        <f>SUM(F257:H259)</f>
        <v>657156</v>
      </c>
    </row>
    <row r="258" spans="1:9" ht="18" customHeight="1" x14ac:dyDescent="0.3">
      <c r="A258" s="30"/>
      <c r="B258" s="33"/>
      <c r="C258" s="8"/>
      <c r="D258" s="7"/>
      <c r="E258" s="6"/>
      <c r="F258" s="54"/>
      <c r="G258" s="54"/>
      <c r="H258" s="54"/>
      <c r="I258" s="55"/>
    </row>
    <row r="259" spans="1:9" x14ac:dyDescent="0.3">
      <c r="A259" s="31"/>
      <c r="B259" s="34"/>
      <c r="C259" s="5"/>
      <c r="D259" s="4"/>
      <c r="E259" s="3"/>
      <c r="F259" s="56"/>
      <c r="G259" s="56"/>
      <c r="H259" s="56"/>
      <c r="I259" s="57"/>
    </row>
    <row r="260" spans="1:9" x14ac:dyDescent="0.3">
      <c r="A260" s="29" t="s">
        <v>777</v>
      </c>
      <c r="B260" s="32" t="s">
        <v>776</v>
      </c>
      <c r="C260" s="11"/>
      <c r="D260" s="10"/>
      <c r="E260" s="9"/>
      <c r="F260" s="52">
        <v>5750000</v>
      </c>
      <c r="G260" s="52">
        <v>7145341</v>
      </c>
      <c r="H260" s="52">
        <v>10358112</v>
      </c>
      <c r="I260" s="53">
        <f>SUM(F260:H262)</f>
        <v>23253453</v>
      </c>
    </row>
    <row r="261" spans="1:9" ht="18" customHeight="1" x14ac:dyDescent="0.3">
      <c r="A261" s="30"/>
      <c r="B261" s="33"/>
      <c r="C261" s="8"/>
      <c r="D261" s="7"/>
      <c r="E261" s="6"/>
      <c r="F261" s="54"/>
      <c r="G261" s="54"/>
      <c r="H261" s="54"/>
      <c r="I261" s="55"/>
    </row>
    <row r="262" spans="1:9" x14ac:dyDescent="0.3">
      <c r="A262" s="31"/>
      <c r="B262" s="34"/>
      <c r="C262" s="5"/>
      <c r="D262" s="4"/>
      <c r="E262" s="3"/>
      <c r="F262" s="56"/>
      <c r="G262" s="56"/>
      <c r="H262" s="56"/>
      <c r="I262" s="57"/>
    </row>
    <row r="263" spans="1:9" x14ac:dyDescent="0.3">
      <c r="A263" s="29" t="s">
        <v>775</v>
      </c>
      <c r="B263" s="32" t="s">
        <v>774</v>
      </c>
      <c r="C263" s="11"/>
      <c r="D263" s="10"/>
      <c r="E263" s="9"/>
      <c r="F263" s="52">
        <v>881116</v>
      </c>
      <c r="G263" s="52">
        <v>1099666</v>
      </c>
      <c r="H263" s="52">
        <v>1240408</v>
      </c>
      <c r="I263" s="53">
        <f>SUM(F263:H265)</f>
        <v>3221190</v>
      </c>
    </row>
    <row r="264" spans="1:9" ht="18" customHeight="1" x14ac:dyDescent="0.3">
      <c r="A264" s="30"/>
      <c r="B264" s="33"/>
      <c r="C264" s="8"/>
      <c r="D264" s="7"/>
      <c r="E264" s="6"/>
      <c r="F264" s="54"/>
      <c r="G264" s="54"/>
      <c r="H264" s="54"/>
      <c r="I264" s="55"/>
    </row>
    <row r="265" spans="1:9" x14ac:dyDescent="0.3">
      <c r="A265" s="31"/>
      <c r="B265" s="34"/>
      <c r="C265" s="5"/>
      <c r="D265" s="4"/>
      <c r="E265" s="3"/>
      <c r="F265" s="56"/>
      <c r="G265" s="56"/>
      <c r="H265" s="56"/>
      <c r="I265" s="57"/>
    </row>
    <row r="266" spans="1:9" x14ac:dyDescent="0.3">
      <c r="A266" s="29" t="s">
        <v>773</v>
      </c>
      <c r="B266" s="32" t="s">
        <v>772</v>
      </c>
      <c r="C266" s="11"/>
      <c r="D266" s="10"/>
      <c r="E266" s="9"/>
      <c r="F266" s="52">
        <v>1100000</v>
      </c>
      <c r="G266" s="52">
        <v>1247348</v>
      </c>
      <c r="H266" s="52">
        <v>1324181</v>
      </c>
      <c r="I266" s="53">
        <f>SUM(F266:H268)</f>
        <v>3671529</v>
      </c>
    </row>
    <row r="267" spans="1:9" ht="18" customHeight="1" x14ac:dyDescent="0.3">
      <c r="A267" s="30"/>
      <c r="B267" s="33"/>
      <c r="C267" s="8"/>
      <c r="D267" s="7"/>
      <c r="E267" s="6"/>
      <c r="F267" s="54"/>
      <c r="G267" s="54"/>
      <c r="H267" s="54"/>
      <c r="I267" s="55"/>
    </row>
    <row r="268" spans="1:9" x14ac:dyDescent="0.3">
      <c r="A268" s="31"/>
      <c r="B268" s="34"/>
      <c r="C268" s="5"/>
      <c r="D268" s="4"/>
      <c r="E268" s="3"/>
      <c r="F268" s="56"/>
      <c r="G268" s="56"/>
      <c r="H268" s="56"/>
      <c r="I268" s="57"/>
    </row>
    <row r="269" spans="1:9" x14ac:dyDescent="0.3">
      <c r="A269" s="29" t="s">
        <v>771</v>
      </c>
      <c r="B269" s="32" t="s">
        <v>770</v>
      </c>
      <c r="C269" s="11"/>
      <c r="D269" s="10"/>
      <c r="E269" s="9"/>
      <c r="F269" s="52">
        <v>120000</v>
      </c>
      <c r="G269" s="52">
        <v>133095</v>
      </c>
      <c r="H269" s="52">
        <v>141199</v>
      </c>
      <c r="I269" s="53">
        <f>SUM(F269:H271)</f>
        <v>394294</v>
      </c>
    </row>
    <row r="270" spans="1:9" ht="18" customHeight="1" x14ac:dyDescent="0.3">
      <c r="A270" s="30"/>
      <c r="B270" s="33"/>
      <c r="C270" s="8"/>
      <c r="D270" s="7"/>
      <c r="E270" s="6"/>
      <c r="F270" s="54"/>
      <c r="G270" s="54"/>
      <c r="H270" s="54"/>
      <c r="I270" s="55"/>
    </row>
    <row r="271" spans="1:9" x14ac:dyDescent="0.3">
      <c r="A271" s="31"/>
      <c r="B271" s="34"/>
      <c r="C271" s="5"/>
      <c r="D271" s="4"/>
      <c r="E271" s="3"/>
      <c r="F271" s="56"/>
      <c r="G271" s="56"/>
      <c r="H271" s="56"/>
      <c r="I271" s="57"/>
    </row>
    <row r="272" spans="1:9" x14ac:dyDescent="0.3">
      <c r="A272" s="29" t="s">
        <v>769</v>
      </c>
      <c r="B272" s="32" t="s">
        <v>768</v>
      </c>
      <c r="C272" s="11"/>
      <c r="D272" s="10"/>
      <c r="E272" s="9"/>
      <c r="F272" s="52">
        <v>400000</v>
      </c>
      <c r="G272" s="52">
        <v>443647</v>
      </c>
      <c r="H272" s="52">
        <v>470665</v>
      </c>
      <c r="I272" s="53">
        <f>SUM(F272:H274)</f>
        <v>1314312</v>
      </c>
    </row>
    <row r="273" spans="1:9" ht="18" customHeight="1" x14ac:dyDescent="0.3">
      <c r="A273" s="30"/>
      <c r="B273" s="33"/>
      <c r="C273" s="8"/>
      <c r="D273" s="7"/>
      <c r="E273" s="6"/>
      <c r="F273" s="54"/>
      <c r="G273" s="54"/>
      <c r="H273" s="54"/>
      <c r="I273" s="55"/>
    </row>
    <row r="274" spans="1:9" x14ac:dyDescent="0.3">
      <c r="A274" s="31"/>
      <c r="B274" s="34"/>
      <c r="C274" s="5"/>
      <c r="D274" s="4"/>
      <c r="E274" s="3"/>
      <c r="F274" s="56"/>
      <c r="G274" s="56"/>
      <c r="H274" s="56"/>
      <c r="I274" s="57"/>
    </row>
    <row r="275" spans="1:9" x14ac:dyDescent="0.3">
      <c r="A275" s="29" t="s">
        <v>767</v>
      </c>
      <c r="B275" s="32" t="s">
        <v>766</v>
      </c>
      <c r="C275" s="11"/>
      <c r="D275" s="10"/>
      <c r="E275" s="9"/>
      <c r="F275" s="52">
        <v>2105000</v>
      </c>
      <c r="G275" s="52">
        <v>1511359</v>
      </c>
      <c r="H275" s="52">
        <v>3621175</v>
      </c>
      <c r="I275" s="53">
        <f>SUM(F275:H277)</f>
        <v>7237534</v>
      </c>
    </row>
    <row r="276" spans="1:9" ht="18" customHeight="1" x14ac:dyDescent="0.3">
      <c r="A276" s="30"/>
      <c r="B276" s="33"/>
      <c r="C276" s="8"/>
      <c r="D276" s="7"/>
      <c r="E276" s="6"/>
      <c r="F276" s="54"/>
      <c r="G276" s="54"/>
      <c r="H276" s="54"/>
      <c r="I276" s="55"/>
    </row>
    <row r="277" spans="1:9" x14ac:dyDescent="0.3">
      <c r="A277" s="31"/>
      <c r="B277" s="34"/>
      <c r="C277" s="5"/>
      <c r="D277" s="4"/>
      <c r="E277" s="3"/>
      <c r="F277" s="56"/>
      <c r="G277" s="56"/>
      <c r="H277" s="56"/>
      <c r="I277" s="57"/>
    </row>
    <row r="278" spans="1:9" x14ac:dyDescent="0.3">
      <c r="A278" s="29" t="s">
        <v>765</v>
      </c>
      <c r="B278" s="32" t="s">
        <v>764</v>
      </c>
      <c r="C278" s="11"/>
      <c r="D278" s="10"/>
      <c r="E278" s="9"/>
      <c r="F278" s="52">
        <v>1701571</v>
      </c>
      <c r="G278" s="52">
        <v>2368498</v>
      </c>
      <c r="H278" s="52">
        <v>3078867</v>
      </c>
      <c r="I278" s="53">
        <f>SUM(F278:H280)</f>
        <v>7148936</v>
      </c>
    </row>
    <row r="279" spans="1:9" ht="18" customHeight="1" x14ac:dyDescent="0.3">
      <c r="A279" s="30"/>
      <c r="B279" s="33"/>
      <c r="C279" s="8"/>
      <c r="D279" s="7"/>
      <c r="E279" s="6"/>
      <c r="F279" s="54"/>
      <c r="G279" s="54"/>
      <c r="H279" s="54"/>
      <c r="I279" s="55"/>
    </row>
    <row r="280" spans="1:9" x14ac:dyDescent="0.3">
      <c r="A280" s="31"/>
      <c r="B280" s="34"/>
      <c r="C280" s="5"/>
      <c r="D280" s="4"/>
      <c r="E280" s="3"/>
      <c r="F280" s="56"/>
      <c r="G280" s="56"/>
      <c r="H280" s="56"/>
      <c r="I280" s="57"/>
    </row>
    <row r="281" spans="1:9" x14ac:dyDescent="0.3">
      <c r="A281" s="29" t="s">
        <v>763</v>
      </c>
      <c r="B281" s="32" t="s">
        <v>762</v>
      </c>
      <c r="C281" s="11"/>
      <c r="D281" s="10"/>
      <c r="E281" s="9"/>
      <c r="F281" s="52">
        <v>4009804</v>
      </c>
      <c r="G281" s="52">
        <v>6909737</v>
      </c>
      <c r="H281" s="52">
        <v>4732459</v>
      </c>
      <c r="I281" s="53">
        <f>SUM(F281:H283)</f>
        <v>15652000</v>
      </c>
    </row>
    <row r="282" spans="1:9" ht="18" customHeight="1" x14ac:dyDescent="0.3">
      <c r="A282" s="30"/>
      <c r="B282" s="33"/>
      <c r="C282" s="8"/>
      <c r="D282" s="7"/>
      <c r="E282" s="6"/>
      <c r="F282" s="54"/>
      <c r="G282" s="54"/>
      <c r="H282" s="54"/>
      <c r="I282" s="55"/>
    </row>
    <row r="283" spans="1:9" x14ac:dyDescent="0.3">
      <c r="A283" s="31"/>
      <c r="B283" s="34"/>
      <c r="C283" s="5"/>
      <c r="D283" s="4"/>
      <c r="E283" s="3"/>
      <c r="F283" s="56"/>
      <c r="G283" s="56"/>
      <c r="H283" s="56"/>
      <c r="I283" s="57"/>
    </row>
    <row r="284" spans="1:9" x14ac:dyDescent="0.3">
      <c r="A284" s="29" t="s">
        <v>761</v>
      </c>
      <c r="B284" s="32" t="s">
        <v>760</v>
      </c>
      <c r="C284" s="11"/>
      <c r="D284" s="10"/>
      <c r="E284" s="9"/>
      <c r="F284" s="52">
        <v>3000000</v>
      </c>
      <c r="G284" s="52">
        <v>0</v>
      </c>
      <c r="H284" s="52">
        <v>0</v>
      </c>
      <c r="I284" s="53">
        <f>SUM(F284:H286)</f>
        <v>3000000</v>
      </c>
    </row>
    <row r="285" spans="1:9" ht="18" customHeight="1" x14ac:dyDescent="0.3">
      <c r="A285" s="30"/>
      <c r="B285" s="33"/>
      <c r="C285" s="8"/>
      <c r="D285" s="7"/>
      <c r="E285" s="6"/>
      <c r="F285" s="54"/>
      <c r="G285" s="54"/>
      <c r="H285" s="54"/>
      <c r="I285" s="55"/>
    </row>
    <row r="286" spans="1:9" x14ac:dyDescent="0.3">
      <c r="A286" s="31"/>
      <c r="B286" s="34"/>
      <c r="C286" s="5"/>
      <c r="D286" s="4"/>
      <c r="E286" s="3"/>
      <c r="F286" s="56"/>
      <c r="G286" s="56"/>
      <c r="H286" s="56"/>
      <c r="I286" s="57"/>
    </row>
    <row r="287" spans="1:9" x14ac:dyDescent="0.3">
      <c r="A287" s="29" t="s">
        <v>759</v>
      </c>
      <c r="B287" s="32" t="s">
        <v>758</v>
      </c>
      <c r="C287" s="11"/>
      <c r="D287" s="10"/>
      <c r="E287" s="9"/>
      <c r="F287" s="52">
        <v>150000</v>
      </c>
      <c r="G287" s="52">
        <v>166368</v>
      </c>
      <c r="H287" s="52">
        <v>176500</v>
      </c>
      <c r="I287" s="53">
        <f>SUM(F287:H289)</f>
        <v>492868</v>
      </c>
    </row>
    <row r="288" spans="1:9" ht="18" customHeight="1" x14ac:dyDescent="0.3">
      <c r="A288" s="30"/>
      <c r="B288" s="33"/>
      <c r="C288" s="8"/>
      <c r="D288" s="7"/>
      <c r="E288" s="6"/>
      <c r="F288" s="54"/>
      <c r="G288" s="54"/>
      <c r="H288" s="54"/>
      <c r="I288" s="55"/>
    </row>
    <row r="289" spans="1:9" x14ac:dyDescent="0.3">
      <c r="A289" s="31"/>
      <c r="B289" s="34"/>
      <c r="C289" s="5"/>
      <c r="D289" s="4"/>
      <c r="E289" s="3"/>
      <c r="F289" s="56"/>
      <c r="G289" s="56"/>
      <c r="H289" s="56"/>
      <c r="I289" s="57"/>
    </row>
    <row r="290" spans="1:9" ht="18" customHeight="1" x14ac:dyDescent="0.3">
      <c r="A290" s="19" t="s">
        <v>757</v>
      </c>
      <c r="B290" s="20"/>
      <c r="C290" s="21" t="s">
        <v>2</v>
      </c>
      <c r="D290" s="22"/>
      <c r="E290" s="23"/>
      <c r="F290" s="58">
        <f>SUM(F221:F289)</f>
        <v>22207228</v>
      </c>
      <c r="G290" s="58">
        <f>SUM(G221:G289)</f>
        <v>63159028</v>
      </c>
      <c r="H290" s="58">
        <f>SUM(H221:H289)</f>
        <v>40600899</v>
      </c>
      <c r="I290" s="58">
        <f>SUM(F290:H290)</f>
        <v>125967155</v>
      </c>
    </row>
    <row r="291" spans="1:9" ht="6.75" customHeight="1" x14ac:dyDescent="0.3">
      <c r="A291" s="24" t="s">
        <v>1</v>
      </c>
      <c r="B291" s="20"/>
      <c r="C291" s="20"/>
      <c r="D291" s="20"/>
      <c r="E291" s="20"/>
      <c r="F291" s="20"/>
      <c r="G291" s="20"/>
      <c r="H291" s="20"/>
      <c r="I291" s="25"/>
    </row>
    <row r="292" spans="1:9" ht="18" customHeight="1" thickBot="1" x14ac:dyDescent="0.35">
      <c r="A292" s="35" t="s">
        <v>756</v>
      </c>
      <c r="B292" s="36"/>
      <c r="C292" s="36"/>
      <c r="D292" s="36"/>
      <c r="E292" s="36"/>
      <c r="F292" s="36"/>
      <c r="G292" s="36"/>
      <c r="H292" s="36"/>
      <c r="I292" s="37"/>
    </row>
    <row r="293" spans="1:9" ht="28.2" thickTop="1" x14ac:dyDescent="0.3">
      <c r="A293" s="13" t="s">
        <v>41</v>
      </c>
      <c r="B293" s="12" t="s">
        <v>40</v>
      </c>
      <c r="C293" s="38" t="s">
        <v>39</v>
      </c>
      <c r="D293" s="20"/>
      <c r="E293" s="20"/>
      <c r="F293" s="59" t="s">
        <v>38</v>
      </c>
      <c r="G293" s="59" t="s">
        <v>37</v>
      </c>
      <c r="H293" s="59" t="s">
        <v>36</v>
      </c>
      <c r="I293" s="60" t="s">
        <v>35</v>
      </c>
    </row>
    <row r="294" spans="1:9" x14ac:dyDescent="0.3">
      <c r="A294" s="29" t="s">
        <v>755</v>
      </c>
      <c r="B294" s="32" t="s">
        <v>754</v>
      </c>
      <c r="C294" s="11"/>
      <c r="D294" s="10"/>
      <c r="E294" s="9"/>
      <c r="F294" s="52">
        <v>32794623</v>
      </c>
      <c r="G294" s="52">
        <v>33478762</v>
      </c>
      <c r="H294" s="52">
        <v>34791816</v>
      </c>
      <c r="I294" s="53">
        <f>SUM(F294:H296)</f>
        <v>101065201</v>
      </c>
    </row>
    <row r="295" spans="1:9" ht="18" customHeight="1" x14ac:dyDescent="0.3">
      <c r="A295" s="30"/>
      <c r="B295" s="33"/>
      <c r="C295" s="8"/>
      <c r="D295" s="7"/>
      <c r="E295" s="6"/>
      <c r="F295" s="54"/>
      <c r="G295" s="54"/>
      <c r="H295" s="54"/>
      <c r="I295" s="55"/>
    </row>
    <row r="296" spans="1:9" x14ac:dyDescent="0.3">
      <c r="A296" s="31"/>
      <c r="B296" s="34"/>
      <c r="C296" s="5"/>
      <c r="D296" s="4"/>
      <c r="E296" s="3"/>
      <c r="F296" s="56"/>
      <c r="G296" s="56"/>
      <c r="H296" s="56"/>
      <c r="I296" s="57"/>
    </row>
    <row r="297" spans="1:9" ht="18" customHeight="1" x14ac:dyDescent="0.3">
      <c r="A297" s="19" t="s">
        <v>753</v>
      </c>
      <c r="B297" s="20"/>
      <c r="C297" s="21" t="s">
        <v>2</v>
      </c>
      <c r="D297" s="22"/>
      <c r="E297" s="23"/>
      <c r="F297" s="58">
        <f>SUM(F294)</f>
        <v>32794623</v>
      </c>
      <c r="G297" s="58">
        <f>SUM(G294)</f>
        <v>33478762</v>
      </c>
      <c r="H297" s="58">
        <f>SUM(H294)</f>
        <v>34791816</v>
      </c>
      <c r="I297" s="58">
        <f>SUM(F297:H297)</f>
        <v>101065201</v>
      </c>
    </row>
    <row r="298" spans="1:9" ht="6.75" customHeight="1" x14ac:dyDescent="0.3">
      <c r="A298" s="24" t="s">
        <v>1</v>
      </c>
      <c r="B298" s="20"/>
      <c r="C298" s="20"/>
      <c r="D298" s="20"/>
      <c r="E298" s="20"/>
      <c r="F298" s="20"/>
      <c r="G298" s="20"/>
      <c r="H298" s="20"/>
      <c r="I298" s="25"/>
    </row>
    <row r="299" spans="1:9" ht="18" customHeight="1" thickBot="1" x14ac:dyDescent="0.35">
      <c r="A299" s="35" t="s">
        <v>752</v>
      </c>
      <c r="B299" s="36"/>
      <c r="C299" s="36"/>
      <c r="D299" s="36"/>
      <c r="E299" s="36"/>
      <c r="F299" s="36"/>
      <c r="G299" s="36"/>
      <c r="H299" s="36"/>
      <c r="I299" s="37"/>
    </row>
    <row r="300" spans="1:9" ht="28.2" thickTop="1" x14ac:dyDescent="0.3">
      <c r="A300" s="13" t="s">
        <v>41</v>
      </c>
      <c r="B300" s="12" t="s">
        <v>40</v>
      </c>
      <c r="C300" s="38" t="s">
        <v>39</v>
      </c>
      <c r="D300" s="20"/>
      <c r="E300" s="20"/>
      <c r="F300" s="59" t="s">
        <v>38</v>
      </c>
      <c r="G300" s="59" t="s">
        <v>37</v>
      </c>
      <c r="H300" s="59" t="s">
        <v>36</v>
      </c>
      <c r="I300" s="60" t="s">
        <v>35</v>
      </c>
    </row>
    <row r="301" spans="1:9" x14ac:dyDescent="0.3">
      <c r="A301" s="29" t="s">
        <v>751</v>
      </c>
      <c r="B301" s="32" t="s">
        <v>750</v>
      </c>
      <c r="C301" s="11"/>
      <c r="D301" s="10"/>
      <c r="E301" s="9"/>
      <c r="F301" s="52">
        <v>191964731</v>
      </c>
      <c r="G301" s="52">
        <v>0</v>
      </c>
      <c r="H301" s="52">
        <v>0</v>
      </c>
      <c r="I301" s="53">
        <f>SUM(F301:H303)</f>
        <v>191964731</v>
      </c>
    </row>
    <row r="302" spans="1:9" ht="18" customHeight="1" x14ac:dyDescent="0.3">
      <c r="A302" s="30"/>
      <c r="B302" s="33"/>
      <c r="C302" s="8"/>
      <c r="D302" s="7"/>
      <c r="E302" s="6"/>
      <c r="F302" s="54"/>
      <c r="G302" s="54"/>
      <c r="H302" s="54"/>
      <c r="I302" s="55"/>
    </row>
    <row r="303" spans="1:9" x14ac:dyDescent="0.3">
      <c r="A303" s="31"/>
      <c r="B303" s="34"/>
      <c r="C303" s="5"/>
      <c r="D303" s="4"/>
      <c r="E303" s="3"/>
      <c r="F303" s="56"/>
      <c r="G303" s="56"/>
      <c r="H303" s="56"/>
      <c r="I303" s="57"/>
    </row>
    <row r="304" spans="1:9" ht="18" customHeight="1" x14ac:dyDescent="0.3">
      <c r="A304" s="19" t="s">
        <v>749</v>
      </c>
      <c r="B304" s="20"/>
      <c r="C304" s="21" t="s">
        <v>2</v>
      </c>
      <c r="D304" s="22"/>
      <c r="E304" s="23"/>
      <c r="F304" s="58">
        <f>SUM(F301)</f>
        <v>191964731</v>
      </c>
      <c r="G304" s="58">
        <f>SUM(G301)</f>
        <v>0</v>
      </c>
      <c r="H304" s="58">
        <f>SUM(H301)</f>
        <v>0</v>
      </c>
      <c r="I304" s="58">
        <f>SUM(F304:H304)</f>
        <v>191964731</v>
      </c>
    </row>
    <row r="305" spans="1:9" ht="6.75" customHeight="1" x14ac:dyDescent="0.3">
      <c r="A305" s="24" t="s">
        <v>1</v>
      </c>
      <c r="B305" s="20"/>
      <c r="C305" s="20"/>
      <c r="D305" s="20"/>
      <c r="E305" s="20"/>
      <c r="F305" s="20"/>
      <c r="G305" s="20"/>
      <c r="H305" s="20"/>
      <c r="I305" s="25"/>
    </row>
    <row r="306" spans="1:9" ht="18" customHeight="1" thickBot="1" x14ac:dyDescent="0.35">
      <c r="A306" s="35" t="s">
        <v>748</v>
      </c>
      <c r="B306" s="36"/>
      <c r="C306" s="36"/>
      <c r="D306" s="36"/>
      <c r="E306" s="36"/>
      <c r="F306" s="36"/>
      <c r="G306" s="36"/>
      <c r="H306" s="36"/>
      <c r="I306" s="37"/>
    </row>
    <row r="307" spans="1:9" ht="28.2" thickTop="1" x14ac:dyDescent="0.3">
      <c r="A307" s="13" t="s">
        <v>41</v>
      </c>
      <c r="B307" s="12" t="s">
        <v>40</v>
      </c>
      <c r="C307" s="38" t="s">
        <v>39</v>
      </c>
      <c r="D307" s="20"/>
      <c r="E307" s="20"/>
      <c r="F307" s="59" t="s">
        <v>38</v>
      </c>
      <c r="G307" s="59" t="s">
        <v>37</v>
      </c>
      <c r="H307" s="59" t="s">
        <v>36</v>
      </c>
      <c r="I307" s="60" t="s">
        <v>35</v>
      </c>
    </row>
    <row r="308" spans="1:9" x14ac:dyDescent="0.3">
      <c r="A308" s="29" t="s">
        <v>747</v>
      </c>
      <c r="B308" s="32" t="s">
        <v>746</v>
      </c>
      <c r="C308" s="11"/>
      <c r="D308" s="10"/>
      <c r="E308" s="9"/>
      <c r="F308" s="52">
        <v>200000</v>
      </c>
      <c r="G308" s="52">
        <v>1250000</v>
      </c>
      <c r="H308" s="52">
        <v>1000000</v>
      </c>
      <c r="I308" s="53">
        <f>SUM(F308:H310)</f>
        <v>2450000</v>
      </c>
    </row>
    <row r="309" spans="1:9" ht="18" customHeight="1" x14ac:dyDescent="0.3">
      <c r="A309" s="30"/>
      <c r="B309" s="33"/>
      <c r="C309" s="8"/>
      <c r="D309" s="7"/>
      <c r="E309" s="6"/>
      <c r="F309" s="54"/>
      <c r="G309" s="54"/>
      <c r="H309" s="54"/>
      <c r="I309" s="55"/>
    </row>
    <row r="310" spans="1:9" x14ac:dyDescent="0.3">
      <c r="A310" s="31"/>
      <c r="B310" s="34"/>
      <c r="C310" s="5"/>
      <c r="D310" s="4"/>
      <c r="E310" s="3"/>
      <c r="F310" s="56"/>
      <c r="G310" s="56"/>
      <c r="H310" s="56"/>
      <c r="I310" s="57"/>
    </row>
    <row r="311" spans="1:9" x14ac:dyDescent="0.3">
      <c r="A311" s="29" t="s">
        <v>745</v>
      </c>
      <c r="B311" s="32" t="s">
        <v>744</v>
      </c>
      <c r="C311" s="11"/>
      <c r="D311" s="10"/>
      <c r="E311" s="9"/>
      <c r="F311" s="52">
        <v>0</v>
      </c>
      <c r="G311" s="52">
        <v>10000000</v>
      </c>
      <c r="H311" s="52">
        <v>2250000</v>
      </c>
      <c r="I311" s="53">
        <f>SUM(F311:H313)</f>
        <v>12250000</v>
      </c>
    </row>
    <row r="312" spans="1:9" ht="18" customHeight="1" x14ac:dyDescent="0.3">
      <c r="A312" s="30"/>
      <c r="B312" s="33"/>
      <c r="C312" s="8"/>
      <c r="D312" s="7"/>
      <c r="E312" s="6"/>
      <c r="F312" s="54"/>
      <c r="G312" s="54"/>
      <c r="H312" s="54"/>
      <c r="I312" s="55"/>
    </row>
    <row r="313" spans="1:9" x14ac:dyDescent="0.3">
      <c r="A313" s="31"/>
      <c r="B313" s="34"/>
      <c r="C313" s="5"/>
      <c r="D313" s="4"/>
      <c r="E313" s="3"/>
      <c r="F313" s="56"/>
      <c r="G313" s="56"/>
      <c r="H313" s="56"/>
      <c r="I313" s="57"/>
    </row>
    <row r="314" spans="1:9" x14ac:dyDescent="0.3">
      <c r="A314" s="29" t="s">
        <v>743</v>
      </c>
      <c r="B314" s="32" t="s">
        <v>742</v>
      </c>
      <c r="C314" s="11"/>
      <c r="D314" s="10"/>
      <c r="E314" s="9"/>
      <c r="F314" s="52">
        <v>0</v>
      </c>
      <c r="G314" s="52">
        <v>1700000</v>
      </c>
      <c r="H314" s="52">
        <v>3000000</v>
      </c>
      <c r="I314" s="53">
        <f>SUM(F314:H316)</f>
        <v>4700000</v>
      </c>
    </row>
    <row r="315" spans="1:9" ht="18" customHeight="1" x14ac:dyDescent="0.3">
      <c r="A315" s="30"/>
      <c r="B315" s="33"/>
      <c r="C315" s="8"/>
      <c r="D315" s="7"/>
      <c r="E315" s="6"/>
      <c r="F315" s="54"/>
      <c r="G315" s="54"/>
      <c r="H315" s="54"/>
      <c r="I315" s="55"/>
    </row>
    <row r="316" spans="1:9" x14ac:dyDescent="0.3">
      <c r="A316" s="31"/>
      <c r="B316" s="34"/>
      <c r="C316" s="5"/>
      <c r="D316" s="4"/>
      <c r="E316" s="3"/>
      <c r="F316" s="56"/>
      <c r="G316" s="56"/>
      <c r="H316" s="56"/>
      <c r="I316" s="57"/>
    </row>
    <row r="317" spans="1:9" x14ac:dyDescent="0.3">
      <c r="A317" s="29" t="s">
        <v>741</v>
      </c>
      <c r="B317" s="32" t="s">
        <v>740</v>
      </c>
      <c r="C317" s="11"/>
      <c r="D317" s="10"/>
      <c r="E317" s="9"/>
      <c r="F317" s="52">
        <v>1998594</v>
      </c>
      <c r="G317" s="52">
        <v>1250000</v>
      </c>
      <c r="H317" s="52">
        <v>1390000</v>
      </c>
      <c r="I317" s="53">
        <f>SUM(F317:H319)</f>
        <v>4638594</v>
      </c>
    </row>
    <row r="318" spans="1:9" ht="18" customHeight="1" x14ac:dyDescent="0.3">
      <c r="A318" s="30"/>
      <c r="B318" s="33"/>
      <c r="C318" s="8"/>
      <c r="D318" s="7"/>
      <c r="E318" s="6"/>
      <c r="F318" s="54"/>
      <c r="G318" s="54"/>
      <c r="H318" s="54"/>
      <c r="I318" s="55"/>
    </row>
    <row r="319" spans="1:9" x14ac:dyDescent="0.3">
      <c r="A319" s="31"/>
      <c r="B319" s="34"/>
      <c r="C319" s="5"/>
      <c r="D319" s="4"/>
      <c r="E319" s="3"/>
      <c r="F319" s="56"/>
      <c r="G319" s="56"/>
      <c r="H319" s="56"/>
      <c r="I319" s="57"/>
    </row>
    <row r="320" spans="1:9" x14ac:dyDescent="0.3">
      <c r="A320" s="29" t="s">
        <v>739</v>
      </c>
      <c r="B320" s="32" t="s">
        <v>738</v>
      </c>
      <c r="C320" s="11"/>
      <c r="D320" s="10"/>
      <c r="E320" s="9"/>
      <c r="F320" s="52">
        <v>7647</v>
      </c>
      <c r="G320" s="52">
        <v>0</v>
      </c>
      <c r="H320" s="52">
        <v>0</v>
      </c>
      <c r="I320" s="53">
        <f>SUM(F320:H322)</f>
        <v>7647</v>
      </c>
    </row>
    <row r="321" spans="1:9" ht="18" customHeight="1" x14ac:dyDescent="0.3">
      <c r="A321" s="30"/>
      <c r="B321" s="33"/>
      <c r="C321" s="8"/>
      <c r="D321" s="7"/>
      <c r="E321" s="6"/>
      <c r="F321" s="54"/>
      <c r="G321" s="54"/>
      <c r="H321" s="54"/>
      <c r="I321" s="55"/>
    </row>
    <row r="322" spans="1:9" x14ac:dyDescent="0.3">
      <c r="A322" s="31"/>
      <c r="B322" s="34"/>
      <c r="C322" s="5"/>
      <c r="D322" s="4"/>
      <c r="E322" s="3"/>
      <c r="F322" s="56"/>
      <c r="G322" s="56"/>
      <c r="H322" s="56"/>
      <c r="I322" s="57"/>
    </row>
    <row r="323" spans="1:9" x14ac:dyDescent="0.3">
      <c r="A323" s="29" t="s">
        <v>737</v>
      </c>
      <c r="B323" s="32" t="s">
        <v>736</v>
      </c>
      <c r="C323" s="11"/>
      <c r="D323" s="10"/>
      <c r="E323" s="9"/>
      <c r="F323" s="52">
        <v>1020063</v>
      </c>
      <c r="G323" s="52">
        <v>0</v>
      </c>
      <c r="H323" s="52">
        <v>0</v>
      </c>
      <c r="I323" s="53">
        <f>SUM(F323:H325)</f>
        <v>1020063</v>
      </c>
    </row>
    <row r="324" spans="1:9" ht="18" customHeight="1" x14ac:dyDescent="0.3">
      <c r="A324" s="30"/>
      <c r="B324" s="33"/>
      <c r="C324" s="8"/>
      <c r="D324" s="7"/>
      <c r="E324" s="6"/>
      <c r="F324" s="54"/>
      <c r="G324" s="54"/>
      <c r="H324" s="54"/>
      <c r="I324" s="55"/>
    </row>
    <row r="325" spans="1:9" x14ac:dyDescent="0.3">
      <c r="A325" s="31"/>
      <c r="B325" s="34"/>
      <c r="C325" s="5"/>
      <c r="D325" s="4"/>
      <c r="E325" s="3"/>
      <c r="F325" s="56"/>
      <c r="G325" s="56"/>
      <c r="H325" s="56"/>
      <c r="I325" s="57"/>
    </row>
    <row r="326" spans="1:9" x14ac:dyDescent="0.3">
      <c r="A326" s="29" t="s">
        <v>735</v>
      </c>
      <c r="B326" s="32" t="s">
        <v>734</v>
      </c>
      <c r="C326" s="11"/>
      <c r="D326" s="10"/>
      <c r="E326" s="9"/>
      <c r="F326" s="52">
        <v>1414000</v>
      </c>
      <c r="G326" s="52">
        <v>0</v>
      </c>
      <c r="H326" s="52">
        <v>0</v>
      </c>
      <c r="I326" s="53">
        <f>SUM(F326:H328)</f>
        <v>1414000</v>
      </c>
    </row>
    <row r="327" spans="1:9" ht="18" customHeight="1" x14ac:dyDescent="0.3">
      <c r="A327" s="30"/>
      <c r="B327" s="33"/>
      <c r="C327" s="8"/>
      <c r="D327" s="7"/>
      <c r="E327" s="6"/>
      <c r="F327" s="54"/>
      <c r="G327" s="54"/>
      <c r="H327" s="54"/>
      <c r="I327" s="55"/>
    </row>
    <row r="328" spans="1:9" x14ac:dyDescent="0.3">
      <c r="A328" s="31"/>
      <c r="B328" s="34"/>
      <c r="C328" s="5"/>
      <c r="D328" s="4"/>
      <c r="E328" s="3"/>
      <c r="F328" s="56"/>
      <c r="G328" s="56"/>
      <c r="H328" s="56"/>
      <c r="I328" s="57"/>
    </row>
    <row r="329" spans="1:9" x14ac:dyDescent="0.3">
      <c r="A329" s="29" t="s">
        <v>733</v>
      </c>
      <c r="B329" s="32" t="s">
        <v>732</v>
      </c>
      <c r="C329" s="11"/>
      <c r="D329" s="10"/>
      <c r="E329" s="9"/>
      <c r="F329" s="52">
        <v>2750000</v>
      </c>
      <c r="G329" s="52">
        <v>0</v>
      </c>
      <c r="H329" s="52">
        <v>0</v>
      </c>
      <c r="I329" s="53">
        <f>SUM(F329:H331)</f>
        <v>2750000</v>
      </c>
    </row>
    <row r="330" spans="1:9" ht="18" customHeight="1" x14ac:dyDescent="0.3">
      <c r="A330" s="30"/>
      <c r="B330" s="33"/>
      <c r="C330" s="8"/>
      <c r="D330" s="7"/>
      <c r="E330" s="6"/>
      <c r="F330" s="54"/>
      <c r="G330" s="54"/>
      <c r="H330" s="54"/>
      <c r="I330" s="55"/>
    </row>
    <row r="331" spans="1:9" x14ac:dyDescent="0.3">
      <c r="A331" s="31"/>
      <c r="B331" s="34"/>
      <c r="C331" s="5"/>
      <c r="D331" s="4"/>
      <c r="E331" s="3"/>
      <c r="F331" s="56"/>
      <c r="G331" s="56"/>
      <c r="H331" s="56"/>
      <c r="I331" s="57"/>
    </row>
    <row r="332" spans="1:9" x14ac:dyDescent="0.3">
      <c r="A332" s="29" t="s">
        <v>731</v>
      </c>
      <c r="B332" s="32" t="s">
        <v>730</v>
      </c>
      <c r="C332" s="11"/>
      <c r="D332" s="10"/>
      <c r="E332" s="9"/>
      <c r="F332" s="52">
        <v>862436</v>
      </c>
      <c r="G332" s="52">
        <v>0</v>
      </c>
      <c r="H332" s="52">
        <v>0</v>
      </c>
      <c r="I332" s="53">
        <f>SUM(F332:H334)</f>
        <v>862436</v>
      </c>
    </row>
    <row r="333" spans="1:9" ht="18" customHeight="1" x14ac:dyDescent="0.3">
      <c r="A333" s="30"/>
      <c r="B333" s="33"/>
      <c r="C333" s="8"/>
      <c r="D333" s="7"/>
      <c r="E333" s="6"/>
      <c r="F333" s="54"/>
      <c r="G333" s="54"/>
      <c r="H333" s="54"/>
      <c r="I333" s="55"/>
    </row>
    <row r="334" spans="1:9" x14ac:dyDescent="0.3">
      <c r="A334" s="31"/>
      <c r="B334" s="34"/>
      <c r="C334" s="5"/>
      <c r="D334" s="4"/>
      <c r="E334" s="3"/>
      <c r="F334" s="56"/>
      <c r="G334" s="56"/>
      <c r="H334" s="56"/>
      <c r="I334" s="57"/>
    </row>
    <row r="335" spans="1:9" x14ac:dyDescent="0.3">
      <c r="A335" s="29" t="s">
        <v>729</v>
      </c>
      <c r="B335" s="32" t="s">
        <v>728</v>
      </c>
      <c r="C335" s="11"/>
      <c r="D335" s="10"/>
      <c r="E335" s="9"/>
      <c r="F335" s="52">
        <v>500000</v>
      </c>
      <c r="G335" s="52">
        <v>100000</v>
      </c>
      <c r="H335" s="52">
        <v>100000</v>
      </c>
      <c r="I335" s="53">
        <f>SUM(F335:H337)</f>
        <v>700000</v>
      </c>
    </row>
    <row r="336" spans="1:9" ht="18" customHeight="1" x14ac:dyDescent="0.3">
      <c r="A336" s="30"/>
      <c r="B336" s="33"/>
      <c r="C336" s="8"/>
      <c r="D336" s="7"/>
      <c r="E336" s="6"/>
      <c r="F336" s="54"/>
      <c r="G336" s="54"/>
      <c r="H336" s="54"/>
      <c r="I336" s="55"/>
    </row>
    <row r="337" spans="1:9" x14ac:dyDescent="0.3">
      <c r="A337" s="31"/>
      <c r="B337" s="34"/>
      <c r="C337" s="5"/>
      <c r="D337" s="4"/>
      <c r="E337" s="3"/>
      <c r="F337" s="56"/>
      <c r="G337" s="56"/>
      <c r="H337" s="56"/>
      <c r="I337" s="57"/>
    </row>
    <row r="338" spans="1:9" x14ac:dyDescent="0.3">
      <c r="A338" s="29" t="s">
        <v>727</v>
      </c>
      <c r="B338" s="32" t="s">
        <v>726</v>
      </c>
      <c r="C338" s="11"/>
      <c r="D338" s="10"/>
      <c r="E338" s="9"/>
      <c r="F338" s="52">
        <v>1651526</v>
      </c>
      <c r="G338" s="52">
        <v>0</v>
      </c>
      <c r="H338" s="52">
        <v>0</v>
      </c>
      <c r="I338" s="53">
        <f>SUM(F338:H340)</f>
        <v>1651526</v>
      </c>
    </row>
    <row r="339" spans="1:9" ht="18" customHeight="1" x14ac:dyDescent="0.3">
      <c r="A339" s="30"/>
      <c r="B339" s="33"/>
      <c r="C339" s="8"/>
      <c r="D339" s="7"/>
      <c r="E339" s="6"/>
      <c r="F339" s="54"/>
      <c r="G339" s="54"/>
      <c r="H339" s="54"/>
      <c r="I339" s="55"/>
    </row>
    <row r="340" spans="1:9" x14ac:dyDescent="0.3">
      <c r="A340" s="31"/>
      <c r="B340" s="34"/>
      <c r="C340" s="5"/>
      <c r="D340" s="4"/>
      <c r="E340" s="3"/>
      <c r="F340" s="56"/>
      <c r="G340" s="56"/>
      <c r="H340" s="56"/>
      <c r="I340" s="57"/>
    </row>
    <row r="341" spans="1:9" x14ac:dyDescent="0.3">
      <c r="A341" s="29" t="s">
        <v>725</v>
      </c>
      <c r="B341" s="32" t="s">
        <v>724</v>
      </c>
      <c r="C341" s="11"/>
      <c r="D341" s="10"/>
      <c r="E341" s="9"/>
      <c r="F341" s="52">
        <v>1000000</v>
      </c>
      <c r="G341" s="52">
        <v>200000</v>
      </c>
      <c r="H341" s="52">
        <v>200000</v>
      </c>
      <c r="I341" s="53">
        <f>SUM(F341:H343)</f>
        <v>1400000</v>
      </c>
    </row>
    <row r="342" spans="1:9" ht="18" customHeight="1" x14ac:dyDescent="0.3">
      <c r="A342" s="30"/>
      <c r="B342" s="33"/>
      <c r="C342" s="8"/>
      <c r="D342" s="7"/>
      <c r="E342" s="6"/>
      <c r="F342" s="54"/>
      <c r="G342" s="54"/>
      <c r="H342" s="54"/>
      <c r="I342" s="55"/>
    </row>
    <row r="343" spans="1:9" x14ac:dyDescent="0.3">
      <c r="A343" s="31"/>
      <c r="B343" s="34"/>
      <c r="C343" s="5"/>
      <c r="D343" s="4"/>
      <c r="E343" s="3"/>
      <c r="F343" s="56"/>
      <c r="G343" s="56"/>
      <c r="H343" s="56"/>
      <c r="I343" s="57"/>
    </row>
    <row r="344" spans="1:9" x14ac:dyDescent="0.3">
      <c r="A344" s="29" t="s">
        <v>723</v>
      </c>
      <c r="B344" s="32" t="s">
        <v>722</v>
      </c>
      <c r="C344" s="11"/>
      <c r="D344" s="10"/>
      <c r="E344" s="9"/>
      <c r="F344" s="52">
        <v>314700</v>
      </c>
      <c r="G344" s="52">
        <v>364700</v>
      </c>
      <c r="H344" s="52">
        <v>364700</v>
      </c>
      <c r="I344" s="53">
        <f>SUM(F344:H346)</f>
        <v>1044100</v>
      </c>
    </row>
    <row r="345" spans="1:9" ht="18" customHeight="1" x14ac:dyDescent="0.3">
      <c r="A345" s="30"/>
      <c r="B345" s="33"/>
      <c r="C345" s="8"/>
      <c r="D345" s="7"/>
      <c r="E345" s="6"/>
      <c r="F345" s="54"/>
      <c r="G345" s="54"/>
      <c r="H345" s="54"/>
      <c r="I345" s="55"/>
    </row>
    <row r="346" spans="1:9" x14ac:dyDescent="0.3">
      <c r="A346" s="31"/>
      <c r="B346" s="34"/>
      <c r="C346" s="5"/>
      <c r="D346" s="4"/>
      <c r="E346" s="3"/>
      <c r="F346" s="56"/>
      <c r="G346" s="56"/>
      <c r="H346" s="56"/>
      <c r="I346" s="57"/>
    </row>
    <row r="347" spans="1:9" ht="18" customHeight="1" x14ac:dyDescent="0.3">
      <c r="A347" s="19" t="s">
        <v>721</v>
      </c>
      <c r="B347" s="20"/>
      <c r="C347" s="21" t="s">
        <v>2</v>
      </c>
      <c r="D347" s="22"/>
      <c r="E347" s="23"/>
      <c r="F347" s="58">
        <f>SUM(F308:F346)</f>
        <v>11718966</v>
      </c>
      <c r="G347" s="58">
        <f>SUM(G308:G346)</f>
        <v>14864700</v>
      </c>
      <c r="H347" s="58">
        <f>SUM(H308:H346)</f>
        <v>8304700</v>
      </c>
      <c r="I347" s="58">
        <f>SUM(F347:H347)</f>
        <v>34888366</v>
      </c>
    </row>
    <row r="348" spans="1:9" ht="6.75" customHeight="1" x14ac:dyDescent="0.3">
      <c r="A348" s="24" t="s">
        <v>1</v>
      </c>
      <c r="B348" s="20"/>
      <c r="C348" s="20"/>
      <c r="D348" s="20"/>
      <c r="E348" s="20"/>
      <c r="F348" s="20"/>
      <c r="G348" s="20"/>
      <c r="H348" s="20"/>
      <c r="I348" s="25"/>
    </row>
    <row r="349" spans="1:9" ht="18" customHeight="1" thickBot="1" x14ac:dyDescent="0.35">
      <c r="A349" s="35" t="s">
        <v>720</v>
      </c>
      <c r="B349" s="36"/>
      <c r="C349" s="36"/>
      <c r="D349" s="36"/>
      <c r="E349" s="36"/>
      <c r="F349" s="36"/>
      <c r="G349" s="36"/>
      <c r="H349" s="36"/>
      <c r="I349" s="37"/>
    </row>
    <row r="350" spans="1:9" ht="28.2" thickTop="1" x14ac:dyDescent="0.3">
      <c r="A350" s="13" t="s">
        <v>41</v>
      </c>
      <c r="B350" s="12" t="s">
        <v>40</v>
      </c>
      <c r="C350" s="38" t="s">
        <v>39</v>
      </c>
      <c r="D350" s="20"/>
      <c r="E350" s="20"/>
      <c r="F350" s="59" t="s">
        <v>38</v>
      </c>
      <c r="G350" s="59" t="s">
        <v>37</v>
      </c>
      <c r="H350" s="59" t="s">
        <v>36</v>
      </c>
      <c r="I350" s="60" t="s">
        <v>35</v>
      </c>
    </row>
    <row r="351" spans="1:9" x14ac:dyDescent="0.3">
      <c r="A351" s="29" t="s">
        <v>719</v>
      </c>
      <c r="B351" s="32" t="s">
        <v>718</v>
      </c>
      <c r="C351" s="11"/>
      <c r="D351" s="10"/>
      <c r="E351" s="9"/>
      <c r="F351" s="52">
        <v>323008</v>
      </c>
      <c r="G351" s="52">
        <v>0</v>
      </c>
      <c r="H351" s="52">
        <v>0</v>
      </c>
      <c r="I351" s="53">
        <f>SUM(F351:H353)</f>
        <v>323008</v>
      </c>
    </row>
    <row r="352" spans="1:9" ht="18" customHeight="1" x14ac:dyDescent="0.3">
      <c r="A352" s="30"/>
      <c r="B352" s="33"/>
      <c r="C352" s="8"/>
      <c r="D352" s="7"/>
      <c r="E352" s="6"/>
      <c r="F352" s="54"/>
      <c r="G352" s="54"/>
      <c r="H352" s="54"/>
      <c r="I352" s="55"/>
    </row>
    <row r="353" spans="1:9" x14ac:dyDescent="0.3">
      <c r="A353" s="31"/>
      <c r="B353" s="34"/>
      <c r="C353" s="5"/>
      <c r="D353" s="4"/>
      <c r="E353" s="3"/>
      <c r="F353" s="56"/>
      <c r="G353" s="56"/>
      <c r="H353" s="56"/>
      <c r="I353" s="57"/>
    </row>
    <row r="354" spans="1:9" x14ac:dyDescent="0.3">
      <c r="A354" s="29" t="s">
        <v>717</v>
      </c>
      <c r="B354" s="32" t="s">
        <v>716</v>
      </c>
      <c r="C354" s="11"/>
      <c r="D354" s="10"/>
      <c r="E354" s="9"/>
      <c r="F354" s="52">
        <v>11838</v>
      </c>
      <c r="G354" s="52">
        <v>0</v>
      </c>
      <c r="H354" s="52">
        <v>0</v>
      </c>
      <c r="I354" s="53">
        <f>SUM(F354:H356)</f>
        <v>11838</v>
      </c>
    </row>
    <row r="355" spans="1:9" ht="18" customHeight="1" x14ac:dyDescent="0.3">
      <c r="A355" s="30"/>
      <c r="B355" s="33"/>
      <c r="C355" s="8"/>
      <c r="D355" s="7"/>
      <c r="E355" s="6"/>
      <c r="F355" s="54"/>
      <c r="G355" s="54"/>
      <c r="H355" s="54"/>
      <c r="I355" s="55"/>
    </row>
    <row r="356" spans="1:9" x14ac:dyDescent="0.3">
      <c r="A356" s="31"/>
      <c r="B356" s="34"/>
      <c r="C356" s="5"/>
      <c r="D356" s="4"/>
      <c r="E356" s="3"/>
      <c r="F356" s="56"/>
      <c r="G356" s="56"/>
      <c r="H356" s="56"/>
      <c r="I356" s="57"/>
    </row>
    <row r="357" spans="1:9" x14ac:dyDescent="0.3">
      <c r="A357" s="29" t="s">
        <v>715</v>
      </c>
      <c r="B357" s="32" t="s">
        <v>714</v>
      </c>
      <c r="C357" s="11"/>
      <c r="D357" s="10"/>
      <c r="E357" s="9"/>
      <c r="F357" s="52">
        <v>900883</v>
      </c>
      <c r="G357" s="52">
        <v>0</v>
      </c>
      <c r="H357" s="52">
        <v>0</v>
      </c>
      <c r="I357" s="53">
        <f>SUM(F357:H359)</f>
        <v>900883</v>
      </c>
    </row>
    <row r="358" spans="1:9" ht="18" customHeight="1" x14ac:dyDescent="0.3">
      <c r="A358" s="30"/>
      <c r="B358" s="33"/>
      <c r="C358" s="8"/>
      <c r="D358" s="7"/>
      <c r="E358" s="6"/>
      <c r="F358" s="54"/>
      <c r="G358" s="54"/>
      <c r="H358" s="54"/>
      <c r="I358" s="55"/>
    </row>
    <row r="359" spans="1:9" x14ac:dyDescent="0.3">
      <c r="A359" s="31"/>
      <c r="B359" s="34"/>
      <c r="C359" s="5"/>
      <c r="D359" s="4"/>
      <c r="E359" s="3"/>
      <c r="F359" s="56"/>
      <c r="G359" s="56"/>
      <c r="H359" s="56"/>
      <c r="I359" s="57"/>
    </row>
    <row r="360" spans="1:9" x14ac:dyDescent="0.3">
      <c r="A360" s="29" t="s">
        <v>713</v>
      </c>
      <c r="B360" s="32" t="s">
        <v>712</v>
      </c>
      <c r="C360" s="11"/>
      <c r="D360" s="10"/>
      <c r="E360" s="9"/>
      <c r="F360" s="52">
        <v>-500000</v>
      </c>
      <c r="G360" s="52">
        <v>0</v>
      </c>
      <c r="H360" s="52">
        <v>0</v>
      </c>
      <c r="I360" s="53">
        <f>SUM(F360:H362)</f>
        <v>-500000</v>
      </c>
    </row>
    <row r="361" spans="1:9" ht="18" customHeight="1" x14ac:dyDescent="0.3">
      <c r="A361" s="30"/>
      <c r="B361" s="33"/>
      <c r="C361" s="8"/>
      <c r="D361" s="7"/>
      <c r="E361" s="6"/>
      <c r="F361" s="54"/>
      <c r="G361" s="54"/>
      <c r="H361" s="54"/>
      <c r="I361" s="55"/>
    </row>
    <row r="362" spans="1:9" x14ac:dyDescent="0.3">
      <c r="A362" s="31"/>
      <c r="B362" s="34"/>
      <c r="C362" s="5"/>
      <c r="D362" s="4"/>
      <c r="E362" s="3"/>
      <c r="F362" s="56"/>
      <c r="G362" s="56"/>
      <c r="H362" s="56"/>
      <c r="I362" s="57"/>
    </row>
    <row r="363" spans="1:9" x14ac:dyDescent="0.3">
      <c r="A363" s="29" t="s">
        <v>711</v>
      </c>
      <c r="B363" s="32" t="s">
        <v>710</v>
      </c>
      <c r="C363" s="11"/>
      <c r="D363" s="10"/>
      <c r="E363" s="9"/>
      <c r="F363" s="52">
        <v>100000</v>
      </c>
      <c r="G363" s="52">
        <v>0</v>
      </c>
      <c r="H363" s="52">
        <v>0</v>
      </c>
      <c r="I363" s="53">
        <f>SUM(F363:H365)</f>
        <v>100000</v>
      </c>
    </row>
    <row r="364" spans="1:9" ht="18" customHeight="1" x14ac:dyDescent="0.3">
      <c r="A364" s="30"/>
      <c r="B364" s="33"/>
      <c r="C364" s="8"/>
      <c r="D364" s="7"/>
      <c r="E364" s="6"/>
      <c r="F364" s="54"/>
      <c r="G364" s="54"/>
      <c r="H364" s="54"/>
      <c r="I364" s="55"/>
    </row>
    <row r="365" spans="1:9" x14ac:dyDescent="0.3">
      <c r="A365" s="31"/>
      <c r="B365" s="34"/>
      <c r="C365" s="5"/>
      <c r="D365" s="4"/>
      <c r="E365" s="3"/>
      <c r="F365" s="56"/>
      <c r="G365" s="56"/>
      <c r="H365" s="56"/>
      <c r="I365" s="57"/>
    </row>
    <row r="366" spans="1:9" x14ac:dyDescent="0.3">
      <c r="A366" s="29" t="s">
        <v>709</v>
      </c>
      <c r="B366" s="32" t="s">
        <v>708</v>
      </c>
      <c r="C366" s="11"/>
      <c r="D366" s="10"/>
      <c r="E366" s="9"/>
      <c r="F366" s="52">
        <v>137073</v>
      </c>
      <c r="G366" s="52">
        <v>0</v>
      </c>
      <c r="H366" s="52">
        <v>0</v>
      </c>
      <c r="I366" s="53">
        <f>SUM(F366:H368)</f>
        <v>137073</v>
      </c>
    </row>
    <row r="367" spans="1:9" ht="18" customHeight="1" x14ac:dyDescent="0.3">
      <c r="A367" s="30"/>
      <c r="B367" s="33"/>
      <c r="C367" s="8"/>
      <c r="D367" s="7"/>
      <c r="E367" s="6"/>
      <c r="F367" s="54"/>
      <c r="G367" s="54"/>
      <c r="H367" s="54"/>
      <c r="I367" s="55"/>
    </row>
    <row r="368" spans="1:9" x14ac:dyDescent="0.3">
      <c r="A368" s="31"/>
      <c r="B368" s="34"/>
      <c r="C368" s="5"/>
      <c r="D368" s="4"/>
      <c r="E368" s="3"/>
      <c r="F368" s="56"/>
      <c r="G368" s="56"/>
      <c r="H368" s="56"/>
      <c r="I368" s="57"/>
    </row>
    <row r="369" spans="1:9" x14ac:dyDescent="0.3">
      <c r="A369" s="29" t="s">
        <v>707</v>
      </c>
      <c r="B369" s="32" t="s">
        <v>706</v>
      </c>
      <c r="C369" s="11"/>
      <c r="D369" s="10"/>
      <c r="E369" s="9"/>
      <c r="F369" s="52">
        <v>5919505</v>
      </c>
      <c r="G369" s="52">
        <v>0</v>
      </c>
      <c r="H369" s="52">
        <v>0</v>
      </c>
      <c r="I369" s="53">
        <f>SUM(F369:H371)</f>
        <v>5919505</v>
      </c>
    </row>
    <row r="370" spans="1:9" ht="18" customHeight="1" x14ac:dyDescent="0.3">
      <c r="A370" s="30"/>
      <c r="B370" s="33"/>
      <c r="C370" s="8"/>
      <c r="D370" s="7"/>
      <c r="E370" s="6"/>
      <c r="F370" s="54"/>
      <c r="G370" s="54"/>
      <c r="H370" s="54"/>
      <c r="I370" s="55"/>
    </row>
    <row r="371" spans="1:9" x14ac:dyDescent="0.3">
      <c r="A371" s="31"/>
      <c r="B371" s="34"/>
      <c r="C371" s="5"/>
      <c r="D371" s="4"/>
      <c r="E371" s="3"/>
      <c r="F371" s="56"/>
      <c r="G371" s="56"/>
      <c r="H371" s="56"/>
      <c r="I371" s="57"/>
    </row>
    <row r="372" spans="1:9" x14ac:dyDescent="0.3">
      <c r="A372" s="29" t="s">
        <v>705</v>
      </c>
      <c r="B372" s="32" t="s">
        <v>704</v>
      </c>
      <c r="C372" s="11"/>
      <c r="D372" s="10"/>
      <c r="E372" s="9"/>
      <c r="F372" s="52">
        <v>1447361</v>
      </c>
      <c r="G372" s="52">
        <v>0</v>
      </c>
      <c r="H372" s="52">
        <v>0</v>
      </c>
      <c r="I372" s="53">
        <f>SUM(F372:H374)</f>
        <v>1447361</v>
      </c>
    </row>
    <row r="373" spans="1:9" ht="18" customHeight="1" x14ac:dyDescent="0.3">
      <c r="A373" s="30"/>
      <c r="B373" s="33"/>
      <c r="C373" s="8"/>
      <c r="D373" s="7"/>
      <c r="E373" s="6"/>
      <c r="F373" s="54"/>
      <c r="G373" s="54"/>
      <c r="H373" s="54"/>
      <c r="I373" s="55"/>
    </row>
    <row r="374" spans="1:9" x14ac:dyDescent="0.3">
      <c r="A374" s="31"/>
      <c r="B374" s="34"/>
      <c r="C374" s="5"/>
      <c r="D374" s="4"/>
      <c r="E374" s="3"/>
      <c r="F374" s="56"/>
      <c r="G374" s="56"/>
      <c r="H374" s="56"/>
      <c r="I374" s="57"/>
    </row>
    <row r="375" spans="1:9" x14ac:dyDescent="0.3">
      <c r="A375" s="29" t="s">
        <v>703</v>
      </c>
      <c r="B375" s="32" t="s">
        <v>702</v>
      </c>
      <c r="C375" s="11"/>
      <c r="D375" s="10"/>
      <c r="E375" s="9"/>
      <c r="F375" s="52">
        <v>134192</v>
      </c>
      <c r="G375" s="52">
        <v>0</v>
      </c>
      <c r="H375" s="52">
        <v>0</v>
      </c>
      <c r="I375" s="53">
        <f>SUM(F375:H377)</f>
        <v>134192</v>
      </c>
    </row>
    <row r="376" spans="1:9" ht="18" customHeight="1" x14ac:dyDescent="0.3">
      <c r="A376" s="30"/>
      <c r="B376" s="33"/>
      <c r="C376" s="8"/>
      <c r="D376" s="7"/>
      <c r="E376" s="6"/>
      <c r="F376" s="54"/>
      <c r="G376" s="54"/>
      <c r="H376" s="54"/>
      <c r="I376" s="55"/>
    </row>
    <row r="377" spans="1:9" x14ac:dyDescent="0.3">
      <c r="A377" s="31"/>
      <c r="B377" s="34"/>
      <c r="C377" s="5"/>
      <c r="D377" s="4"/>
      <c r="E377" s="3"/>
      <c r="F377" s="56"/>
      <c r="G377" s="56"/>
      <c r="H377" s="56"/>
      <c r="I377" s="57"/>
    </row>
    <row r="378" spans="1:9" x14ac:dyDescent="0.3">
      <c r="A378" s="29" t="s">
        <v>701</v>
      </c>
      <c r="B378" s="32" t="s">
        <v>700</v>
      </c>
      <c r="C378" s="11"/>
      <c r="D378" s="10"/>
      <c r="E378" s="9"/>
      <c r="F378" s="52">
        <v>1043131</v>
      </c>
      <c r="G378" s="52">
        <v>0</v>
      </c>
      <c r="H378" s="52">
        <v>0</v>
      </c>
      <c r="I378" s="53">
        <f>SUM(F378:H380)</f>
        <v>1043131</v>
      </c>
    </row>
    <row r="379" spans="1:9" ht="18" customHeight="1" x14ac:dyDescent="0.3">
      <c r="A379" s="30"/>
      <c r="B379" s="33"/>
      <c r="C379" s="8"/>
      <c r="D379" s="7"/>
      <c r="E379" s="6"/>
      <c r="F379" s="54"/>
      <c r="G379" s="54"/>
      <c r="H379" s="54"/>
      <c r="I379" s="55"/>
    </row>
    <row r="380" spans="1:9" x14ac:dyDescent="0.3">
      <c r="A380" s="31"/>
      <c r="B380" s="34"/>
      <c r="C380" s="5"/>
      <c r="D380" s="4"/>
      <c r="E380" s="3"/>
      <c r="F380" s="56"/>
      <c r="G380" s="56"/>
      <c r="H380" s="56"/>
      <c r="I380" s="57"/>
    </row>
    <row r="381" spans="1:9" x14ac:dyDescent="0.3">
      <c r="A381" s="29" t="s">
        <v>699</v>
      </c>
      <c r="B381" s="32" t="s">
        <v>698</v>
      </c>
      <c r="C381" s="11"/>
      <c r="D381" s="10"/>
      <c r="E381" s="9"/>
      <c r="F381" s="52">
        <v>218118</v>
      </c>
      <c r="G381" s="52">
        <v>0</v>
      </c>
      <c r="H381" s="52">
        <v>0</v>
      </c>
      <c r="I381" s="53">
        <f>SUM(F381:H383)</f>
        <v>218118</v>
      </c>
    </row>
    <row r="382" spans="1:9" ht="18" customHeight="1" x14ac:dyDescent="0.3">
      <c r="A382" s="30"/>
      <c r="B382" s="33"/>
      <c r="C382" s="8"/>
      <c r="D382" s="7"/>
      <c r="E382" s="6"/>
      <c r="F382" s="54"/>
      <c r="G382" s="54"/>
      <c r="H382" s="54"/>
      <c r="I382" s="55"/>
    </row>
    <row r="383" spans="1:9" x14ac:dyDescent="0.3">
      <c r="A383" s="31"/>
      <c r="B383" s="34"/>
      <c r="C383" s="5"/>
      <c r="D383" s="4"/>
      <c r="E383" s="3"/>
      <c r="F383" s="56"/>
      <c r="G383" s="56"/>
      <c r="H383" s="56"/>
      <c r="I383" s="57"/>
    </row>
    <row r="384" spans="1:9" x14ac:dyDescent="0.3">
      <c r="A384" s="29" t="s">
        <v>697</v>
      </c>
      <c r="B384" s="32" t="s">
        <v>696</v>
      </c>
      <c r="C384" s="11"/>
      <c r="D384" s="10"/>
      <c r="E384" s="9"/>
      <c r="F384" s="52">
        <v>425667</v>
      </c>
      <c r="G384" s="52">
        <v>0</v>
      </c>
      <c r="H384" s="52">
        <v>0</v>
      </c>
      <c r="I384" s="53">
        <f>SUM(F384:H386)</f>
        <v>425667</v>
      </c>
    </row>
    <row r="385" spans="1:9" ht="18" customHeight="1" x14ac:dyDescent="0.3">
      <c r="A385" s="30"/>
      <c r="B385" s="33"/>
      <c r="C385" s="8"/>
      <c r="D385" s="7"/>
      <c r="E385" s="6"/>
      <c r="F385" s="54"/>
      <c r="G385" s="54"/>
      <c r="H385" s="54"/>
      <c r="I385" s="55"/>
    </row>
    <row r="386" spans="1:9" x14ac:dyDescent="0.3">
      <c r="A386" s="31"/>
      <c r="B386" s="34"/>
      <c r="C386" s="5"/>
      <c r="D386" s="4"/>
      <c r="E386" s="3"/>
      <c r="F386" s="56"/>
      <c r="G386" s="56"/>
      <c r="H386" s="56"/>
      <c r="I386" s="57"/>
    </row>
    <row r="387" spans="1:9" x14ac:dyDescent="0.3">
      <c r="A387" s="29" t="s">
        <v>695</v>
      </c>
      <c r="B387" s="32" t="s">
        <v>694</v>
      </c>
      <c r="C387" s="11"/>
      <c r="D387" s="10"/>
      <c r="E387" s="9"/>
      <c r="F387" s="52">
        <v>177587</v>
      </c>
      <c r="G387" s="52">
        <v>0</v>
      </c>
      <c r="H387" s="52">
        <v>0</v>
      </c>
      <c r="I387" s="53">
        <f>SUM(F387:H389)</f>
        <v>177587</v>
      </c>
    </row>
    <row r="388" spans="1:9" ht="18" customHeight="1" x14ac:dyDescent="0.3">
      <c r="A388" s="30"/>
      <c r="B388" s="33"/>
      <c r="C388" s="8"/>
      <c r="D388" s="7"/>
      <c r="E388" s="6"/>
      <c r="F388" s="54"/>
      <c r="G388" s="54"/>
      <c r="H388" s="54"/>
      <c r="I388" s="55"/>
    </row>
    <row r="389" spans="1:9" x14ac:dyDescent="0.3">
      <c r="A389" s="31"/>
      <c r="B389" s="34"/>
      <c r="C389" s="5"/>
      <c r="D389" s="4"/>
      <c r="E389" s="3"/>
      <c r="F389" s="56"/>
      <c r="G389" s="56"/>
      <c r="H389" s="56"/>
      <c r="I389" s="57"/>
    </row>
    <row r="390" spans="1:9" x14ac:dyDescent="0.3">
      <c r="A390" s="29" t="s">
        <v>693</v>
      </c>
      <c r="B390" s="32" t="s">
        <v>692</v>
      </c>
      <c r="C390" s="11"/>
      <c r="D390" s="10"/>
      <c r="E390" s="9"/>
      <c r="F390" s="52">
        <v>737994</v>
      </c>
      <c r="G390" s="52">
        <v>0</v>
      </c>
      <c r="H390" s="52">
        <v>0</v>
      </c>
      <c r="I390" s="53">
        <f>SUM(F390:H392)</f>
        <v>737994</v>
      </c>
    </row>
    <row r="391" spans="1:9" ht="18" customHeight="1" x14ac:dyDescent="0.3">
      <c r="A391" s="30"/>
      <c r="B391" s="33"/>
      <c r="C391" s="8"/>
      <c r="D391" s="7"/>
      <c r="E391" s="6"/>
      <c r="F391" s="54"/>
      <c r="G391" s="54"/>
      <c r="H391" s="54"/>
      <c r="I391" s="55"/>
    </row>
    <row r="392" spans="1:9" x14ac:dyDescent="0.3">
      <c r="A392" s="31"/>
      <c r="B392" s="34"/>
      <c r="C392" s="5"/>
      <c r="D392" s="4"/>
      <c r="E392" s="3"/>
      <c r="F392" s="56"/>
      <c r="G392" s="56"/>
      <c r="H392" s="56"/>
      <c r="I392" s="57"/>
    </row>
    <row r="393" spans="1:9" x14ac:dyDescent="0.3">
      <c r="A393" s="29" t="s">
        <v>691</v>
      </c>
      <c r="B393" s="32" t="s">
        <v>690</v>
      </c>
      <c r="C393" s="11"/>
      <c r="D393" s="10"/>
      <c r="E393" s="9"/>
      <c r="F393" s="52">
        <v>1760474</v>
      </c>
      <c r="G393" s="52">
        <v>0</v>
      </c>
      <c r="H393" s="52">
        <v>0</v>
      </c>
      <c r="I393" s="53">
        <f>SUM(F393:H395)</f>
        <v>1760474</v>
      </c>
    </row>
    <row r="394" spans="1:9" ht="18" customHeight="1" x14ac:dyDescent="0.3">
      <c r="A394" s="30"/>
      <c r="B394" s="33"/>
      <c r="C394" s="8"/>
      <c r="D394" s="7"/>
      <c r="E394" s="6"/>
      <c r="F394" s="54"/>
      <c r="G394" s="54"/>
      <c r="H394" s="54"/>
      <c r="I394" s="55"/>
    </row>
    <row r="395" spans="1:9" x14ac:dyDescent="0.3">
      <c r="A395" s="31"/>
      <c r="B395" s="34"/>
      <c r="C395" s="5"/>
      <c r="D395" s="4"/>
      <c r="E395" s="3"/>
      <c r="F395" s="56"/>
      <c r="G395" s="56"/>
      <c r="H395" s="56"/>
      <c r="I395" s="57"/>
    </row>
    <row r="396" spans="1:9" x14ac:dyDescent="0.3">
      <c r="A396" s="29" t="s">
        <v>689</v>
      </c>
      <c r="B396" s="32" t="s">
        <v>688</v>
      </c>
      <c r="C396" s="11"/>
      <c r="D396" s="10"/>
      <c r="E396" s="9"/>
      <c r="F396" s="52">
        <v>785254</v>
      </c>
      <c r="G396" s="52">
        <v>0</v>
      </c>
      <c r="H396" s="52">
        <v>0</v>
      </c>
      <c r="I396" s="53">
        <f>SUM(F396:H398)</f>
        <v>785254</v>
      </c>
    </row>
    <row r="397" spans="1:9" ht="18" customHeight="1" x14ac:dyDescent="0.3">
      <c r="A397" s="30"/>
      <c r="B397" s="33"/>
      <c r="C397" s="8"/>
      <c r="D397" s="7"/>
      <c r="E397" s="6"/>
      <c r="F397" s="54"/>
      <c r="G397" s="54"/>
      <c r="H397" s="54"/>
      <c r="I397" s="55"/>
    </row>
    <row r="398" spans="1:9" x14ac:dyDescent="0.3">
      <c r="A398" s="31"/>
      <c r="B398" s="34"/>
      <c r="C398" s="5"/>
      <c r="D398" s="4"/>
      <c r="E398" s="3"/>
      <c r="F398" s="56"/>
      <c r="G398" s="56"/>
      <c r="H398" s="56"/>
      <c r="I398" s="57"/>
    </row>
    <row r="399" spans="1:9" x14ac:dyDescent="0.3">
      <c r="A399" s="29" t="s">
        <v>687</v>
      </c>
      <c r="B399" s="32" t="s">
        <v>686</v>
      </c>
      <c r="C399" s="11"/>
      <c r="D399" s="10"/>
      <c r="E399" s="9"/>
      <c r="F399" s="52">
        <v>462427</v>
      </c>
      <c r="G399" s="52">
        <v>0</v>
      </c>
      <c r="H399" s="52">
        <v>0</v>
      </c>
      <c r="I399" s="53">
        <f>SUM(F399:H401)</f>
        <v>462427</v>
      </c>
    </row>
    <row r="400" spans="1:9" ht="18" customHeight="1" x14ac:dyDescent="0.3">
      <c r="A400" s="30"/>
      <c r="B400" s="33"/>
      <c r="C400" s="8"/>
      <c r="D400" s="7"/>
      <c r="E400" s="6"/>
      <c r="F400" s="54"/>
      <c r="G400" s="54"/>
      <c r="H400" s="54"/>
      <c r="I400" s="55"/>
    </row>
    <row r="401" spans="1:9" x14ac:dyDescent="0.3">
      <c r="A401" s="31"/>
      <c r="B401" s="34"/>
      <c r="C401" s="5"/>
      <c r="D401" s="4"/>
      <c r="E401" s="3"/>
      <c r="F401" s="56"/>
      <c r="G401" s="56"/>
      <c r="H401" s="56"/>
      <c r="I401" s="57"/>
    </row>
    <row r="402" spans="1:9" x14ac:dyDescent="0.3">
      <c r="A402" s="29" t="s">
        <v>685</v>
      </c>
      <c r="B402" s="32" t="s">
        <v>684</v>
      </c>
      <c r="C402" s="11"/>
      <c r="D402" s="10"/>
      <c r="E402" s="9"/>
      <c r="F402" s="52">
        <v>1446665</v>
      </c>
      <c r="G402" s="52">
        <v>0</v>
      </c>
      <c r="H402" s="52">
        <v>0</v>
      </c>
      <c r="I402" s="53">
        <f>SUM(F402:H404)</f>
        <v>1446665</v>
      </c>
    </row>
    <row r="403" spans="1:9" ht="18" customHeight="1" x14ac:dyDescent="0.3">
      <c r="A403" s="30"/>
      <c r="B403" s="33"/>
      <c r="C403" s="8"/>
      <c r="D403" s="7"/>
      <c r="E403" s="6"/>
      <c r="F403" s="54"/>
      <c r="G403" s="54"/>
      <c r="H403" s="54"/>
      <c r="I403" s="55"/>
    </row>
    <row r="404" spans="1:9" x14ac:dyDescent="0.3">
      <c r="A404" s="31"/>
      <c r="B404" s="34"/>
      <c r="C404" s="5"/>
      <c r="D404" s="4"/>
      <c r="E404" s="3"/>
      <c r="F404" s="56"/>
      <c r="G404" s="56"/>
      <c r="H404" s="56"/>
      <c r="I404" s="57"/>
    </row>
    <row r="405" spans="1:9" x14ac:dyDescent="0.3">
      <c r="A405" s="29" t="s">
        <v>683</v>
      </c>
      <c r="B405" s="32" t="s">
        <v>682</v>
      </c>
      <c r="C405" s="11"/>
      <c r="D405" s="10"/>
      <c r="E405" s="9"/>
      <c r="F405" s="52">
        <v>507721</v>
      </c>
      <c r="G405" s="52">
        <v>0</v>
      </c>
      <c r="H405" s="52">
        <v>0</v>
      </c>
      <c r="I405" s="53">
        <f>SUM(F405:H407)</f>
        <v>507721</v>
      </c>
    </row>
    <row r="406" spans="1:9" ht="18" customHeight="1" x14ac:dyDescent="0.3">
      <c r="A406" s="30"/>
      <c r="B406" s="33"/>
      <c r="C406" s="8"/>
      <c r="D406" s="7"/>
      <c r="E406" s="6"/>
      <c r="F406" s="54"/>
      <c r="G406" s="54"/>
      <c r="H406" s="54"/>
      <c r="I406" s="55"/>
    </row>
    <row r="407" spans="1:9" x14ac:dyDescent="0.3">
      <c r="A407" s="31"/>
      <c r="B407" s="34"/>
      <c r="C407" s="5"/>
      <c r="D407" s="4"/>
      <c r="E407" s="3"/>
      <c r="F407" s="56"/>
      <c r="G407" s="56"/>
      <c r="H407" s="56"/>
      <c r="I407" s="57"/>
    </row>
    <row r="408" spans="1:9" x14ac:dyDescent="0.3">
      <c r="A408" s="29" t="s">
        <v>681</v>
      </c>
      <c r="B408" s="32" t="s">
        <v>680</v>
      </c>
      <c r="C408" s="11"/>
      <c r="D408" s="10"/>
      <c r="E408" s="9"/>
      <c r="F408" s="52">
        <v>2090606</v>
      </c>
      <c r="G408" s="52">
        <v>0</v>
      </c>
      <c r="H408" s="52">
        <v>0</v>
      </c>
      <c r="I408" s="53">
        <f>SUM(F408:H410)</f>
        <v>2090606</v>
      </c>
    </row>
    <row r="409" spans="1:9" ht="18" customHeight="1" x14ac:dyDescent="0.3">
      <c r="A409" s="30"/>
      <c r="B409" s="33"/>
      <c r="C409" s="8"/>
      <c r="D409" s="7"/>
      <c r="E409" s="6"/>
      <c r="F409" s="54"/>
      <c r="G409" s="54"/>
      <c r="H409" s="54"/>
      <c r="I409" s="55"/>
    </row>
    <row r="410" spans="1:9" x14ac:dyDescent="0.3">
      <c r="A410" s="31"/>
      <c r="B410" s="34"/>
      <c r="C410" s="5"/>
      <c r="D410" s="4"/>
      <c r="E410" s="3"/>
      <c r="F410" s="56"/>
      <c r="G410" s="56"/>
      <c r="H410" s="56"/>
      <c r="I410" s="57"/>
    </row>
    <row r="411" spans="1:9" ht="18" customHeight="1" x14ac:dyDescent="0.3">
      <c r="A411" s="19" t="s">
        <v>679</v>
      </c>
      <c r="B411" s="20"/>
      <c r="C411" s="21" t="s">
        <v>2</v>
      </c>
      <c r="D411" s="22"/>
      <c r="E411" s="23"/>
      <c r="F411" s="58">
        <f>SUM(F351:F410)</f>
        <v>18129504</v>
      </c>
      <c r="G411" s="58">
        <f>SUM(G351:G410)</f>
        <v>0</v>
      </c>
      <c r="H411" s="58">
        <f>SUM(H351:H410)</f>
        <v>0</v>
      </c>
      <c r="I411" s="58">
        <f>SUM(F411:H411)</f>
        <v>18129504</v>
      </c>
    </row>
    <row r="412" spans="1:9" ht="6.75" customHeight="1" x14ac:dyDescent="0.3">
      <c r="A412" s="24" t="s">
        <v>1</v>
      </c>
      <c r="B412" s="20"/>
      <c r="C412" s="20"/>
      <c r="D412" s="20"/>
      <c r="E412" s="20"/>
      <c r="F412" s="20"/>
      <c r="G412" s="20"/>
      <c r="H412" s="20"/>
      <c r="I412" s="25"/>
    </row>
    <row r="413" spans="1:9" ht="18" customHeight="1" thickBot="1" x14ac:dyDescent="0.35">
      <c r="A413" s="35" t="s">
        <v>678</v>
      </c>
      <c r="B413" s="36"/>
      <c r="C413" s="36"/>
      <c r="D413" s="36"/>
      <c r="E413" s="36"/>
      <c r="F413" s="36"/>
      <c r="G413" s="36"/>
      <c r="H413" s="36"/>
      <c r="I413" s="37"/>
    </row>
    <row r="414" spans="1:9" ht="28.2" thickTop="1" x14ac:dyDescent="0.3">
      <c r="A414" s="13" t="s">
        <v>41</v>
      </c>
      <c r="B414" s="12" t="s">
        <v>40</v>
      </c>
      <c r="C414" s="38" t="s">
        <v>39</v>
      </c>
      <c r="D414" s="20"/>
      <c r="E414" s="20"/>
      <c r="F414" s="59" t="s">
        <v>38</v>
      </c>
      <c r="G414" s="59" t="s">
        <v>37</v>
      </c>
      <c r="H414" s="59" t="s">
        <v>36</v>
      </c>
      <c r="I414" s="60" t="s">
        <v>35</v>
      </c>
    </row>
    <row r="415" spans="1:9" x14ac:dyDescent="0.3">
      <c r="A415" s="29" t="s">
        <v>677</v>
      </c>
      <c r="B415" s="32" t="s">
        <v>676</v>
      </c>
      <c r="C415" s="11"/>
      <c r="D415" s="10"/>
      <c r="E415" s="9"/>
      <c r="F415" s="52">
        <v>6333901</v>
      </c>
      <c r="G415" s="52">
        <v>5000000</v>
      </c>
      <c r="H415" s="52">
        <v>5000000</v>
      </c>
      <c r="I415" s="53">
        <f>SUM(F415:H417)</f>
        <v>16333901</v>
      </c>
    </row>
    <row r="416" spans="1:9" ht="18" customHeight="1" x14ac:dyDescent="0.3">
      <c r="A416" s="30"/>
      <c r="B416" s="33"/>
      <c r="C416" s="8"/>
      <c r="D416" s="7"/>
      <c r="E416" s="6"/>
      <c r="F416" s="54"/>
      <c r="G416" s="54"/>
      <c r="H416" s="54"/>
      <c r="I416" s="55"/>
    </row>
    <row r="417" spans="1:9" x14ac:dyDescent="0.3">
      <c r="A417" s="31"/>
      <c r="B417" s="34"/>
      <c r="C417" s="5"/>
      <c r="D417" s="4"/>
      <c r="E417" s="3"/>
      <c r="F417" s="56"/>
      <c r="G417" s="56"/>
      <c r="H417" s="56"/>
      <c r="I417" s="57"/>
    </row>
    <row r="418" spans="1:9" ht="18" customHeight="1" x14ac:dyDescent="0.3">
      <c r="A418" s="19" t="s">
        <v>675</v>
      </c>
      <c r="B418" s="20"/>
      <c r="C418" s="21" t="s">
        <v>2</v>
      </c>
      <c r="D418" s="22"/>
      <c r="E418" s="23"/>
      <c r="F418" s="58">
        <f>SUM(F415)</f>
        <v>6333901</v>
      </c>
      <c r="G418" s="58">
        <f>SUM(G415)</f>
        <v>5000000</v>
      </c>
      <c r="H418" s="58">
        <f>SUM(H415)</f>
        <v>5000000</v>
      </c>
      <c r="I418" s="58">
        <f>SUM(F418:H418)</f>
        <v>16333901</v>
      </c>
    </row>
    <row r="419" spans="1:9" ht="6.75" customHeight="1" x14ac:dyDescent="0.3">
      <c r="A419" s="24" t="s">
        <v>1</v>
      </c>
      <c r="B419" s="20"/>
      <c r="C419" s="20"/>
      <c r="D419" s="20"/>
      <c r="E419" s="20"/>
      <c r="F419" s="20"/>
      <c r="G419" s="20"/>
      <c r="H419" s="20"/>
      <c r="I419" s="25"/>
    </row>
    <row r="420" spans="1:9" ht="18" customHeight="1" thickBot="1" x14ac:dyDescent="0.35">
      <c r="A420" s="35" t="s">
        <v>674</v>
      </c>
      <c r="B420" s="36"/>
      <c r="C420" s="36"/>
      <c r="D420" s="36"/>
      <c r="E420" s="36"/>
      <c r="F420" s="36"/>
      <c r="G420" s="36"/>
      <c r="H420" s="36"/>
      <c r="I420" s="37"/>
    </row>
    <row r="421" spans="1:9" ht="28.2" thickTop="1" x14ac:dyDescent="0.3">
      <c r="A421" s="13" t="s">
        <v>41</v>
      </c>
      <c r="B421" s="12" t="s">
        <v>40</v>
      </c>
      <c r="C421" s="38" t="s">
        <v>39</v>
      </c>
      <c r="D421" s="20"/>
      <c r="E421" s="20"/>
      <c r="F421" s="59" t="s">
        <v>38</v>
      </c>
      <c r="G421" s="59" t="s">
        <v>37</v>
      </c>
      <c r="H421" s="59" t="s">
        <v>36</v>
      </c>
      <c r="I421" s="60" t="s">
        <v>35</v>
      </c>
    </row>
    <row r="422" spans="1:9" x14ac:dyDescent="0.3">
      <c r="A422" s="29" t="s">
        <v>673</v>
      </c>
      <c r="B422" s="32" t="s">
        <v>672</v>
      </c>
      <c r="C422" s="11"/>
      <c r="D422" s="10"/>
      <c r="E422" s="9"/>
      <c r="F422" s="52">
        <v>349695</v>
      </c>
      <c r="G422" s="52">
        <v>0</v>
      </c>
      <c r="H422" s="52">
        <v>0</v>
      </c>
      <c r="I422" s="53">
        <f>SUM(F422:H424)</f>
        <v>349695</v>
      </c>
    </row>
    <row r="423" spans="1:9" ht="18" customHeight="1" x14ac:dyDescent="0.3">
      <c r="A423" s="30"/>
      <c r="B423" s="33"/>
      <c r="C423" s="8"/>
      <c r="D423" s="7"/>
      <c r="E423" s="6"/>
      <c r="F423" s="54"/>
      <c r="G423" s="54"/>
      <c r="H423" s="54"/>
      <c r="I423" s="55"/>
    </row>
    <row r="424" spans="1:9" x14ac:dyDescent="0.3">
      <c r="A424" s="31"/>
      <c r="B424" s="34"/>
      <c r="C424" s="5"/>
      <c r="D424" s="4"/>
      <c r="E424" s="3"/>
      <c r="F424" s="56"/>
      <c r="G424" s="56"/>
      <c r="H424" s="56"/>
      <c r="I424" s="57"/>
    </row>
    <row r="425" spans="1:9" x14ac:dyDescent="0.3">
      <c r="A425" s="29" t="s">
        <v>671</v>
      </c>
      <c r="B425" s="32" t="s">
        <v>670</v>
      </c>
      <c r="C425" s="11"/>
      <c r="D425" s="10"/>
      <c r="E425" s="9"/>
      <c r="F425" s="52">
        <v>50341</v>
      </c>
      <c r="G425" s="52">
        <v>0</v>
      </c>
      <c r="H425" s="52">
        <v>0</v>
      </c>
      <c r="I425" s="53">
        <f>SUM(F425:H427)</f>
        <v>50341</v>
      </c>
    </row>
    <row r="426" spans="1:9" ht="18" customHeight="1" x14ac:dyDescent="0.3">
      <c r="A426" s="30"/>
      <c r="B426" s="33"/>
      <c r="C426" s="8"/>
      <c r="D426" s="7"/>
      <c r="E426" s="6"/>
      <c r="F426" s="54"/>
      <c r="G426" s="54"/>
      <c r="H426" s="54"/>
      <c r="I426" s="55"/>
    </row>
    <row r="427" spans="1:9" x14ac:dyDescent="0.3">
      <c r="A427" s="31"/>
      <c r="B427" s="34"/>
      <c r="C427" s="5"/>
      <c r="D427" s="4"/>
      <c r="E427" s="3"/>
      <c r="F427" s="56"/>
      <c r="G427" s="56"/>
      <c r="H427" s="56"/>
      <c r="I427" s="57"/>
    </row>
    <row r="428" spans="1:9" x14ac:dyDescent="0.3">
      <c r="A428" s="29" t="s">
        <v>669</v>
      </c>
      <c r="B428" s="32" t="s">
        <v>668</v>
      </c>
      <c r="C428" s="11"/>
      <c r="D428" s="10"/>
      <c r="E428" s="9"/>
      <c r="F428" s="52">
        <v>350000</v>
      </c>
      <c r="G428" s="52">
        <v>0</v>
      </c>
      <c r="H428" s="52">
        <v>0</v>
      </c>
      <c r="I428" s="53">
        <f>SUM(F428:H430)</f>
        <v>350000</v>
      </c>
    </row>
    <row r="429" spans="1:9" ht="18" customHeight="1" x14ac:dyDescent="0.3">
      <c r="A429" s="30"/>
      <c r="B429" s="33"/>
      <c r="C429" s="8"/>
      <c r="D429" s="7"/>
      <c r="E429" s="6"/>
      <c r="F429" s="54"/>
      <c r="G429" s="54"/>
      <c r="H429" s="54"/>
      <c r="I429" s="55"/>
    </row>
    <row r="430" spans="1:9" x14ac:dyDescent="0.3">
      <c r="A430" s="31"/>
      <c r="B430" s="34"/>
      <c r="C430" s="5"/>
      <c r="D430" s="4"/>
      <c r="E430" s="3"/>
      <c r="F430" s="56"/>
      <c r="G430" s="56"/>
      <c r="H430" s="56"/>
      <c r="I430" s="57"/>
    </row>
    <row r="431" spans="1:9" x14ac:dyDescent="0.3">
      <c r="A431" s="29" t="s">
        <v>667</v>
      </c>
      <c r="B431" s="32" t="s">
        <v>666</v>
      </c>
      <c r="C431" s="11"/>
      <c r="D431" s="10"/>
      <c r="E431" s="9"/>
      <c r="F431" s="52">
        <v>550000</v>
      </c>
      <c r="G431" s="52">
        <v>0</v>
      </c>
      <c r="H431" s="52">
        <v>0</v>
      </c>
      <c r="I431" s="53">
        <f>SUM(F431:H433)</f>
        <v>550000</v>
      </c>
    </row>
    <row r="432" spans="1:9" ht="18" customHeight="1" x14ac:dyDescent="0.3">
      <c r="A432" s="30"/>
      <c r="B432" s="33"/>
      <c r="C432" s="8"/>
      <c r="D432" s="7"/>
      <c r="E432" s="6"/>
      <c r="F432" s="54"/>
      <c r="G432" s="54"/>
      <c r="H432" s="54"/>
      <c r="I432" s="55"/>
    </row>
    <row r="433" spans="1:9" x14ac:dyDescent="0.3">
      <c r="A433" s="31"/>
      <c r="B433" s="34"/>
      <c r="C433" s="5"/>
      <c r="D433" s="4"/>
      <c r="E433" s="3"/>
      <c r="F433" s="56"/>
      <c r="G433" s="56"/>
      <c r="H433" s="56"/>
      <c r="I433" s="57"/>
    </row>
    <row r="434" spans="1:9" x14ac:dyDescent="0.3">
      <c r="A434" s="29" t="s">
        <v>665</v>
      </c>
      <c r="B434" s="32" t="s">
        <v>664</v>
      </c>
      <c r="C434" s="11"/>
      <c r="D434" s="10"/>
      <c r="E434" s="9"/>
      <c r="F434" s="52">
        <v>9971781</v>
      </c>
      <c r="G434" s="52">
        <v>1650000</v>
      </c>
      <c r="H434" s="52">
        <v>0</v>
      </c>
      <c r="I434" s="53">
        <f>SUM(F434:H436)</f>
        <v>11621781</v>
      </c>
    </row>
    <row r="435" spans="1:9" ht="18" customHeight="1" x14ac:dyDescent="0.3">
      <c r="A435" s="30"/>
      <c r="B435" s="33"/>
      <c r="C435" s="8"/>
      <c r="D435" s="7"/>
      <c r="E435" s="6"/>
      <c r="F435" s="54"/>
      <c r="G435" s="54"/>
      <c r="H435" s="54"/>
      <c r="I435" s="55"/>
    </row>
    <row r="436" spans="1:9" x14ac:dyDescent="0.3">
      <c r="A436" s="31"/>
      <c r="B436" s="34"/>
      <c r="C436" s="5"/>
      <c r="D436" s="4"/>
      <c r="E436" s="3"/>
      <c r="F436" s="56"/>
      <c r="G436" s="56"/>
      <c r="H436" s="56"/>
      <c r="I436" s="57"/>
    </row>
    <row r="437" spans="1:9" x14ac:dyDescent="0.3">
      <c r="A437" s="29" t="s">
        <v>663</v>
      </c>
      <c r="B437" s="32" t="s">
        <v>662</v>
      </c>
      <c r="C437" s="11"/>
      <c r="D437" s="10"/>
      <c r="E437" s="9"/>
      <c r="F437" s="52">
        <v>4811000</v>
      </c>
      <c r="G437" s="52">
        <v>1000000</v>
      </c>
      <c r="H437" s="52">
        <v>0</v>
      </c>
      <c r="I437" s="53">
        <f>SUM(F437:H439)</f>
        <v>5811000</v>
      </c>
    </row>
    <row r="438" spans="1:9" ht="18" customHeight="1" x14ac:dyDescent="0.3">
      <c r="A438" s="30"/>
      <c r="B438" s="33"/>
      <c r="C438" s="8"/>
      <c r="D438" s="7"/>
      <c r="E438" s="6"/>
      <c r="F438" s="54"/>
      <c r="G438" s="54"/>
      <c r="H438" s="54"/>
      <c r="I438" s="55"/>
    </row>
    <row r="439" spans="1:9" x14ac:dyDescent="0.3">
      <c r="A439" s="31"/>
      <c r="B439" s="34"/>
      <c r="C439" s="5"/>
      <c r="D439" s="4"/>
      <c r="E439" s="3"/>
      <c r="F439" s="56"/>
      <c r="G439" s="56"/>
      <c r="H439" s="56"/>
      <c r="I439" s="57"/>
    </row>
    <row r="440" spans="1:9" x14ac:dyDescent="0.3">
      <c r="A440" s="29" t="s">
        <v>661</v>
      </c>
      <c r="B440" s="32" t="s">
        <v>660</v>
      </c>
      <c r="C440" s="11"/>
      <c r="D440" s="10"/>
      <c r="E440" s="9"/>
      <c r="F440" s="52">
        <v>530000</v>
      </c>
      <c r="G440" s="52">
        <v>0</v>
      </c>
      <c r="H440" s="52">
        <v>0</v>
      </c>
      <c r="I440" s="53">
        <f>SUM(F440:H442)</f>
        <v>530000</v>
      </c>
    </row>
    <row r="441" spans="1:9" ht="18" customHeight="1" x14ac:dyDescent="0.3">
      <c r="A441" s="30"/>
      <c r="B441" s="33"/>
      <c r="C441" s="8"/>
      <c r="D441" s="7"/>
      <c r="E441" s="6"/>
      <c r="F441" s="54"/>
      <c r="G441" s="54"/>
      <c r="H441" s="54"/>
      <c r="I441" s="55"/>
    </row>
    <row r="442" spans="1:9" x14ac:dyDescent="0.3">
      <c r="A442" s="31"/>
      <c r="B442" s="34"/>
      <c r="C442" s="5"/>
      <c r="D442" s="4"/>
      <c r="E442" s="3"/>
      <c r="F442" s="56"/>
      <c r="G442" s="56"/>
      <c r="H442" s="56"/>
      <c r="I442" s="57"/>
    </row>
    <row r="443" spans="1:9" x14ac:dyDescent="0.3">
      <c r="A443" s="29" t="s">
        <v>659</v>
      </c>
      <c r="B443" s="32" t="s">
        <v>658</v>
      </c>
      <c r="C443" s="11"/>
      <c r="D443" s="10"/>
      <c r="E443" s="9"/>
      <c r="F443" s="52">
        <v>500000</v>
      </c>
      <c r="G443" s="52">
        <v>0</v>
      </c>
      <c r="H443" s="52">
        <v>0</v>
      </c>
      <c r="I443" s="53">
        <f>SUM(F443:H445)</f>
        <v>500000</v>
      </c>
    </row>
    <row r="444" spans="1:9" ht="18" customHeight="1" x14ac:dyDescent="0.3">
      <c r="A444" s="30"/>
      <c r="B444" s="33"/>
      <c r="C444" s="8"/>
      <c r="D444" s="7"/>
      <c r="E444" s="6"/>
      <c r="F444" s="54"/>
      <c r="G444" s="54"/>
      <c r="H444" s="54"/>
      <c r="I444" s="55"/>
    </row>
    <row r="445" spans="1:9" x14ac:dyDescent="0.3">
      <c r="A445" s="31"/>
      <c r="B445" s="34"/>
      <c r="C445" s="5"/>
      <c r="D445" s="4"/>
      <c r="E445" s="3"/>
      <c r="F445" s="56"/>
      <c r="G445" s="56"/>
      <c r="H445" s="56"/>
      <c r="I445" s="57"/>
    </row>
    <row r="446" spans="1:9" x14ac:dyDescent="0.3">
      <c r="A446" s="29" t="s">
        <v>657</v>
      </c>
      <c r="B446" s="32" t="s">
        <v>656</v>
      </c>
      <c r="C446" s="11"/>
      <c r="D446" s="10"/>
      <c r="E446" s="9"/>
      <c r="F446" s="52">
        <v>25000</v>
      </c>
      <c r="G446" s="52">
        <v>0</v>
      </c>
      <c r="H446" s="52">
        <v>0</v>
      </c>
      <c r="I446" s="53">
        <f>SUM(F446:H448)</f>
        <v>25000</v>
      </c>
    </row>
    <row r="447" spans="1:9" ht="18" customHeight="1" x14ac:dyDescent="0.3">
      <c r="A447" s="30"/>
      <c r="B447" s="33"/>
      <c r="C447" s="8"/>
      <c r="D447" s="7"/>
      <c r="E447" s="6"/>
      <c r="F447" s="54"/>
      <c r="G447" s="54"/>
      <c r="H447" s="54"/>
      <c r="I447" s="55"/>
    </row>
    <row r="448" spans="1:9" x14ac:dyDescent="0.3">
      <c r="A448" s="31"/>
      <c r="B448" s="34"/>
      <c r="C448" s="5"/>
      <c r="D448" s="4"/>
      <c r="E448" s="3"/>
      <c r="F448" s="56"/>
      <c r="G448" s="56"/>
      <c r="H448" s="56"/>
      <c r="I448" s="57"/>
    </row>
    <row r="449" spans="1:9" x14ac:dyDescent="0.3">
      <c r="A449" s="29" t="s">
        <v>655</v>
      </c>
      <c r="B449" s="32" t="s">
        <v>654</v>
      </c>
      <c r="C449" s="11"/>
      <c r="D449" s="10"/>
      <c r="E449" s="9"/>
      <c r="F449" s="52">
        <v>7474000</v>
      </c>
      <c r="G449" s="52">
        <v>7470035</v>
      </c>
      <c r="H449" s="52">
        <v>0</v>
      </c>
      <c r="I449" s="53">
        <f>SUM(F449:H451)</f>
        <v>14944035</v>
      </c>
    </row>
    <row r="450" spans="1:9" ht="18" customHeight="1" x14ac:dyDescent="0.3">
      <c r="A450" s="30"/>
      <c r="B450" s="33"/>
      <c r="C450" s="8"/>
      <c r="D450" s="7"/>
      <c r="E450" s="6"/>
      <c r="F450" s="54"/>
      <c r="G450" s="54"/>
      <c r="H450" s="54"/>
      <c r="I450" s="55"/>
    </row>
    <row r="451" spans="1:9" x14ac:dyDescent="0.3">
      <c r="A451" s="31"/>
      <c r="B451" s="34"/>
      <c r="C451" s="5"/>
      <c r="D451" s="4"/>
      <c r="E451" s="3"/>
      <c r="F451" s="56"/>
      <c r="G451" s="56"/>
      <c r="H451" s="56"/>
      <c r="I451" s="57"/>
    </row>
    <row r="452" spans="1:9" x14ac:dyDescent="0.3">
      <c r="A452" s="29" t="s">
        <v>653</v>
      </c>
      <c r="B452" s="32" t="s">
        <v>652</v>
      </c>
      <c r="C452" s="11"/>
      <c r="D452" s="10"/>
      <c r="E452" s="9"/>
      <c r="F452" s="52">
        <v>-166000</v>
      </c>
      <c r="G452" s="52">
        <v>0</v>
      </c>
      <c r="H452" s="52">
        <v>0</v>
      </c>
      <c r="I452" s="53">
        <f>SUM(F452:H454)</f>
        <v>-166000</v>
      </c>
    </row>
    <row r="453" spans="1:9" ht="18" customHeight="1" x14ac:dyDescent="0.3">
      <c r="A453" s="30"/>
      <c r="B453" s="33"/>
      <c r="C453" s="8"/>
      <c r="D453" s="7"/>
      <c r="E453" s="6"/>
      <c r="F453" s="54"/>
      <c r="G453" s="54"/>
      <c r="H453" s="54"/>
      <c r="I453" s="55"/>
    </row>
    <row r="454" spans="1:9" x14ac:dyDescent="0.3">
      <c r="A454" s="31"/>
      <c r="B454" s="34"/>
      <c r="C454" s="5"/>
      <c r="D454" s="4"/>
      <c r="E454" s="3"/>
      <c r="F454" s="56"/>
      <c r="G454" s="56"/>
      <c r="H454" s="56"/>
      <c r="I454" s="57"/>
    </row>
    <row r="455" spans="1:9" x14ac:dyDescent="0.3">
      <c r="A455" s="29" t="s">
        <v>651</v>
      </c>
      <c r="B455" s="32" t="s">
        <v>650</v>
      </c>
      <c r="C455" s="11"/>
      <c r="D455" s="10"/>
      <c r="E455" s="9"/>
      <c r="F455" s="52">
        <v>1356208</v>
      </c>
      <c r="G455" s="52">
        <v>9000000</v>
      </c>
      <c r="H455" s="52">
        <v>0</v>
      </c>
      <c r="I455" s="53">
        <f>SUM(F455:H457)</f>
        <v>10356208</v>
      </c>
    </row>
    <row r="456" spans="1:9" ht="18" customHeight="1" x14ac:dyDescent="0.3">
      <c r="A456" s="30"/>
      <c r="B456" s="33"/>
      <c r="C456" s="8"/>
      <c r="D456" s="7"/>
      <c r="E456" s="6"/>
      <c r="F456" s="54"/>
      <c r="G456" s="54"/>
      <c r="H456" s="54"/>
      <c r="I456" s="55"/>
    </row>
    <row r="457" spans="1:9" x14ac:dyDescent="0.3">
      <c r="A457" s="31"/>
      <c r="B457" s="34"/>
      <c r="C457" s="5"/>
      <c r="D457" s="4"/>
      <c r="E457" s="3"/>
      <c r="F457" s="56"/>
      <c r="G457" s="56"/>
      <c r="H457" s="56"/>
      <c r="I457" s="57"/>
    </row>
    <row r="458" spans="1:9" x14ac:dyDescent="0.3">
      <c r="A458" s="29" t="s">
        <v>649</v>
      </c>
      <c r="B458" s="32" t="s">
        <v>648</v>
      </c>
      <c r="C458" s="11"/>
      <c r="D458" s="10"/>
      <c r="E458" s="9"/>
      <c r="F458" s="52">
        <v>371000</v>
      </c>
      <c r="G458" s="52">
        <v>0</v>
      </c>
      <c r="H458" s="52">
        <v>0</v>
      </c>
      <c r="I458" s="53">
        <f>SUM(F458:H460)</f>
        <v>371000</v>
      </c>
    </row>
    <row r="459" spans="1:9" ht="18" customHeight="1" x14ac:dyDescent="0.3">
      <c r="A459" s="30"/>
      <c r="B459" s="33"/>
      <c r="C459" s="8"/>
      <c r="D459" s="7"/>
      <c r="E459" s="6"/>
      <c r="F459" s="54"/>
      <c r="G459" s="54"/>
      <c r="H459" s="54"/>
      <c r="I459" s="55"/>
    </row>
    <row r="460" spans="1:9" x14ac:dyDescent="0.3">
      <c r="A460" s="31"/>
      <c r="B460" s="34"/>
      <c r="C460" s="5"/>
      <c r="D460" s="4"/>
      <c r="E460" s="3"/>
      <c r="F460" s="56"/>
      <c r="G460" s="56"/>
      <c r="H460" s="56"/>
      <c r="I460" s="57"/>
    </row>
    <row r="461" spans="1:9" x14ac:dyDescent="0.3">
      <c r="A461" s="29" t="s">
        <v>647</v>
      </c>
      <c r="B461" s="32" t="s">
        <v>646</v>
      </c>
      <c r="C461" s="11"/>
      <c r="D461" s="10"/>
      <c r="E461" s="9"/>
      <c r="F461" s="52">
        <v>-205000</v>
      </c>
      <c r="G461" s="52">
        <v>0</v>
      </c>
      <c r="H461" s="52">
        <v>0</v>
      </c>
      <c r="I461" s="53">
        <f>SUM(F461:H463)</f>
        <v>-205000</v>
      </c>
    </row>
    <row r="462" spans="1:9" ht="18" customHeight="1" x14ac:dyDescent="0.3">
      <c r="A462" s="30"/>
      <c r="B462" s="33"/>
      <c r="C462" s="8"/>
      <c r="D462" s="7"/>
      <c r="E462" s="6"/>
      <c r="F462" s="54"/>
      <c r="G462" s="54"/>
      <c r="H462" s="54"/>
      <c r="I462" s="55"/>
    </row>
    <row r="463" spans="1:9" x14ac:dyDescent="0.3">
      <c r="A463" s="31"/>
      <c r="B463" s="34"/>
      <c r="C463" s="5"/>
      <c r="D463" s="4"/>
      <c r="E463" s="3"/>
      <c r="F463" s="56"/>
      <c r="G463" s="56"/>
      <c r="H463" s="56"/>
      <c r="I463" s="57"/>
    </row>
    <row r="464" spans="1:9" x14ac:dyDescent="0.3">
      <c r="A464" s="29" t="s">
        <v>645</v>
      </c>
      <c r="B464" s="32" t="s">
        <v>644</v>
      </c>
      <c r="C464" s="11"/>
      <c r="D464" s="10"/>
      <c r="E464" s="9"/>
      <c r="F464" s="52">
        <v>0</v>
      </c>
      <c r="G464" s="52">
        <v>0</v>
      </c>
      <c r="H464" s="52">
        <v>0</v>
      </c>
      <c r="I464" s="53">
        <f>SUM(F464:H466)</f>
        <v>0</v>
      </c>
    </row>
    <row r="465" spans="1:9" ht="18" customHeight="1" x14ac:dyDescent="0.3">
      <c r="A465" s="30"/>
      <c r="B465" s="33"/>
      <c r="C465" s="8"/>
      <c r="D465" s="7"/>
      <c r="E465" s="6"/>
      <c r="F465" s="54"/>
      <c r="G465" s="54"/>
      <c r="H465" s="54"/>
      <c r="I465" s="55"/>
    </row>
    <row r="466" spans="1:9" x14ac:dyDescent="0.3">
      <c r="A466" s="31"/>
      <c r="B466" s="34"/>
      <c r="C466" s="5"/>
      <c r="D466" s="4"/>
      <c r="E466" s="3"/>
      <c r="F466" s="56"/>
      <c r="G466" s="56"/>
      <c r="H466" s="56"/>
      <c r="I466" s="57"/>
    </row>
    <row r="467" spans="1:9" x14ac:dyDescent="0.3">
      <c r="A467" s="29" t="s">
        <v>643</v>
      </c>
      <c r="B467" s="32" t="s">
        <v>642</v>
      </c>
      <c r="C467" s="11"/>
      <c r="D467" s="10"/>
      <c r="E467" s="9"/>
      <c r="F467" s="52">
        <v>59305</v>
      </c>
      <c r="G467" s="52">
        <v>0</v>
      </c>
      <c r="H467" s="52">
        <v>0</v>
      </c>
      <c r="I467" s="53">
        <f>SUM(F467:H469)</f>
        <v>59305</v>
      </c>
    </row>
    <row r="468" spans="1:9" ht="18" customHeight="1" x14ac:dyDescent="0.3">
      <c r="A468" s="30"/>
      <c r="B468" s="33"/>
      <c r="C468" s="8"/>
      <c r="D468" s="7"/>
      <c r="E468" s="6"/>
      <c r="F468" s="54"/>
      <c r="G468" s="54"/>
      <c r="H468" s="54"/>
      <c r="I468" s="55"/>
    </row>
    <row r="469" spans="1:9" x14ac:dyDescent="0.3">
      <c r="A469" s="31"/>
      <c r="B469" s="34"/>
      <c r="C469" s="5"/>
      <c r="D469" s="4"/>
      <c r="E469" s="3"/>
      <c r="F469" s="56"/>
      <c r="G469" s="56"/>
      <c r="H469" s="56"/>
      <c r="I469" s="57"/>
    </row>
    <row r="470" spans="1:9" x14ac:dyDescent="0.3">
      <c r="A470" s="29" t="s">
        <v>641</v>
      </c>
      <c r="B470" s="32" t="s">
        <v>640</v>
      </c>
      <c r="C470" s="11"/>
      <c r="D470" s="10"/>
      <c r="E470" s="9"/>
      <c r="F470" s="52">
        <v>330000</v>
      </c>
      <c r="G470" s="52">
        <v>0</v>
      </c>
      <c r="H470" s="52">
        <v>0</v>
      </c>
      <c r="I470" s="53">
        <f>SUM(F470:H472)</f>
        <v>330000</v>
      </c>
    </row>
    <row r="471" spans="1:9" ht="18" customHeight="1" x14ac:dyDescent="0.3">
      <c r="A471" s="30"/>
      <c r="B471" s="33"/>
      <c r="C471" s="8"/>
      <c r="D471" s="7"/>
      <c r="E471" s="6"/>
      <c r="F471" s="54"/>
      <c r="G471" s="54"/>
      <c r="H471" s="54"/>
      <c r="I471" s="55"/>
    </row>
    <row r="472" spans="1:9" x14ac:dyDescent="0.3">
      <c r="A472" s="31"/>
      <c r="B472" s="34"/>
      <c r="C472" s="5"/>
      <c r="D472" s="4"/>
      <c r="E472" s="3"/>
      <c r="F472" s="56"/>
      <c r="G472" s="56"/>
      <c r="H472" s="56"/>
      <c r="I472" s="57"/>
    </row>
    <row r="473" spans="1:9" x14ac:dyDescent="0.3">
      <c r="A473" s="29" t="s">
        <v>639</v>
      </c>
      <c r="B473" s="32" t="s">
        <v>638</v>
      </c>
      <c r="C473" s="11"/>
      <c r="D473" s="10"/>
      <c r="E473" s="9"/>
      <c r="F473" s="52">
        <v>500000</v>
      </c>
      <c r="G473" s="52">
        <v>0</v>
      </c>
      <c r="H473" s="52">
        <v>0</v>
      </c>
      <c r="I473" s="53">
        <f>SUM(F473:H475)</f>
        <v>500000</v>
      </c>
    </row>
    <row r="474" spans="1:9" ht="18" customHeight="1" x14ac:dyDescent="0.3">
      <c r="A474" s="30"/>
      <c r="B474" s="33"/>
      <c r="C474" s="8"/>
      <c r="D474" s="7"/>
      <c r="E474" s="6"/>
      <c r="F474" s="54"/>
      <c r="G474" s="54"/>
      <c r="H474" s="54"/>
      <c r="I474" s="55"/>
    </row>
    <row r="475" spans="1:9" x14ac:dyDescent="0.3">
      <c r="A475" s="31"/>
      <c r="B475" s="34"/>
      <c r="C475" s="5"/>
      <c r="D475" s="4"/>
      <c r="E475" s="3"/>
      <c r="F475" s="56"/>
      <c r="G475" s="56"/>
      <c r="H475" s="56"/>
      <c r="I475" s="57"/>
    </row>
    <row r="476" spans="1:9" x14ac:dyDescent="0.3">
      <c r="A476" s="29" t="s">
        <v>637</v>
      </c>
      <c r="B476" s="32" t="s">
        <v>636</v>
      </c>
      <c r="C476" s="11"/>
      <c r="D476" s="10"/>
      <c r="E476" s="9"/>
      <c r="F476" s="52">
        <v>7503000</v>
      </c>
      <c r="G476" s="52">
        <v>6000000</v>
      </c>
      <c r="H476" s="52">
        <v>0</v>
      </c>
      <c r="I476" s="53">
        <f>SUM(F476:H478)</f>
        <v>13503000</v>
      </c>
    </row>
    <row r="477" spans="1:9" ht="18" customHeight="1" x14ac:dyDescent="0.3">
      <c r="A477" s="30"/>
      <c r="B477" s="33"/>
      <c r="C477" s="8"/>
      <c r="D477" s="7"/>
      <c r="E477" s="6"/>
      <c r="F477" s="54"/>
      <c r="G477" s="54"/>
      <c r="H477" s="54"/>
      <c r="I477" s="55"/>
    </row>
    <row r="478" spans="1:9" x14ac:dyDescent="0.3">
      <c r="A478" s="31"/>
      <c r="B478" s="34"/>
      <c r="C478" s="5"/>
      <c r="D478" s="4"/>
      <c r="E478" s="3"/>
      <c r="F478" s="56"/>
      <c r="G478" s="56"/>
      <c r="H478" s="56"/>
      <c r="I478" s="57"/>
    </row>
    <row r="479" spans="1:9" x14ac:dyDescent="0.3">
      <c r="A479" s="29" t="s">
        <v>635</v>
      </c>
      <c r="B479" s="32" t="s">
        <v>634</v>
      </c>
      <c r="C479" s="11"/>
      <c r="D479" s="10"/>
      <c r="E479" s="9"/>
      <c r="F479" s="52">
        <v>6454778</v>
      </c>
      <c r="G479" s="52">
        <v>1800000</v>
      </c>
      <c r="H479" s="52">
        <v>0</v>
      </c>
      <c r="I479" s="53">
        <f>SUM(F479:H481)</f>
        <v>8254778</v>
      </c>
    </row>
    <row r="480" spans="1:9" ht="18" customHeight="1" x14ac:dyDescent="0.3">
      <c r="A480" s="30"/>
      <c r="B480" s="33"/>
      <c r="C480" s="8"/>
      <c r="D480" s="7"/>
      <c r="E480" s="6"/>
      <c r="F480" s="54"/>
      <c r="G480" s="54"/>
      <c r="H480" s="54"/>
      <c r="I480" s="55"/>
    </row>
    <row r="481" spans="1:9" x14ac:dyDescent="0.3">
      <c r="A481" s="31"/>
      <c r="B481" s="34"/>
      <c r="C481" s="5"/>
      <c r="D481" s="4"/>
      <c r="E481" s="3"/>
      <c r="F481" s="56"/>
      <c r="G481" s="56"/>
      <c r="H481" s="56"/>
      <c r="I481" s="57"/>
    </row>
    <row r="482" spans="1:9" x14ac:dyDescent="0.3">
      <c r="A482" s="29" t="s">
        <v>633</v>
      </c>
      <c r="B482" s="32" t="s">
        <v>632</v>
      </c>
      <c r="C482" s="11"/>
      <c r="D482" s="10"/>
      <c r="E482" s="9"/>
      <c r="F482" s="52">
        <v>2098728</v>
      </c>
      <c r="G482" s="52">
        <v>700000</v>
      </c>
      <c r="H482" s="52">
        <v>0</v>
      </c>
      <c r="I482" s="53">
        <f>SUM(F482:H484)</f>
        <v>2798728</v>
      </c>
    </row>
    <row r="483" spans="1:9" ht="18" customHeight="1" x14ac:dyDescent="0.3">
      <c r="A483" s="30"/>
      <c r="B483" s="33"/>
      <c r="C483" s="8"/>
      <c r="D483" s="7"/>
      <c r="E483" s="6"/>
      <c r="F483" s="54"/>
      <c r="G483" s="54"/>
      <c r="H483" s="54"/>
      <c r="I483" s="55"/>
    </row>
    <row r="484" spans="1:9" x14ac:dyDescent="0.3">
      <c r="A484" s="31"/>
      <c r="B484" s="34"/>
      <c r="C484" s="5"/>
      <c r="D484" s="4"/>
      <c r="E484" s="3"/>
      <c r="F484" s="56"/>
      <c r="G484" s="56"/>
      <c r="H484" s="56"/>
      <c r="I484" s="57"/>
    </row>
    <row r="485" spans="1:9" x14ac:dyDescent="0.3">
      <c r="A485" s="29" t="s">
        <v>631</v>
      </c>
      <c r="B485" s="32" t="s">
        <v>630</v>
      </c>
      <c r="C485" s="11"/>
      <c r="D485" s="10"/>
      <c r="E485" s="9"/>
      <c r="F485" s="52">
        <v>400000</v>
      </c>
      <c r="G485" s="52">
        <v>0</v>
      </c>
      <c r="H485" s="52">
        <v>0</v>
      </c>
      <c r="I485" s="53">
        <f>SUM(F485:H487)</f>
        <v>400000</v>
      </c>
    </row>
    <row r="486" spans="1:9" ht="18" customHeight="1" x14ac:dyDescent="0.3">
      <c r="A486" s="30"/>
      <c r="B486" s="33"/>
      <c r="C486" s="8"/>
      <c r="D486" s="7"/>
      <c r="E486" s="6"/>
      <c r="F486" s="54"/>
      <c r="G486" s="54"/>
      <c r="H486" s="54"/>
      <c r="I486" s="55"/>
    </row>
    <row r="487" spans="1:9" x14ac:dyDescent="0.3">
      <c r="A487" s="31"/>
      <c r="B487" s="34"/>
      <c r="C487" s="5"/>
      <c r="D487" s="4"/>
      <c r="E487" s="3"/>
      <c r="F487" s="56"/>
      <c r="G487" s="56"/>
      <c r="H487" s="56"/>
      <c r="I487" s="57"/>
    </row>
    <row r="488" spans="1:9" x14ac:dyDescent="0.3">
      <c r="A488" s="29" t="s">
        <v>629</v>
      </c>
      <c r="B488" s="32" t="s">
        <v>628</v>
      </c>
      <c r="C488" s="11"/>
      <c r="D488" s="10"/>
      <c r="E488" s="9"/>
      <c r="F488" s="52">
        <v>70000</v>
      </c>
      <c r="G488" s="52">
        <v>0</v>
      </c>
      <c r="H488" s="52">
        <v>0</v>
      </c>
      <c r="I488" s="53">
        <f>SUM(F488:H490)</f>
        <v>70000</v>
      </c>
    </row>
    <row r="489" spans="1:9" ht="18" customHeight="1" x14ac:dyDescent="0.3">
      <c r="A489" s="30"/>
      <c r="B489" s="33"/>
      <c r="C489" s="8"/>
      <c r="D489" s="7"/>
      <c r="E489" s="6"/>
      <c r="F489" s="54"/>
      <c r="G489" s="54"/>
      <c r="H489" s="54"/>
      <c r="I489" s="55"/>
    </row>
    <row r="490" spans="1:9" x14ac:dyDescent="0.3">
      <c r="A490" s="31"/>
      <c r="B490" s="34"/>
      <c r="C490" s="5"/>
      <c r="D490" s="4"/>
      <c r="E490" s="3"/>
      <c r="F490" s="56"/>
      <c r="G490" s="56"/>
      <c r="H490" s="56"/>
      <c r="I490" s="57"/>
    </row>
    <row r="491" spans="1:9" x14ac:dyDescent="0.3">
      <c r="A491" s="29" t="s">
        <v>627</v>
      </c>
      <c r="B491" s="32" t="s">
        <v>626</v>
      </c>
      <c r="C491" s="11"/>
      <c r="D491" s="10"/>
      <c r="E491" s="9"/>
      <c r="F491" s="52">
        <v>350000</v>
      </c>
      <c r="G491" s="52">
        <v>0</v>
      </c>
      <c r="H491" s="52">
        <v>0</v>
      </c>
      <c r="I491" s="53">
        <f>SUM(F491:H493)</f>
        <v>350000</v>
      </c>
    </row>
    <row r="492" spans="1:9" ht="18" customHeight="1" x14ac:dyDescent="0.3">
      <c r="A492" s="30"/>
      <c r="B492" s="33"/>
      <c r="C492" s="8"/>
      <c r="D492" s="7"/>
      <c r="E492" s="6"/>
      <c r="F492" s="54"/>
      <c r="G492" s="54"/>
      <c r="H492" s="54"/>
      <c r="I492" s="55"/>
    </row>
    <row r="493" spans="1:9" x14ac:dyDescent="0.3">
      <c r="A493" s="31"/>
      <c r="B493" s="34"/>
      <c r="C493" s="5"/>
      <c r="D493" s="4"/>
      <c r="E493" s="3"/>
      <c r="F493" s="56"/>
      <c r="G493" s="56"/>
      <c r="H493" s="56"/>
      <c r="I493" s="57"/>
    </row>
    <row r="494" spans="1:9" x14ac:dyDescent="0.3">
      <c r="A494" s="29" t="s">
        <v>625</v>
      </c>
      <c r="B494" s="32" t="s">
        <v>624</v>
      </c>
      <c r="C494" s="11"/>
      <c r="D494" s="10"/>
      <c r="E494" s="9"/>
      <c r="F494" s="52">
        <v>-573545</v>
      </c>
      <c r="G494" s="52">
        <v>0</v>
      </c>
      <c r="H494" s="52">
        <v>0</v>
      </c>
      <c r="I494" s="53">
        <f>SUM(F494:H496)</f>
        <v>-573545</v>
      </c>
    </row>
    <row r="495" spans="1:9" ht="18" customHeight="1" x14ac:dyDescent="0.3">
      <c r="A495" s="30"/>
      <c r="B495" s="33"/>
      <c r="C495" s="8"/>
      <c r="D495" s="7"/>
      <c r="E495" s="6"/>
      <c r="F495" s="54"/>
      <c r="G495" s="54"/>
      <c r="H495" s="54"/>
      <c r="I495" s="55"/>
    </row>
    <row r="496" spans="1:9" x14ac:dyDescent="0.3">
      <c r="A496" s="31"/>
      <c r="B496" s="34"/>
      <c r="C496" s="5"/>
      <c r="D496" s="4"/>
      <c r="E496" s="3"/>
      <c r="F496" s="56"/>
      <c r="G496" s="56"/>
      <c r="H496" s="56"/>
      <c r="I496" s="57"/>
    </row>
    <row r="497" spans="1:9" x14ac:dyDescent="0.3">
      <c r="A497" s="29" t="s">
        <v>623</v>
      </c>
      <c r="B497" s="32" t="s">
        <v>622</v>
      </c>
      <c r="C497" s="11"/>
      <c r="D497" s="10"/>
      <c r="E497" s="9"/>
      <c r="F497" s="52">
        <v>2749850</v>
      </c>
      <c r="G497" s="52">
        <v>750000</v>
      </c>
      <c r="H497" s="52">
        <v>0</v>
      </c>
      <c r="I497" s="53">
        <f>SUM(F497:H499)</f>
        <v>3499850</v>
      </c>
    </row>
    <row r="498" spans="1:9" ht="18" customHeight="1" x14ac:dyDescent="0.3">
      <c r="A498" s="30"/>
      <c r="B498" s="33"/>
      <c r="C498" s="8"/>
      <c r="D498" s="7"/>
      <c r="E498" s="6"/>
      <c r="F498" s="54"/>
      <c r="G498" s="54"/>
      <c r="H498" s="54"/>
      <c r="I498" s="55"/>
    </row>
    <row r="499" spans="1:9" x14ac:dyDescent="0.3">
      <c r="A499" s="31"/>
      <c r="B499" s="34"/>
      <c r="C499" s="5"/>
      <c r="D499" s="4"/>
      <c r="E499" s="3"/>
      <c r="F499" s="56"/>
      <c r="G499" s="56"/>
      <c r="H499" s="56"/>
      <c r="I499" s="57"/>
    </row>
    <row r="500" spans="1:9" x14ac:dyDescent="0.3">
      <c r="A500" s="29" t="s">
        <v>621</v>
      </c>
      <c r="B500" s="32" t="s">
        <v>620</v>
      </c>
      <c r="C500" s="11"/>
      <c r="D500" s="10"/>
      <c r="E500" s="9"/>
      <c r="F500" s="52">
        <v>1003500</v>
      </c>
      <c r="G500" s="52">
        <v>700000</v>
      </c>
      <c r="H500" s="52">
        <v>0</v>
      </c>
      <c r="I500" s="53">
        <f>SUM(F500:H502)</f>
        <v>1703500</v>
      </c>
    </row>
    <row r="501" spans="1:9" ht="18" customHeight="1" x14ac:dyDescent="0.3">
      <c r="A501" s="30"/>
      <c r="B501" s="33"/>
      <c r="C501" s="8"/>
      <c r="D501" s="7"/>
      <c r="E501" s="6"/>
      <c r="F501" s="54"/>
      <c r="G501" s="54"/>
      <c r="H501" s="54"/>
      <c r="I501" s="55"/>
    </row>
    <row r="502" spans="1:9" x14ac:dyDescent="0.3">
      <c r="A502" s="31"/>
      <c r="B502" s="34"/>
      <c r="C502" s="5"/>
      <c r="D502" s="4"/>
      <c r="E502" s="3"/>
      <c r="F502" s="56"/>
      <c r="G502" s="56"/>
      <c r="H502" s="56"/>
      <c r="I502" s="57"/>
    </row>
    <row r="503" spans="1:9" x14ac:dyDescent="0.3">
      <c r="A503" s="29" t="s">
        <v>619</v>
      </c>
      <c r="B503" s="32" t="s">
        <v>618</v>
      </c>
      <c r="C503" s="11"/>
      <c r="D503" s="10"/>
      <c r="E503" s="9"/>
      <c r="F503" s="52">
        <v>2700000</v>
      </c>
      <c r="G503" s="52">
        <v>500000</v>
      </c>
      <c r="H503" s="52">
        <v>0</v>
      </c>
      <c r="I503" s="53">
        <f>SUM(F503:H505)</f>
        <v>3200000</v>
      </c>
    </row>
    <row r="504" spans="1:9" ht="18" customHeight="1" x14ac:dyDescent="0.3">
      <c r="A504" s="30"/>
      <c r="B504" s="33"/>
      <c r="C504" s="8"/>
      <c r="D504" s="7"/>
      <c r="E504" s="6"/>
      <c r="F504" s="54"/>
      <c r="G504" s="54"/>
      <c r="H504" s="54"/>
      <c r="I504" s="55"/>
    </row>
    <row r="505" spans="1:9" x14ac:dyDescent="0.3">
      <c r="A505" s="31"/>
      <c r="B505" s="34"/>
      <c r="C505" s="5"/>
      <c r="D505" s="4"/>
      <c r="E505" s="3"/>
      <c r="F505" s="56"/>
      <c r="G505" s="56"/>
      <c r="H505" s="56"/>
      <c r="I505" s="57"/>
    </row>
    <row r="506" spans="1:9" x14ac:dyDescent="0.3">
      <c r="A506" s="29" t="s">
        <v>617</v>
      </c>
      <c r="B506" s="32" t="s">
        <v>616</v>
      </c>
      <c r="C506" s="11"/>
      <c r="D506" s="10"/>
      <c r="E506" s="9"/>
      <c r="F506" s="52">
        <v>3616035.41</v>
      </c>
      <c r="G506" s="52">
        <v>2500000</v>
      </c>
      <c r="H506" s="52">
        <v>0</v>
      </c>
      <c r="I506" s="53">
        <f>SUM(F506:H508)</f>
        <v>6116035.4100000001</v>
      </c>
    </row>
    <row r="507" spans="1:9" ht="18" customHeight="1" x14ac:dyDescent="0.3">
      <c r="A507" s="30"/>
      <c r="B507" s="33"/>
      <c r="C507" s="8"/>
      <c r="D507" s="7"/>
      <c r="E507" s="6"/>
      <c r="F507" s="54"/>
      <c r="G507" s="54"/>
      <c r="H507" s="54"/>
      <c r="I507" s="55"/>
    </row>
    <row r="508" spans="1:9" x14ac:dyDescent="0.3">
      <c r="A508" s="31"/>
      <c r="B508" s="34"/>
      <c r="C508" s="5"/>
      <c r="D508" s="4"/>
      <c r="E508" s="3"/>
      <c r="F508" s="56"/>
      <c r="G508" s="56"/>
      <c r="H508" s="56"/>
      <c r="I508" s="57"/>
    </row>
    <row r="509" spans="1:9" x14ac:dyDescent="0.3">
      <c r="A509" s="29" t="s">
        <v>615</v>
      </c>
      <c r="B509" s="32" t="s">
        <v>614</v>
      </c>
      <c r="C509" s="11"/>
      <c r="D509" s="10"/>
      <c r="E509" s="9"/>
      <c r="F509" s="52">
        <v>500000</v>
      </c>
      <c r="G509" s="52">
        <v>500000</v>
      </c>
      <c r="H509" s="52">
        <v>0</v>
      </c>
      <c r="I509" s="53">
        <f>SUM(F509:H511)</f>
        <v>1000000</v>
      </c>
    </row>
    <row r="510" spans="1:9" ht="18" customHeight="1" x14ac:dyDescent="0.3">
      <c r="A510" s="30"/>
      <c r="B510" s="33"/>
      <c r="C510" s="8"/>
      <c r="D510" s="7"/>
      <c r="E510" s="6"/>
      <c r="F510" s="54"/>
      <c r="G510" s="54"/>
      <c r="H510" s="54"/>
      <c r="I510" s="55"/>
    </row>
    <row r="511" spans="1:9" x14ac:dyDescent="0.3">
      <c r="A511" s="31"/>
      <c r="B511" s="34"/>
      <c r="C511" s="5"/>
      <c r="D511" s="4"/>
      <c r="E511" s="3"/>
      <c r="F511" s="56"/>
      <c r="G511" s="56"/>
      <c r="H511" s="56"/>
      <c r="I511" s="57"/>
    </row>
    <row r="512" spans="1:9" x14ac:dyDescent="0.3">
      <c r="A512" s="29" t="s">
        <v>613</v>
      </c>
      <c r="B512" s="32" t="s">
        <v>612</v>
      </c>
      <c r="C512" s="11"/>
      <c r="D512" s="10"/>
      <c r="E512" s="9"/>
      <c r="F512" s="52">
        <v>-460000</v>
      </c>
      <c r="G512" s="52">
        <v>0</v>
      </c>
      <c r="H512" s="52">
        <v>0</v>
      </c>
      <c r="I512" s="53">
        <f>SUM(F512:H514)</f>
        <v>-460000</v>
      </c>
    </row>
    <row r="513" spans="1:9" ht="18" customHeight="1" x14ac:dyDescent="0.3">
      <c r="A513" s="30"/>
      <c r="B513" s="33"/>
      <c r="C513" s="8"/>
      <c r="D513" s="7"/>
      <c r="E513" s="6"/>
      <c r="F513" s="54"/>
      <c r="G513" s="54"/>
      <c r="H513" s="54"/>
      <c r="I513" s="55"/>
    </row>
    <row r="514" spans="1:9" x14ac:dyDescent="0.3">
      <c r="A514" s="31"/>
      <c r="B514" s="34"/>
      <c r="C514" s="5"/>
      <c r="D514" s="4"/>
      <c r="E514" s="3"/>
      <c r="F514" s="56"/>
      <c r="G514" s="56"/>
      <c r="H514" s="56"/>
      <c r="I514" s="57"/>
    </row>
    <row r="515" spans="1:9" x14ac:dyDescent="0.3">
      <c r="A515" s="29" t="s">
        <v>611</v>
      </c>
      <c r="B515" s="32" t="s">
        <v>610</v>
      </c>
      <c r="C515" s="11"/>
      <c r="D515" s="10"/>
      <c r="E515" s="9"/>
      <c r="F515" s="52">
        <v>1338500</v>
      </c>
      <c r="G515" s="52">
        <v>1100000</v>
      </c>
      <c r="H515" s="52">
        <v>0</v>
      </c>
      <c r="I515" s="53">
        <f>SUM(F515:H517)</f>
        <v>2438500</v>
      </c>
    </row>
    <row r="516" spans="1:9" ht="18" customHeight="1" x14ac:dyDescent="0.3">
      <c r="A516" s="30"/>
      <c r="B516" s="33"/>
      <c r="C516" s="8"/>
      <c r="D516" s="7"/>
      <c r="E516" s="6"/>
      <c r="F516" s="54"/>
      <c r="G516" s="54"/>
      <c r="H516" s="54"/>
      <c r="I516" s="55"/>
    </row>
    <row r="517" spans="1:9" x14ac:dyDescent="0.3">
      <c r="A517" s="31"/>
      <c r="B517" s="34"/>
      <c r="C517" s="5"/>
      <c r="D517" s="4"/>
      <c r="E517" s="3"/>
      <c r="F517" s="56"/>
      <c r="G517" s="56"/>
      <c r="H517" s="56"/>
      <c r="I517" s="57"/>
    </row>
    <row r="518" spans="1:9" x14ac:dyDescent="0.3">
      <c r="A518" s="29" t="s">
        <v>609</v>
      </c>
      <c r="B518" s="32" t="s">
        <v>608</v>
      </c>
      <c r="C518" s="11"/>
      <c r="D518" s="10"/>
      <c r="E518" s="9"/>
      <c r="F518" s="52">
        <v>566765</v>
      </c>
      <c r="G518" s="52">
        <v>650000</v>
      </c>
      <c r="H518" s="52">
        <v>0</v>
      </c>
      <c r="I518" s="53">
        <f>SUM(F518:H520)</f>
        <v>1216765</v>
      </c>
    </row>
    <row r="519" spans="1:9" ht="18" customHeight="1" x14ac:dyDescent="0.3">
      <c r="A519" s="30"/>
      <c r="B519" s="33"/>
      <c r="C519" s="8"/>
      <c r="D519" s="7"/>
      <c r="E519" s="6"/>
      <c r="F519" s="54"/>
      <c r="G519" s="54"/>
      <c r="H519" s="54"/>
      <c r="I519" s="55"/>
    </row>
    <row r="520" spans="1:9" x14ac:dyDescent="0.3">
      <c r="A520" s="31"/>
      <c r="B520" s="34"/>
      <c r="C520" s="5"/>
      <c r="D520" s="4"/>
      <c r="E520" s="3"/>
      <c r="F520" s="56"/>
      <c r="G520" s="56"/>
      <c r="H520" s="56"/>
      <c r="I520" s="57"/>
    </row>
    <row r="521" spans="1:9" x14ac:dyDescent="0.3">
      <c r="A521" s="29" t="s">
        <v>607</v>
      </c>
      <c r="B521" s="32" t="s">
        <v>606</v>
      </c>
      <c r="C521" s="11"/>
      <c r="D521" s="10"/>
      <c r="E521" s="9"/>
      <c r="F521" s="52">
        <v>858000</v>
      </c>
      <c r="G521" s="52">
        <v>650000</v>
      </c>
      <c r="H521" s="52">
        <v>0</v>
      </c>
      <c r="I521" s="53">
        <f>SUM(F521:H523)</f>
        <v>1508000</v>
      </c>
    </row>
    <row r="522" spans="1:9" ht="18" customHeight="1" x14ac:dyDescent="0.3">
      <c r="A522" s="30"/>
      <c r="B522" s="33"/>
      <c r="C522" s="8"/>
      <c r="D522" s="7"/>
      <c r="E522" s="6"/>
      <c r="F522" s="54"/>
      <c r="G522" s="54"/>
      <c r="H522" s="54"/>
      <c r="I522" s="55"/>
    </row>
    <row r="523" spans="1:9" x14ac:dyDescent="0.3">
      <c r="A523" s="31"/>
      <c r="B523" s="34"/>
      <c r="C523" s="5"/>
      <c r="D523" s="4"/>
      <c r="E523" s="3"/>
      <c r="F523" s="56"/>
      <c r="G523" s="56"/>
      <c r="H523" s="56"/>
      <c r="I523" s="57"/>
    </row>
    <row r="524" spans="1:9" x14ac:dyDescent="0.3">
      <c r="A524" s="29" t="s">
        <v>605</v>
      </c>
      <c r="B524" s="32" t="s">
        <v>604</v>
      </c>
      <c r="C524" s="11"/>
      <c r="D524" s="10"/>
      <c r="E524" s="9"/>
      <c r="F524" s="52">
        <v>500000</v>
      </c>
      <c r="G524" s="52">
        <v>0</v>
      </c>
      <c r="H524" s="52">
        <v>0</v>
      </c>
      <c r="I524" s="53">
        <f>SUM(F524:H526)</f>
        <v>500000</v>
      </c>
    </row>
    <row r="525" spans="1:9" ht="18" customHeight="1" x14ac:dyDescent="0.3">
      <c r="A525" s="30"/>
      <c r="B525" s="33"/>
      <c r="C525" s="8"/>
      <c r="D525" s="7"/>
      <c r="E525" s="6"/>
      <c r="F525" s="54"/>
      <c r="G525" s="54"/>
      <c r="H525" s="54"/>
      <c r="I525" s="55"/>
    </row>
    <row r="526" spans="1:9" x14ac:dyDescent="0.3">
      <c r="A526" s="31"/>
      <c r="B526" s="34"/>
      <c r="C526" s="5"/>
      <c r="D526" s="4"/>
      <c r="E526" s="3"/>
      <c r="F526" s="56"/>
      <c r="G526" s="56"/>
      <c r="H526" s="56"/>
      <c r="I526" s="57"/>
    </row>
    <row r="527" spans="1:9" x14ac:dyDescent="0.3">
      <c r="A527" s="29" t="s">
        <v>603</v>
      </c>
      <c r="B527" s="32" t="s">
        <v>602</v>
      </c>
      <c r="C527" s="11"/>
      <c r="D527" s="10"/>
      <c r="E527" s="9"/>
      <c r="F527" s="52">
        <v>0</v>
      </c>
      <c r="G527" s="52">
        <v>0</v>
      </c>
      <c r="H527" s="52">
        <v>0</v>
      </c>
      <c r="I527" s="53">
        <f>SUM(F527:H529)</f>
        <v>0</v>
      </c>
    </row>
    <row r="528" spans="1:9" ht="18" customHeight="1" x14ac:dyDescent="0.3">
      <c r="A528" s="30"/>
      <c r="B528" s="33"/>
      <c r="C528" s="8"/>
      <c r="D528" s="7"/>
      <c r="E528" s="6"/>
      <c r="F528" s="54"/>
      <c r="G528" s="54"/>
      <c r="H528" s="54"/>
      <c r="I528" s="55"/>
    </row>
    <row r="529" spans="1:9" x14ac:dyDescent="0.3">
      <c r="A529" s="31"/>
      <c r="B529" s="34"/>
      <c r="C529" s="5"/>
      <c r="D529" s="4"/>
      <c r="E529" s="3"/>
      <c r="F529" s="56"/>
      <c r="G529" s="56"/>
      <c r="H529" s="56"/>
      <c r="I529" s="57"/>
    </row>
    <row r="530" spans="1:9" x14ac:dyDescent="0.3">
      <c r="A530" s="29" t="s">
        <v>601</v>
      </c>
      <c r="B530" s="32" t="s">
        <v>600</v>
      </c>
      <c r="C530" s="11"/>
      <c r="D530" s="10"/>
      <c r="E530" s="9"/>
      <c r="F530" s="52">
        <v>296000</v>
      </c>
      <c r="G530" s="52">
        <v>0</v>
      </c>
      <c r="H530" s="52">
        <v>0</v>
      </c>
      <c r="I530" s="53">
        <f>SUM(F530:H532)</f>
        <v>296000</v>
      </c>
    </row>
    <row r="531" spans="1:9" ht="18" customHeight="1" x14ac:dyDescent="0.3">
      <c r="A531" s="30"/>
      <c r="B531" s="33"/>
      <c r="C531" s="8"/>
      <c r="D531" s="7"/>
      <c r="E531" s="6"/>
      <c r="F531" s="54"/>
      <c r="G531" s="54"/>
      <c r="H531" s="54"/>
      <c r="I531" s="55"/>
    </row>
    <row r="532" spans="1:9" x14ac:dyDescent="0.3">
      <c r="A532" s="31"/>
      <c r="B532" s="34"/>
      <c r="C532" s="5"/>
      <c r="D532" s="4"/>
      <c r="E532" s="3"/>
      <c r="F532" s="56"/>
      <c r="G532" s="56"/>
      <c r="H532" s="56"/>
      <c r="I532" s="57"/>
    </row>
    <row r="533" spans="1:9" x14ac:dyDescent="0.3">
      <c r="A533" s="29" t="s">
        <v>599</v>
      </c>
      <c r="B533" s="32" t="s">
        <v>598</v>
      </c>
      <c r="C533" s="11"/>
      <c r="D533" s="10"/>
      <c r="E533" s="9"/>
      <c r="F533" s="52">
        <v>302000</v>
      </c>
      <c r="G533" s="52">
        <v>0</v>
      </c>
      <c r="H533" s="52">
        <v>0</v>
      </c>
      <c r="I533" s="53">
        <f>SUM(F533:H535)</f>
        <v>302000</v>
      </c>
    </row>
    <row r="534" spans="1:9" ht="18" customHeight="1" x14ac:dyDescent="0.3">
      <c r="A534" s="30"/>
      <c r="B534" s="33"/>
      <c r="C534" s="8"/>
      <c r="D534" s="7"/>
      <c r="E534" s="6"/>
      <c r="F534" s="54"/>
      <c r="G534" s="54"/>
      <c r="H534" s="54"/>
      <c r="I534" s="55"/>
    </row>
    <row r="535" spans="1:9" x14ac:dyDescent="0.3">
      <c r="A535" s="31"/>
      <c r="B535" s="34"/>
      <c r="C535" s="5"/>
      <c r="D535" s="4"/>
      <c r="E535" s="3"/>
      <c r="F535" s="56"/>
      <c r="G535" s="56"/>
      <c r="H535" s="56"/>
      <c r="I535" s="57"/>
    </row>
    <row r="536" spans="1:9" x14ac:dyDescent="0.3">
      <c r="A536" s="29" t="s">
        <v>597</v>
      </c>
      <c r="B536" s="32" t="s">
        <v>596</v>
      </c>
      <c r="C536" s="11"/>
      <c r="D536" s="10"/>
      <c r="E536" s="9"/>
      <c r="F536" s="52">
        <v>573545</v>
      </c>
      <c r="G536" s="52">
        <v>600000</v>
      </c>
      <c r="H536" s="52">
        <v>0</v>
      </c>
      <c r="I536" s="53">
        <f>SUM(F536:H538)</f>
        <v>1173545</v>
      </c>
    </row>
    <row r="537" spans="1:9" ht="18" customHeight="1" x14ac:dyDescent="0.3">
      <c r="A537" s="30"/>
      <c r="B537" s="33"/>
      <c r="C537" s="8"/>
      <c r="D537" s="7"/>
      <c r="E537" s="6"/>
      <c r="F537" s="54"/>
      <c r="G537" s="54"/>
      <c r="H537" s="54"/>
      <c r="I537" s="55"/>
    </row>
    <row r="538" spans="1:9" x14ac:dyDescent="0.3">
      <c r="A538" s="31"/>
      <c r="B538" s="34"/>
      <c r="C538" s="5"/>
      <c r="D538" s="4"/>
      <c r="E538" s="3"/>
      <c r="F538" s="56"/>
      <c r="G538" s="56"/>
      <c r="H538" s="56"/>
      <c r="I538" s="57"/>
    </row>
    <row r="539" spans="1:9" x14ac:dyDescent="0.3">
      <c r="A539" s="29" t="s">
        <v>595</v>
      </c>
      <c r="B539" s="32" t="s">
        <v>594</v>
      </c>
      <c r="C539" s="11"/>
      <c r="D539" s="10"/>
      <c r="E539" s="9"/>
      <c r="F539" s="52">
        <v>185496</v>
      </c>
      <c r="G539" s="52">
        <v>0</v>
      </c>
      <c r="H539" s="52">
        <v>0</v>
      </c>
      <c r="I539" s="53">
        <f>SUM(F539:H541)</f>
        <v>185496</v>
      </c>
    </row>
    <row r="540" spans="1:9" ht="18" customHeight="1" x14ac:dyDescent="0.3">
      <c r="A540" s="30"/>
      <c r="B540" s="33"/>
      <c r="C540" s="8"/>
      <c r="D540" s="7"/>
      <c r="E540" s="6"/>
      <c r="F540" s="54"/>
      <c r="G540" s="54"/>
      <c r="H540" s="54"/>
      <c r="I540" s="55"/>
    </row>
    <row r="541" spans="1:9" x14ac:dyDescent="0.3">
      <c r="A541" s="31"/>
      <c r="B541" s="34"/>
      <c r="C541" s="5"/>
      <c r="D541" s="4"/>
      <c r="E541" s="3"/>
      <c r="F541" s="56"/>
      <c r="G541" s="56"/>
      <c r="H541" s="56"/>
      <c r="I541" s="57"/>
    </row>
    <row r="542" spans="1:9" x14ac:dyDescent="0.3">
      <c r="A542" s="29" t="s">
        <v>593</v>
      </c>
      <c r="B542" s="32" t="s">
        <v>592</v>
      </c>
      <c r="C542" s="11"/>
      <c r="D542" s="10"/>
      <c r="E542" s="9"/>
      <c r="F542" s="52">
        <v>-385496</v>
      </c>
      <c r="G542" s="52">
        <v>0</v>
      </c>
      <c r="H542" s="52">
        <v>0</v>
      </c>
      <c r="I542" s="53">
        <f>SUM(F542:H544)</f>
        <v>-385496</v>
      </c>
    </row>
    <row r="543" spans="1:9" ht="18" customHeight="1" x14ac:dyDescent="0.3">
      <c r="A543" s="30"/>
      <c r="B543" s="33"/>
      <c r="C543" s="8"/>
      <c r="D543" s="7"/>
      <c r="E543" s="6"/>
      <c r="F543" s="54"/>
      <c r="G543" s="54"/>
      <c r="H543" s="54"/>
      <c r="I543" s="55"/>
    </row>
    <row r="544" spans="1:9" x14ac:dyDescent="0.3">
      <c r="A544" s="31"/>
      <c r="B544" s="34"/>
      <c r="C544" s="5"/>
      <c r="D544" s="4"/>
      <c r="E544" s="3"/>
      <c r="F544" s="56"/>
      <c r="G544" s="56"/>
      <c r="H544" s="56"/>
      <c r="I544" s="57"/>
    </row>
    <row r="545" spans="1:9" x14ac:dyDescent="0.3">
      <c r="A545" s="29" t="s">
        <v>591</v>
      </c>
      <c r="B545" s="32" t="s">
        <v>590</v>
      </c>
      <c r="C545" s="11"/>
      <c r="D545" s="10"/>
      <c r="E545" s="9"/>
      <c r="F545" s="52">
        <v>3036371</v>
      </c>
      <c r="G545" s="52">
        <v>1566945</v>
      </c>
      <c r="H545" s="52">
        <v>0</v>
      </c>
      <c r="I545" s="53">
        <f>SUM(F545:H547)</f>
        <v>4603316</v>
      </c>
    </row>
    <row r="546" spans="1:9" ht="18" customHeight="1" x14ac:dyDescent="0.3">
      <c r="A546" s="30"/>
      <c r="B546" s="33"/>
      <c r="C546" s="8"/>
      <c r="D546" s="7"/>
      <c r="E546" s="6"/>
      <c r="F546" s="54"/>
      <c r="G546" s="54"/>
      <c r="H546" s="54"/>
      <c r="I546" s="55"/>
    </row>
    <row r="547" spans="1:9" x14ac:dyDescent="0.3">
      <c r="A547" s="31"/>
      <c r="B547" s="34"/>
      <c r="C547" s="5"/>
      <c r="D547" s="4"/>
      <c r="E547" s="3"/>
      <c r="F547" s="56"/>
      <c r="G547" s="56"/>
      <c r="H547" s="56"/>
      <c r="I547" s="57"/>
    </row>
    <row r="548" spans="1:9" x14ac:dyDescent="0.3">
      <c r="A548" s="29" t="s">
        <v>589</v>
      </c>
      <c r="B548" s="32" t="s">
        <v>588</v>
      </c>
      <c r="C548" s="11"/>
      <c r="D548" s="10"/>
      <c r="E548" s="9"/>
      <c r="F548" s="52">
        <v>400000</v>
      </c>
      <c r="G548" s="52">
        <v>0</v>
      </c>
      <c r="H548" s="52">
        <v>0</v>
      </c>
      <c r="I548" s="53">
        <f>SUM(F548:H550)</f>
        <v>400000</v>
      </c>
    </row>
    <row r="549" spans="1:9" ht="18" customHeight="1" x14ac:dyDescent="0.3">
      <c r="A549" s="30"/>
      <c r="B549" s="33"/>
      <c r="C549" s="8"/>
      <c r="D549" s="7"/>
      <c r="E549" s="6"/>
      <c r="F549" s="54"/>
      <c r="G549" s="54"/>
      <c r="H549" s="54"/>
      <c r="I549" s="55"/>
    </row>
    <row r="550" spans="1:9" x14ac:dyDescent="0.3">
      <c r="A550" s="31"/>
      <c r="B550" s="34"/>
      <c r="C550" s="5"/>
      <c r="D550" s="4"/>
      <c r="E550" s="3"/>
      <c r="F550" s="56"/>
      <c r="G550" s="56"/>
      <c r="H550" s="56"/>
      <c r="I550" s="57"/>
    </row>
    <row r="551" spans="1:9" x14ac:dyDescent="0.3">
      <c r="A551" s="29" t="s">
        <v>587</v>
      </c>
      <c r="B551" s="32" t="s">
        <v>586</v>
      </c>
      <c r="C551" s="11"/>
      <c r="D551" s="10"/>
      <c r="E551" s="9"/>
      <c r="F551" s="52">
        <v>350000</v>
      </c>
      <c r="G551" s="52">
        <v>0</v>
      </c>
      <c r="H551" s="52">
        <v>0</v>
      </c>
      <c r="I551" s="53">
        <f>SUM(F551:H553)</f>
        <v>350000</v>
      </c>
    </row>
    <row r="552" spans="1:9" ht="18" customHeight="1" x14ac:dyDescent="0.3">
      <c r="A552" s="30"/>
      <c r="B552" s="33"/>
      <c r="C552" s="8"/>
      <c r="D552" s="7"/>
      <c r="E552" s="6"/>
      <c r="F552" s="54"/>
      <c r="G552" s="54"/>
      <c r="H552" s="54"/>
      <c r="I552" s="55"/>
    </row>
    <row r="553" spans="1:9" x14ac:dyDescent="0.3">
      <c r="A553" s="31"/>
      <c r="B553" s="34"/>
      <c r="C553" s="5"/>
      <c r="D553" s="4"/>
      <c r="E553" s="3"/>
      <c r="F553" s="56"/>
      <c r="G553" s="56"/>
      <c r="H553" s="56"/>
      <c r="I553" s="57"/>
    </row>
    <row r="554" spans="1:9" x14ac:dyDescent="0.3">
      <c r="A554" s="29" t="s">
        <v>585</v>
      </c>
      <c r="B554" s="32" t="s">
        <v>584</v>
      </c>
      <c r="C554" s="11"/>
      <c r="D554" s="10"/>
      <c r="E554" s="9"/>
      <c r="F554" s="52">
        <v>25000</v>
      </c>
      <c r="G554" s="52">
        <v>0</v>
      </c>
      <c r="H554" s="52">
        <v>0</v>
      </c>
      <c r="I554" s="53">
        <f>SUM(F554:H556)</f>
        <v>25000</v>
      </c>
    </row>
    <row r="555" spans="1:9" ht="18" customHeight="1" x14ac:dyDescent="0.3">
      <c r="A555" s="30"/>
      <c r="B555" s="33"/>
      <c r="C555" s="8"/>
      <c r="D555" s="7"/>
      <c r="E555" s="6"/>
      <c r="F555" s="54"/>
      <c r="G555" s="54"/>
      <c r="H555" s="54"/>
      <c r="I555" s="55"/>
    </row>
    <row r="556" spans="1:9" x14ac:dyDescent="0.3">
      <c r="A556" s="31"/>
      <c r="B556" s="34"/>
      <c r="C556" s="5"/>
      <c r="D556" s="4"/>
      <c r="E556" s="3"/>
      <c r="F556" s="56"/>
      <c r="G556" s="56"/>
      <c r="H556" s="56"/>
      <c r="I556" s="57"/>
    </row>
    <row r="557" spans="1:9" x14ac:dyDescent="0.3">
      <c r="A557" s="29" t="s">
        <v>583</v>
      </c>
      <c r="B557" s="32" t="s">
        <v>582</v>
      </c>
      <c r="C557" s="11"/>
      <c r="D557" s="10"/>
      <c r="E557" s="9"/>
      <c r="F557" s="52">
        <v>300000</v>
      </c>
      <c r="G557" s="52">
        <v>0</v>
      </c>
      <c r="H557" s="52">
        <v>0</v>
      </c>
      <c r="I557" s="53">
        <f>SUM(F557:H559)</f>
        <v>300000</v>
      </c>
    </row>
    <row r="558" spans="1:9" ht="18" customHeight="1" x14ac:dyDescent="0.3">
      <c r="A558" s="30"/>
      <c r="B558" s="33"/>
      <c r="C558" s="8"/>
      <c r="D558" s="7"/>
      <c r="E558" s="6"/>
      <c r="F558" s="54"/>
      <c r="G558" s="54"/>
      <c r="H558" s="54"/>
      <c r="I558" s="55"/>
    </row>
    <row r="559" spans="1:9" x14ac:dyDescent="0.3">
      <c r="A559" s="31"/>
      <c r="B559" s="34"/>
      <c r="C559" s="5"/>
      <c r="D559" s="4"/>
      <c r="E559" s="3"/>
      <c r="F559" s="56"/>
      <c r="G559" s="56"/>
      <c r="H559" s="56"/>
      <c r="I559" s="57"/>
    </row>
    <row r="560" spans="1:9" x14ac:dyDescent="0.3">
      <c r="A560" s="29" t="s">
        <v>581</v>
      </c>
      <c r="B560" s="32" t="s">
        <v>580</v>
      </c>
      <c r="C560" s="11"/>
      <c r="D560" s="10"/>
      <c r="E560" s="9"/>
      <c r="F560" s="52">
        <v>150000</v>
      </c>
      <c r="G560" s="52">
        <v>0</v>
      </c>
      <c r="H560" s="52">
        <v>0</v>
      </c>
      <c r="I560" s="53">
        <f>SUM(F560:H562)</f>
        <v>150000</v>
      </c>
    </row>
    <row r="561" spans="1:9" ht="18" customHeight="1" x14ac:dyDescent="0.3">
      <c r="A561" s="30"/>
      <c r="B561" s="33"/>
      <c r="C561" s="8"/>
      <c r="D561" s="7"/>
      <c r="E561" s="6"/>
      <c r="F561" s="54"/>
      <c r="G561" s="54"/>
      <c r="H561" s="54"/>
      <c r="I561" s="55"/>
    </row>
    <row r="562" spans="1:9" x14ac:dyDescent="0.3">
      <c r="A562" s="31"/>
      <c r="B562" s="34"/>
      <c r="C562" s="5"/>
      <c r="D562" s="4"/>
      <c r="E562" s="3"/>
      <c r="F562" s="56"/>
      <c r="G562" s="56"/>
      <c r="H562" s="56"/>
      <c r="I562" s="57"/>
    </row>
    <row r="563" spans="1:9" x14ac:dyDescent="0.3">
      <c r="A563" s="29" t="s">
        <v>579</v>
      </c>
      <c r="B563" s="32" t="s">
        <v>578</v>
      </c>
      <c r="C563" s="11"/>
      <c r="D563" s="10"/>
      <c r="E563" s="9"/>
      <c r="F563" s="52">
        <v>25000</v>
      </c>
      <c r="G563" s="52">
        <v>0</v>
      </c>
      <c r="H563" s="52">
        <v>0</v>
      </c>
      <c r="I563" s="53">
        <f>SUM(F563:H565)</f>
        <v>25000</v>
      </c>
    </row>
    <row r="564" spans="1:9" ht="18" customHeight="1" x14ac:dyDescent="0.3">
      <c r="A564" s="30"/>
      <c r="B564" s="33"/>
      <c r="C564" s="8"/>
      <c r="D564" s="7"/>
      <c r="E564" s="6"/>
      <c r="F564" s="54"/>
      <c r="G564" s="54"/>
      <c r="H564" s="54"/>
      <c r="I564" s="55"/>
    </row>
    <row r="565" spans="1:9" x14ac:dyDescent="0.3">
      <c r="A565" s="31"/>
      <c r="B565" s="34"/>
      <c r="C565" s="5"/>
      <c r="D565" s="4"/>
      <c r="E565" s="3"/>
      <c r="F565" s="56"/>
      <c r="G565" s="56"/>
      <c r="H565" s="56"/>
      <c r="I565" s="57"/>
    </row>
    <row r="566" spans="1:9" x14ac:dyDescent="0.3">
      <c r="A566" s="29" t="s">
        <v>577</v>
      </c>
      <c r="B566" s="32" t="s">
        <v>576</v>
      </c>
      <c r="C566" s="11"/>
      <c r="D566" s="10"/>
      <c r="E566" s="9"/>
      <c r="F566" s="52">
        <v>140000</v>
      </c>
      <c r="G566" s="52">
        <v>0</v>
      </c>
      <c r="H566" s="52">
        <v>0</v>
      </c>
      <c r="I566" s="53">
        <f>SUM(F566:H568)</f>
        <v>140000</v>
      </c>
    </row>
    <row r="567" spans="1:9" ht="18" customHeight="1" x14ac:dyDescent="0.3">
      <c r="A567" s="30"/>
      <c r="B567" s="33"/>
      <c r="C567" s="8"/>
      <c r="D567" s="7"/>
      <c r="E567" s="6"/>
      <c r="F567" s="54"/>
      <c r="G567" s="54"/>
      <c r="H567" s="54"/>
      <c r="I567" s="55"/>
    </row>
    <row r="568" spans="1:9" x14ac:dyDescent="0.3">
      <c r="A568" s="31"/>
      <c r="B568" s="34"/>
      <c r="C568" s="5"/>
      <c r="D568" s="4"/>
      <c r="E568" s="3"/>
      <c r="F568" s="56"/>
      <c r="G568" s="56"/>
      <c r="H568" s="56"/>
      <c r="I568" s="57"/>
    </row>
    <row r="569" spans="1:9" x14ac:dyDescent="0.3">
      <c r="A569" s="29" t="s">
        <v>575</v>
      </c>
      <c r="B569" s="32" t="s">
        <v>574</v>
      </c>
      <c r="C569" s="11"/>
      <c r="D569" s="10"/>
      <c r="E569" s="9"/>
      <c r="F569" s="52">
        <v>175000</v>
      </c>
      <c r="G569" s="52">
        <v>0</v>
      </c>
      <c r="H569" s="52">
        <v>0</v>
      </c>
      <c r="I569" s="53">
        <f>SUM(F569:H571)</f>
        <v>175000</v>
      </c>
    </row>
    <row r="570" spans="1:9" ht="18" customHeight="1" x14ac:dyDescent="0.3">
      <c r="A570" s="30"/>
      <c r="B570" s="33"/>
      <c r="C570" s="8"/>
      <c r="D570" s="7"/>
      <c r="E570" s="6"/>
      <c r="F570" s="54"/>
      <c r="G570" s="54"/>
      <c r="H570" s="54"/>
      <c r="I570" s="55"/>
    </row>
    <row r="571" spans="1:9" x14ac:dyDescent="0.3">
      <c r="A571" s="31"/>
      <c r="B571" s="34"/>
      <c r="C571" s="5"/>
      <c r="D571" s="4"/>
      <c r="E571" s="3"/>
      <c r="F571" s="56"/>
      <c r="G571" s="56"/>
      <c r="H571" s="56"/>
      <c r="I571" s="57"/>
    </row>
    <row r="572" spans="1:9" x14ac:dyDescent="0.3">
      <c r="A572" s="29" t="s">
        <v>573</v>
      </c>
      <c r="B572" s="32" t="s">
        <v>572</v>
      </c>
      <c r="C572" s="11"/>
      <c r="D572" s="10"/>
      <c r="E572" s="9"/>
      <c r="F572" s="52">
        <v>1466000</v>
      </c>
      <c r="G572" s="52">
        <v>600000</v>
      </c>
      <c r="H572" s="52">
        <v>0</v>
      </c>
      <c r="I572" s="53">
        <f>SUM(F572:H574)</f>
        <v>2066000</v>
      </c>
    </row>
    <row r="573" spans="1:9" ht="18" customHeight="1" x14ac:dyDescent="0.3">
      <c r="A573" s="30"/>
      <c r="B573" s="33"/>
      <c r="C573" s="8"/>
      <c r="D573" s="7"/>
      <c r="E573" s="6"/>
      <c r="F573" s="54"/>
      <c r="G573" s="54"/>
      <c r="H573" s="54"/>
      <c r="I573" s="55"/>
    </row>
    <row r="574" spans="1:9" x14ac:dyDescent="0.3">
      <c r="A574" s="31"/>
      <c r="B574" s="34"/>
      <c r="C574" s="5"/>
      <c r="D574" s="4"/>
      <c r="E574" s="3"/>
      <c r="F574" s="56"/>
      <c r="G574" s="56"/>
      <c r="H574" s="56"/>
      <c r="I574" s="57"/>
    </row>
    <row r="575" spans="1:9" x14ac:dyDescent="0.3">
      <c r="A575" s="29" t="s">
        <v>571</v>
      </c>
      <c r="B575" s="32" t="s">
        <v>570</v>
      </c>
      <c r="C575" s="11"/>
      <c r="D575" s="10"/>
      <c r="E575" s="9"/>
      <c r="F575" s="52">
        <v>2430729</v>
      </c>
      <c r="G575" s="52">
        <v>270000</v>
      </c>
      <c r="H575" s="52">
        <v>0</v>
      </c>
      <c r="I575" s="53">
        <f>SUM(F575:H577)</f>
        <v>2700729</v>
      </c>
    </row>
    <row r="576" spans="1:9" ht="18" customHeight="1" x14ac:dyDescent="0.3">
      <c r="A576" s="30"/>
      <c r="B576" s="33"/>
      <c r="C576" s="8"/>
      <c r="D576" s="7"/>
      <c r="E576" s="6"/>
      <c r="F576" s="54"/>
      <c r="G576" s="54"/>
      <c r="H576" s="54"/>
      <c r="I576" s="55"/>
    </row>
    <row r="577" spans="1:9" x14ac:dyDescent="0.3">
      <c r="A577" s="31"/>
      <c r="B577" s="34"/>
      <c r="C577" s="5"/>
      <c r="D577" s="4"/>
      <c r="E577" s="3"/>
      <c r="F577" s="56"/>
      <c r="G577" s="56"/>
      <c r="H577" s="56"/>
      <c r="I577" s="57"/>
    </row>
    <row r="578" spans="1:9" x14ac:dyDescent="0.3">
      <c r="A578" s="29" t="s">
        <v>569</v>
      </c>
      <c r="B578" s="32" t="s">
        <v>568</v>
      </c>
      <c r="C578" s="11"/>
      <c r="D578" s="10"/>
      <c r="E578" s="9"/>
      <c r="F578" s="52">
        <v>7818750</v>
      </c>
      <c r="G578" s="52">
        <v>0</v>
      </c>
      <c r="H578" s="52">
        <v>0</v>
      </c>
      <c r="I578" s="53">
        <f>SUM(F578:H580)</f>
        <v>7818750</v>
      </c>
    </row>
    <row r="579" spans="1:9" ht="18" customHeight="1" x14ac:dyDescent="0.3">
      <c r="A579" s="30"/>
      <c r="B579" s="33"/>
      <c r="C579" s="8"/>
      <c r="D579" s="7"/>
      <c r="E579" s="6"/>
      <c r="F579" s="54"/>
      <c r="G579" s="54"/>
      <c r="H579" s="54"/>
      <c r="I579" s="55"/>
    </row>
    <row r="580" spans="1:9" x14ac:dyDescent="0.3">
      <c r="A580" s="31"/>
      <c r="B580" s="34"/>
      <c r="C580" s="5"/>
      <c r="D580" s="4"/>
      <c r="E580" s="3"/>
      <c r="F580" s="56"/>
      <c r="G580" s="56"/>
      <c r="H580" s="56"/>
      <c r="I580" s="57"/>
    </row>
    <row r="581" spans="1:9" x14ac:dyDescent="0.3">
      <c r="A581" s="29" t="s">
        <v>567</v>
      </c>
      <c r="B581" s="32" t="s">
        <v>566</v>
      </c>
      <c r="C581" s="11"/>
      <c r="D581" s="10"/>
      <c r="E581" s="9"/>
      <c r="F581" s="52">
        <v>200000</v>
      </c>
      <c r="G581" s="52">
        <v>200000</v>
      </c>
      <c r="H581" s="52">
        <v>0</v>
      </c>
      <c r="I581" s="53">
        <f>SUM(F581:H583)</f>
        <v>400000</v>
      </c>
    </row>
    <row r="582" spans="1:9" ht="18" customHeight="1" x14ac:dyDescent="0.3">
      <c r="A582" s="30"/>
      <c r="B582" s="33"/>
      <c r="C582" s="8"/>
      <c r="D582" s="7"/>
      <c r="E582" s="6"/>
      <c r="F582" s="54"/>
      <c r="G582" s="54"/>
      <c r="H582" s="54"/>
      <c r="I582" s="55"/>
    </row>
    <row r="583" spans="1:9" x14ac:dyDescent="0.3">
      <c r="A583" s="31"/>
      <c r="B583" s="34"/>
      <c r="C583" s="5"/>
      <c r="D583" s="4"/>
      <c r="E583" s="3"/>
      <c r="F583" s="56"/>
      <c r="G583" s="56"/>
      <c r="H583" s="56"/>
      <c r="I583" s="57"/>
    </row>
    <row r="584" spans="1:9" x14ac:dyDescent="0.3">
      <c r="A584" s="29" t="s">
        <v>565</v>
      </c>
      <c r="B584" s="32" t="s">
        <v>564</v>
      </c>
      <c r="C584" s="11"/>
      <c r="D584" s="10"/>
      <c r="E584" s="9"/>
      <c r="F584" s="52">
        <v>1302000</v>
      </c>
      <c r="G584" s="52">
        <v>1000000</v>
      </c>
      <c r="H584" s="52">
        <v>0</v>
      </c>
      <c r="I584" s="53">
        <f>SUM(F584:H586)</f>
        <v>2302000</v>
      </c>
    </row>
    <row r="585" spans="1:9" ht="18" customHeight="1" x14ac:dyDescent="0.3">
      <c r="A585" s="30"/>
      <c r="B585" s="33"/>
      <c r="C585" s="8"/>
      <c r="D585" s="7"/>
      <c r="E585" s="6"/>
      <c r="F585" s="54"/>
      <c r="G585" s="54"/>
      <c r="H585" s="54"/>
      <c r="I585" s="55"/>
    </row>
    <row r="586" spans="1:9" x14ac:dyDescent="0.3">
      <c r="A586" s="31"/>
      <c r="B586" s="34"/>
      <c r="C586" s="5"/>
      <c r="D586" s="4"/>
      <c r="E586" s="3"/>
      <c r="F586" s="56"/>
      <c r="G586" s="56"/>
      <c r="H586" s="56"/>
      <c r="I586" s="57"/>
    </row>
    <row r="587" spans="1:9" x14ac:dyDescent="0.3">
      <c r="A587" s="29" t="s">
        <v>563</v>
      </c>
      <c r="B587" s="32" t="s">
        <v>562</v>
      </c>
      <c r="C587" s="11"/>
      <c r="D587" s="10"/>
      <c r="E587" s="9"/>
      <c r="F587" s="52">
        <v>1202945</v>
      </c>
      <c r="G587" s="52">
        <v>1500000</v>
      </c>
      <c r="H587" s="52">
        <v>0</v>
      </c>
      <c r="I587" s="53">
        <f>SUM(F587:H589)</f>
        <v>2702945</v>
      </c>
    </row>
    <row r="588" spans="1:9" ht="18" customHeight="1" x14ac:dyDescent="0.3">
      <c r="A588" s="30"/>
      <c r="B588" s="33"/>
      <c r="C588" s="8"/>
      <c r="D588" s="7"/>
      <c r="E588" s="6"/>
      <c r="F588" s="54"/>
      <c r="G588" s="54"/>
      <c r="H588" s="54"/>
      <c r="I588" s="55"/>
    </row>
    <row r="589" spans="1:9" x14ac:dyDescent="0.3">
      <c r="A589" s="31"/>
      <c r="B589" s="34"/>
      <c r="C589" s="5"/>
      <c r="D589" s="4"/>
      <c r="E589" s="3"/>
      <c r="F589" s="56"/>
      <c r="G589" s="56"/>
      <c r="H589" s="56"/>
      <c r="I589" s="57"/>
    </row>
    <row r="590" spans="1:9" x14ac:dyDescent="0.3">
      <c r="A590" s="29" t="s">
        <v>561</v>
      </c>
      <c r="B590" s="32" t="s">
        <v>560</v>
      </c>
      <c r="C590" s="11"/>
      <c r="D590" s="10"/>
      <c r="E590" s="9"/>
      <c r="F590" s="52">
        <v>500000</v>
      </c>
      <c r="G590" s="52">
        <v>0</v>
      </c>
      <c r="H590" s="52">
        <v>0</v>
      </c>
      <c r="I590" s="53">
        <f>SUM(F590:H592)</f>
        <v>500000</v>
      </c>
    </row>
    <row r="591" spans="1:9" ht="18" customHeight="1" x14ac:dyDescent="0.3">
      <c r="A591" s="30"/>
      <c r="B591" s="33"/>
      <c r="C591" s="8"/>
      <c r="D591" s="7"/>
      <c r="E591" s="6"/>
      <c r="F591" s="54"/>
      <c r="G591" s="54"/>
      <c r="H591" s="54"/>
      <c r="I591" s="55"/>
    </row>
    <row r="592" spans="1:9" x14ac:dyDescent="0.3">
      <c r="A592" s="31"/>
      <c r="B592" s="34"/>
      <c r="C592" s="5"/>
      <c r="D592" s="4"/>
      <c r="E592" s="3"/>
      <c r="F592" s="56"/>
      <c r="G592" s="56"/>
      <c r="H592" s="56"/>
      <c r="I592" s="57"/>
    </row>
    <row r="593" spans="1:9" ht="18" customHeight="1" x14ac:dyDescent="0.3">
      <c r="A593" s="19" t="s">
        <v>559</v>
      </c>
      <c r="B593" s="20"/>
      <c r="C593" s="21" t="s">
        <v>2</v>
      </c>
      <c r="D593" s="22"/>
      <c r="E593" s="23"/>
      <c r="F593" s="58">
        <f>SUM(F422:F592)</f>
        <v>77026281.409999996</v>
      </c>
      <c r="G593" s="58">
        <f>SUM(G422:G592)</f>
        <v>40706980</v>
      </c>
      <c r="H593" s="58">
        <f>SUM(H422:H592)</f>
        <v>0</v>
      </c>
      <c r="I593" s="58">
        <f>SUM(F593:H593)</f>
        <v>117733261.41</v>
      </c>
    </row>
    <row r="594" spans="1:9" ht="6.75" customHeight="1" x14ac:dyDescent="0.3">
      <c r="A594" s="24" t="s">
        <v>1</v>
      </c>
      <c r="B594" s="20"/>
      <c r="C594" s="20"/>
      <c r="D594" s="20"/>
      <c r="E594" s="20"/>
      <c r="F594" s="20"/>
      <c r="G594" s="20"/>
      <c r="H594" s="20"/>
      <c r="I594" s="25"/>
    </row>
    <row r="595" spans="1:9" ht="18" customHeight="1" thickBot="1" x14ac:dyDescent="0.35">
      <c r="A595" s="35" t="s">
        <v>558</v>
      </c>
      <c r="B595" s="36"/>
      <c r="C595" s="36"/>
      <c r="D595" s="36"/>
      <c r="E595" s="36"/>
      <c r="F595" s="36"/>
      <c r="G595" s="36"/>
      <c r="H595" s="36"/>
      <c r="I595" s="37"/>
    </row>
    <row r="596" spans="1:9" ht="28.2" thickTop="1" x14ac:dyDescent="0.3">
      <c r="A596" s="13" t="s">
        <v>41</v>
      </c>
      <c r="B596" s="12" t="s">
        <v>40</v>
      </c>
      <c r="C596" s="38" t="s">
        <v>39</v>
      </c>
      <c r="D596" s="20"/>
      <c r="E596" s="20"/>
      <c r="F596" s="59" t="s">
        <v>38</v>
      </c>
      <c r="G596" s="59" t="s">
        <v>37</v>
      </c>
      <c r="H596" s="59" t="s">
        <v>36</v>
      </c>
      <c r="I596" s="60" t="s">
        <v>35</v>
      </c>
    </row>
    <row r="597" spans="1:9" x14ac:dyDescent="0.3">
      <c r="A597" s="29" t="s">
        <v>557</v>
      </c>
      <c r="B597" s="32" t="s">
        <v>556</v>
      </c>
      <c r="C597" s="11"/>
      <c r="D597" s="10"/>
      <c r="E597" s="9"/>
      <c r="F597" s="52">
        <v>0</v>
      </c>
      <c r="G597" s="52">
        <v>1000000</v>
      </c>
      <c r="H597" s="52">
        <v>1000000</v>
      </c>
      <c r="I597" s="53">
        <f>SUM(F597:H599)</f>
        <v>2000000</v>
      </c>
    </row>
    <row r="598" spans="1:9" ht="18" customHeight="1" x14ac:dyDescent="0.3">
      <c r="A598" s="30"/>
      <c r="B598" s="33"/>
      <c r="C598" s="8"/>
      <c r="D598" s="7"/>
      <c r="E598" s="6"/>
      <c r="F598" s="54"/>
      <c r="G598" s="54"/>
      <c r="H598" s="54"/>
      <c r="I598" s="55"/>
    </row>
    <row r="599" spans="1:9" x14ac:dyDescent="0.3">
      <c r="A599" s="31"/>
      <c r="B599" s="34"/>
      <c r="C599" s="5"/>
      <c r="D599" s="4"/>
      <c r="E599" s="3"/>
      <c r="F599" s="56"/>
      <c r="G599" s="56"/>
      <c r="H599" s="56"/>
      <c r="I599" s="57"/>
    </row>
    <row r="600" spans="1:9" x14ac:dyDescent="0.3">
      <c r="A600" s="29" t="s">
        <v>555</v>
      </c>
      <c r="B600" s="32" t="s">
        <v>554</v>
      </c>
      <c r="C600" s="11"/>
      <c r="D600" s="10"/>
      <c r="E600" s="9"/>
      <c r="F600" s="52">
        <v>180000</v>
      </c>
      <c r="G600" s="52">
        <v>0</v>
      </c>
      <c r="H600" s="52">
        <v>0</v>
      </c>
      <c r="I600" s="53">
        <f>SUM(F600:H602)</f>
        <v>180000</v>
      </c>
    </row>
    <row r="601" spans="1:9" ht="18" customHeight="1" x14ac:dyDescent="0.3">
      <c r="A601" s="30"/>
      <c r="B601" s="33"/>
      <c r="C601" s="8"/>
      <c r="D601" s="7"/>
      <c r="E601" s="6"/>
      <c r="F601" s="54"/>
      <c r="G601" s="54"/>
      <c r="H601" s="54"/>
      <c r="I601" s="55"/>
    </row>
    <row r="602" spans="1:9" x14ac:dyDescent="0.3">
      <c r="A602" s="31"/>
      <c r="B602" s="34"/>
      <c r="C602" s="5"/>
      <c r="D602" s="4"/>
      <c r="E602" s="3"/>
      <c r="F602" s="56"/>
      <c r="G602" s="56"/>
      <c r="H602" s="56"/>
      <c r="I602" s="57"/>
    </row>
    <row r="603" spans="1:9" x14ac:dyDescent="0.3">
      <c r="A603" s="29" t="s">
        <v>553</v>
      </c>
      <c r="B603" s="32" t="s">
        <v>552</v>
      </c>
      <c r="C603" s="11"/>
      <c r="D603" s="10"/>
      <c r="E603" s="9"/>
      <c r="F603" s="52">
        <v>20700933</v>
      </c>
      <c r="G603" s="52">
        <v>0</v>
      </c>
      <c r="H603" s="52">
        <v>0</v>
      </c>
      <c r="I603" s="53">
        <f>SUM(F603:H605)</f>
        <v>20700933</v>
      </c>
    </row>
    <row r="604" spans="1:9" ht="18" customHeight="1" x14ac:dyDescent="0.3">
      <c r="A604" s="30"/>
      <c r="B604" s="33"/>
      <c r="C604" s="8"/>
      <c r="D604" s="7"/>
      <c r="E604" s="6"/>
      <c r="F604" s="54"/>
      <c r="G604" s="54"/>
      <c r="H604" s="54"/>
      <c r="I604" s="55"/>
    </row>
    <row r="605" spans="1:9" x14ac:dyDescent="0.3">
      <c r="A605" s="31"/>
      <c r="B605" s="34"/>
      <c r="C605" s="5"/>
      <c r="D605" s="4"/>
      <c r="E605" s="3"/>
      <c r="F605" s="56"/>
      <c r="G605" s="56"/>
      <c r="H605" s="56"/>
      <c r="I605" s="57"/>
    </row>
    <row r="606" spans="1:9" x14ac:dyDescent="0.3">
      <c r="A606" s="29" t="s">
        <v>551</v>
      </c>
      <c r="B606" s="32" t="s">
        <v>550</v>
      </c>
      <c r="C606" s="11"/>
      <c r="D606" s="10"/>
      <c r="E606" s="9"/>
      <c r="F606" s="52">
        <v>21578</v>
      </c>
      <c r="G606" s="52">
        <v>0</v>
      </c>
      <c r="H606" s="52">
        <v>0</v>
      </c>
      <c r="I606" s="53">
        <f>SUM(F606:H608)</f>
        <v>21578</v>
      </c>
    </row>
    <row r="607" spans="1:9" ht="18" customHeight="1" x14ac:dyDescent="0.3">
      <c r="A607" s="30"/>
      <c r="B607" s="33"/>
      <c r="C607" s="8"/>
      <c r="D607" s="7"/>
      <c r="E607" s="6"/>
      <c r="F607" s="54"/>
      <c r="G607" s="54"/>
      <c r="H607" s="54"/>
      <c r="I607" s="55"/>
    </row>
    <row r="608" spans="1:9" x14ac:dyDescent="0.3">
      <c r="A608" s="31"/>
      <c r="B608" s="34"/>
      <c r="C608" s="5"/>
      <c r="D608" s="4"/>
      <c r="E608" s="3"/>
      <c r="F608" s="56"/>
      <c r="G608" s="56"/>
      <c r="H608" s="56"/>
      <c r="I608" s="57"/>
    </row>
    <row r="609" spans="1:9" x14ac:dyDescent="0.3">
      <c r="A609" s="29" t="s">
        <v>549</v>
      </c>
      <c r="B609" s="32" t="s">
        <v>548</v>
      </c>
      <c r="C609" s="11"/>
      <c r="D609" s="10"/>
      <c r="E609" s="9"/>
      <c r="F609" s="52">
        <v>0</v>
      </c>
      <c r="G609" s="52">
        <v>500000</v>
      </c>
      <c r="H609" s="52">
        <v>750000</v>
      </c>
      <c r="I609" s="53">
        <f>SUM(F609:H611)</f>
        <v>1250000</v>
      </c>
    </row>
    <row r="610" spans="1:9" ht="18" customHeight="1" x14ac:dyDescent="0.3">
      <c r="A610" s="30"/>
      <c r="B610" s="33"/>
      <c r="C610" s="8"/>
      <c r="D610" s="7"/>
      <c r="E610" s="6"/>
      <c r="F610" s="54"/>
      <c r="G610" s="54"/>
      <c r="H610" s="54"/>
      <c r="I610" s="55"/>
    </row>
    <row r="611" spans="1:9" x14ac:dyDescent="0.3">
      <c r="A611" s="31"/>
      <c r="B611" s="34"/>
      <c r="C611" s="5"/>
      <c r="D611" s="4"/>
      <c r="E611" s="3"/>
      <c r="F611" s="56"/>
      <c r="G611" s="56"/>
      <c r="H611" s="56"/>
      <c r="I611" s="57"/>
    </row>
    <row r="612" spans="1:9" x14ac:dyDescent="0.3">
      <c r="A612" s="29" t="s">
        <v>547</v>
      </c>
      <c r="B612" s="32" t="s">
        <v>546</v>
      </c>
      <c r="C612" s="11"/>
      <c r="D612" s="10"/>
      <c r="E612" s="9"/>
      <c r="F612" s="52">
        <v>5287897</v>
      </c>
      <c r="G612" s="52">
        <v>0</v>
      </c>
      <c r="H612" s="52">
        <v>0</v>
      </c>
      <c r="I612" s="53">
        <f>SUM(F612:H614)</f>
        <v>5287897</v>
      </c>
    </row>
    <row r="613" spans="1:9" ht="18" customHeight="1" x14ac:dyDescent="0.3">
      <c r="A613" s="30"/>
      <c r="B613" s="33"/>
      <c r="C613" s="8"/>
      <c r="D613" s="7"/>
      <c r="E613" s="6"/>
      <c r="F613" s="54"/>
      <c r="G613" s="54"/>
      <c r="H613" s="54"/>
      <c r="I613" s="55"/>
    </row>
    <row r="614" spans="1:9" x14ac:dyDescent="0.3">
      <c r="A614" s="31"/>
      <c r="B614" s="34"/>
      <c r="C614" s="5"/>
      <c r="D614" s="4"/>
      <c r="E614" s="3"/>
      <c r="F614" s="56"/>
      <c r="G614" s="56"/>
      <c r="H614" s="56"/>
      <c r="I614" s="57"/>
    </row>
    <row r="615" spans="1:9" x14ac:dyDescent="0.3">
      <c r="A615" s="29" t="s">
        <v>545</v>
      </c>
      <c r="B615" s="32" t="s">
        <v>544</v>
      </c>
      <c r="C615" s="11"/>
      <c r="D615" s="10"/>
      <c r="E615" s="9"/>
      <c r="F615" s="52">
        <v>0</v>
      </c>
      <c r="G615" s="52">
        <v>6865084</v>
      </c>
      <c r="H615" s="52">
        <v>0</v>
      </c>
      <c r="I615" s="53">
        <f>SUM(F615:H617)</f>
        <v>6865084</v>
      </c>
    </row>
    <row r="616" spans="1:9" ht="18" customHeight="1" x14ac:dyDescent="0.3">
      <c r="A616" s="30"/>
      <c r="B616" s="33"/>
      <c r="C616" s="8"/>
      <c r="D616" s="7"/>
      <c r="E616" s="6"/>
      <c r="F616" s="54"/>
      <c r="G616" s="54"/>
      <c r="H616" s="54"/>
      <c r="I616" s="55"/>
    </row>
    <row r="617" spans="1:9" x14ac:dyDescent="0.3">
      <c r="A617" s="31"/>
      <c r="B617" s="34"/>
      <c r="C617" s="5"/>
      <c r="D617" s="4"/>
      <c r="E617" s="3"/>
      <c r="F617" s="56"/>
      <c r="G617" s="56"/>
      <c r="H617" s="56"/>
      <c r="I617" s="57"/>
    </row>
    <row r="618" spans="1:9" x14ac:dyDescent="0.3">
      <c r="A618" s="29" t="s">
        <v>543</v>
      </c>
      <c r="B618" s="32" t="s">
        <v>542</v>
      </c>
      <c r="C618" s="11"/>
      <c r="D618" s="10"/>
      <c r="E618" s="9"/>
      <c r="F618" s="52">
        <v>5000000</v>
      </c>
      <c r="G618" s="52">
        <v>0</v>
      </c>
      <c r="H618" s="52">
        <v>0</v>
      </c>
      <c r="I618" s="53">
        <f>SUM(F618:H620)</f>
        <v>5000000</v>
      </c>
    </row>
    <row r="619" spans="1:9" ht="18" customHeight="1" x14ac:dyDescent="0.3">
      <c r="A619" s="30"/>
      <c r="B619" s="33"/>
      <c r="C619" s="8"/>
      <c r="D619" s="7"/>
      <c r="E619" s="6"/>
      <c r="F619" s="54"/>
      <c r="G619" s="54"/>
      <c r="H619" s="54"/>
      <c r="I619" s="55"/>
    </row>
    <row r="620" spans="1:9" x14ac:dyDescent="0.3">
      <c r="A620" s="31"/>
      <c r="B620" s="34"/>
      <c r="C620" s="5"/>
      <c r="D620" s="4"/>
      <c r="E620" s="3"/>
      <c r="F620" s="56"/>
      <c r="G620" s="56"/>
      <c r="H620" s="56"/>
      <c r="I620" s="57"/>
    </row>
    <row r="621" spans="1:9" x14ac:dyDescent="0.3">
      <c r="A621" s="29" t="s">
        <v>541</v>
      </c>
      <c r="B621" s="32" t="s">
        <v>540</v>
      </c>
      <c r="C621" s="11"/>
      <c r="D621" s="10"/>
      <c r="E621" s="9"/>
      <c r="F621" s="52">
        <v>1250000</v>
      </c>
      <c r="G621" s="52">
        <v>0</v>
      </c>
      <c r="H621" s="52">
        <v>0</v>
      </c>
      <c r="I621" s="53">
        <f>SUM(F621:H623)</f>
        <v>1250000</v>
      </c>
    </row>
    <row r="622" spans="1:9" ht="18" customHeight="1" x14ac:dyDescent="0.3">
      <c r="A622" s="30"/>
      <c r="B622" s="33"/>
      <c r="C622" s="8"/>
      <c r="D622" s="7"/>
      <c r="E622" s="6"/>
      <c r="F622" s="54"/>
      <c r="G622" s="54"/>
      <c r="H622" s="54"/>
      <c r="I622" s="55"/>
    </row>
    <row r="623" spans="1:9" x14ac:dyDescent="0.3">
      <c r="A623" s="31"/>
      <c r="B623" s="34"/>
      <c r="C623" s="5"/>
      <c r="D623" s="4"/>
      <c r="E623" s="3"/>
      <c r="F623" s="56"/>
      <c r="G623" s="56"/>
      <c r="H623" s="56"/>
      <c r="I623" s="57"/>
    </row>
    <row r="624" spans="1:9" x14ac:dyDescent="0.3">
      <c r="A624" s="29" t="s">
        <v>539</v>
      </c>
      <c r="B624" s="32" t="s">
        <v>538</v>
      </c>
      <c r="C624" s="11"/>
      <c r="D624" s="10"/>
      <c r="E624" s="9"/>
      <c r="F624" s="52">
        <v>626150</v>
      </c>
      <c r="G624" s="52">
        <v>0</v>
      </c>
      <c r="H624" s="52">
        <v>0</v>
      </c>
      <c r="I624" s="53">
        <f>SUM(F624:H626)</f>
        <v>626150</v>
      </c>
    </row>
    <row r="625" spans="1:9" ht="18" customHeight="1" x14ac:dyDescent="0.3">
      <c r="A625" s="30"/>
      <c r="B625" s="33"/>
      <c r="C625" s="8"/>
      <c r="D625" s="7"/>
      <c r="E625" s="6"/>
      <c r="F625" s="54"/>
      <c r="G625" s="54"/>
      <c r="H625" s="54"/>
      <c r="I625" s="55"/>
    </row>
    <row r="626" spans="1:9" x14ac:dyDescent="0.3">
      <c r="A626" s="31"/>
      <c r="B626" s="34"/>
      <c r="C626" s="5"/>
      <c r="D626" s="4"/>
      <c r="E626" s="3"/>
      <c r="F626" s="56"/>
      <c r="G626" s="56"/>
      <c r="H626" s="56"/>
      <c r="I626" s="57"/>
    </row>
    <row r="627" spans="1:9" x14ac:dyDescent="0.3">
      <c r="A627" s="29" t="s">
        <v>537</v>
      </c>
      <c r="B627" s="32" t="s">
        <v>536</v>
      </c>
      <c r="C627" s="11"/>
      <c r="D627" s="10"/>
      <c r="E627" s="9"/>
      <c r="F627" s="52">
        <v>0</v>
      </c>
      <c r="G627" s="52">
        <v>500000</v>
      </c>
      <c r="H627" s="52">
        <v>1000000</v>
      </c>
      <c r="I627" s="53">
        <f>SUM(F627:H629)</f>
        <v>1500000</v>
      </c>
    </row>
    <row r="628" spans="1:9" ht="18" customHeight="1" x14ac:dyDescent="0.3">
      <c r="A628" s="30"/>
      <c r="B628" s="33"/>
      <c r="C628" s="8"/>
      <c r="D628" s="7"/>
      <c r="E628" s="6"/>
      <c r="F628" s="54"/>
      <c r="G628" s="54"/>
      <c r="H628" s="54"/>
      <c r="I628" s="55"/>
    </row>
    <row r="629" spans="1:9" x14ac:dyDescent="0.3">
      <c r="A629" s="31"/>
      <c r="B629" s="34"/>
      <c r="C629" s="5"/>
      <c r="D629" s="4"/>
      <c r="E629" s="3"/>
      <c r="F629" s="56"/>
      <c r="G629" s="56"/>
      <c r="H629" s="56"/>
      <c r="I629" s="57"/>
    </row>
    <row r="630" spans="1:9" x14ac:dyDescent="0.3">
      <c r="A630" s="29" t="s">
        <v>535</v>
      </c>
      <c r="B630" s="32" t="s">
        <v>534</v>
      </c>
      <c r="C630" s="11"/>
      <c r="D630" s="10"/>
      <c r="E630" s="9"/>
      <c r="F630" s="52">
        <v>0</v>
      </c>
      <c r="G630" s="52">
        <v>1000000</v>
      </c>
      <c r="H630" s="52">
        <v>0</v>
      </c>
      <c r="I630" s="53">
        <f>SUM(F630:H632)</f>
        <v>1000000</v>
      </c>
    </row>
    <row r="631" spans="1:9" ht="18" customHeight="1" x14ac:dyDescent="0.3">
      <c r="A631" s="30"/>
      <c r="B631" s="33"/>
      <c r="C631" s="8"/>
      <c r="D631" s="7"/>
      <c r="E631" s="6"/>
      <c r="F631" s="54"/>
      <c r="G631" s="54"/>
      <c r="H631" s="54"/>
      <c r="I631" s="55"/>
    </row>
    <row r="632" spans="1:9" x14ac:dyDescent="0.3">
      <c r="A632" s="31"/>
      <c r="B632" s="34"/>
      <c r="C632" s="5"/>
      <c r="D632" s="4"/>
      <c r="E632" s="3"/>
      <c r="F632" s="56"/>
      <c r="G632" s="56"/>
      <c r="H632" s="56"/>
      <c r="I632" s="57"/>
    </row>
    <row r="633" spans="1:9" ht="18" customHeight="1" x14ac:dyDescent="0.3">
      <c r="A633" s="19" t="s">
        <v>533</v>
      </c>
      <c r="B633" s="20"/>
      <c r="C633" s="21" t="s">
        <v>2</v>
      </c>
      <c r="D633" s="22"/>
      <c r="E633" s="23"/>
      <c r="F633" s="58">
        <f>SUM(F597:F632)</f>
        <v>33066558</v>
      </c>
      <c r="G633" s="58">
        <f>SUM(G597:G632)</f>
        <v>9865084</v>
      </c>
      <c r="H633" s="58">
        <f>SUM(H597:H632)</f>
        <v>2750000</v>
      </c>
      <c r="I633" s="58">
        <f>SUM(F633:H633)</f>
        <v>45681642</v>
      </c>
    </row>
    <row r="634" spans="1:9" ht="6.75" customHeight="1" x14ac:dyDescent="0.3">
      <c r="A634" s="24" t="s">
        <v>1</v>
      </c>
      <c r="B634" s="20"/>
      <c r="C634" s="20"/>
      <c r="D634" s="20"/>
      <c r="E634" s="20"/>
      <c r="F634" s="20"/>
      <c r="G634" s="20"/>
      <c r="H634" s="20"/>
      <c r="I634" s="25"/>
    </row>
    <row r="635" spans="1:9" ht="18" customHeight="1" thickBot="1" x14ac:dyDescent="0.35">
      <c r="A635" s="35" t="s">
        <v>532</v>
      </c>
      <c r="B635" s="36"/>
      <c r="C635" s="36"/>
      <c r="D635" s="36"/>
      <c r="E635" s="36"/>
      <c r="F635" s="36"/>
      <c r="G635" s="36"/>
      <c r="H635" s="36"/>
      <c r="I635" s="37"/>
    </row>
    <row r="636" spans="1:9" ht="28.2" thickTop="1" x14ac:dyDescent="0.3">
      <c r="A636" s="13" t="s">
        <v>41</v>
      </c>
      <c r="B636" s="12" t="s">
        <v>40</v>
      </c>
      <c r="C636" s="38" t="s">
        <v>39</v>
      </c>
      <c r="D636" s="20"/>
      <c r="E636" s="20"/>
      <c r="F636" s="59" t="s">
        <v>38</v>
      </c>
      <c r="G636" s="59" t="s">
        <v>37</v>
      </c>
      <c r="H636" s="59" t="s">
        <v>36</v>
      </c>
      <c r="I636" s="60" t="s">
        <v>35</v>
      </c>
    </row>
    <row r="637" spans="1:9" x14ac:dyDescent="0.3">
      <c r="A637" s="29" t="s">
        <v>531</v>
      </c>
      <c r="B637" s="32" t="s">
        <v>530</v>
      </c>
      <c r="C637" s="11"/>
      <c r="D637" s="10"/>
      <c r="E637" s="9"/>
      <c r="F637" s="52">
        <v>0</v>
      </c>
      <c r="G637" s="52">
        <v>2947586</v>
      </c>
      <c r="H637" s="52">
        <v>3999999</v>
      </c>
      <c r="I637" s="53">
        <f>SUM(F637:H639)</f>
        <v>6947585</v>
      </c>
    </row>
    <row r="638" spans="1:9" ht="18" customHeight="1" x14ac:dyDescent="0.3">
      <c r="A638" s="30"/>
      <c r="B638" s="33"/>
      <c r="C638" s="8"/>
      <c r="D638" s="7"/>
      <c r="E638" s="6"/>
      <c r="F638" s="54"/>
      <c r="G638" s="54"/>
      <c r="H638" s="54"/>
      <c r="I638" s="55"/>
    </row>
    <row r="639" spans="1:9" x14ac:dyDescent="0.3">
      <c r="A639" s="31"/>
      <c r="B639" s="34"/>
      <c r="C639" s="5"/>
      <c r="D639" s="4"/>
      <c r="E639" s="3"/>
      <c r="F639" s="56"/>
      <c r="G639" s="56"/>
      <c r="H639" s="56"/>
      <c r="I639" s="57"/>
    </row>
    <row r="640" spans="1:9" x14ac:dyDescent="0.3">
      <c r="A640" s="29" t="s">
        <v>529</v>
      </c>
      <c r="B640" s="32" t="s">
        <v>528</v>
      </c>
      <c r="C640" s="11"/>
      <c r="D640" s="10"/>
      <c r="E640" s="9"/>
      <c r="F640" s="52">
        <v>0</v>
      </c>
      <c r="G640" s="52">
        <v>0</v>
      </c>
      <c r="H640" s="52">
        <v>2158459</v>
      </c>
      <c r="I640" s="53">
        <f>SUM(F640:H642)</f>
        <v>2158459</v>
      </c>
    </row>
    <row r="641" spans="1:9" ht="18" customHeight="1" x14ac:dyDescent="0.3">
      <c r="A641" s="30"/>
      <c r="B641" s="33"/>
      <c r="C641" s="8"/>
      <c r="D641" s="7"/>
      <c r="E641" s="6"/>
      <c r="F641" s="54"/>
      <c r="G641" s="54"/>
      <c r="H641" s="54"/>
      <c r="I641" s="55"/>
    </row>
    <row r="642" spans="1:9" x14ac:dyDescent="0.3">
      <c r="A642" s="31"/>
      <c r="B642" s="34"/>
      <c r="C642" s="5"/>
      <c r="D642" s="4"/>
      <c r="E642" s="3"/>
      <c r="F642" s="56"/>
      <c r="G642" s="56"/>
      <c r="H642" s="56"/>
      <c r="I642" s="57"/>
    </row>
    <row r="643" spans="1:9" x14ac:dyDescent="0.3">
      <c r="A643" s="29" t="s">
        <v>527</v>
      </c>
      <c r="B643" s="32" t="s">
        <v>526</v>
      </c>
      <c r="C643" s="11"/>
      <c r="D643" s="10"/>
      <c r="E643" s="9"/>
      <c r="F643" s="52">
        <v>754721</v>
      </c>
      <c r="G643" s="52">
        <v>28356</v>
      </c>
      <c r="H643" s="52">
        <v>0</v>
      </c>
      <c r="I643" s="53">
        <f>SUM(F643:H645)</f>
        <v>783077</v>
      </c>
    </row>
    <row r="644" spans="1:9" ht="18" customHeight="1" x14ac:dyDescent="0.3">
      <c r="A644" s="30"/>
      <c r="B644" s="33"/>
      <c r="C644" s="8"/>
      <c r="D644" s="7"/>
      <c r="E644" s="6"/>
      <c r="F644" s="54"/>
      <c r="G644" s="54"/>
      <c r="H644" s="54"/>
      <c r="I644" s="55"/>
    </row>
    <row r="645" spans="1:9" x14ac:dyDescent="0.3">
      <c r="A645" s="31"/>
      <c r="B645" s="34"/>
      <c r="C645" s="5"/>
      <c r="D645" s="4"/>
      <c r="E645" s="3"/>
      <c r="F645" s="56"/>
      <c r="G645" s="56"/>
      <c r="H645" s="56"/>
      <c r="I645" s="57"/>
    </row>
    <row r="646" spans="1:9" x14ac:dyDescent="0.3">
      <c r="A646" s="29" t="s">
        <v>525</v>
      </c>
      <c r="B646" s="32" t="s">
        <v>524</v>
      </c>
      <c r="C646" s="11"/>
      <c r="D646" s="10"/>
      <c r="E646" s="9"/>
      <c r="F646" s="52">
        <v>663032</v>
      </c>
      <c r="G646" s="52">
        <v>803328</v>
      </c>
      <c r="H646" s="52">
        <v>717332</v>
      </c>
      <c r="I646" s="53">
        <f>SUM(F646:H648)</f>
        <v>2183692</v>
      </c>
    </row>
    <row r="647" spans="1:9" ht="18" customHeight="1" x14ac:dyDescent="0.3">
      <c r="A647" s="30"/>
      <c r="B647" s="33"/>
      <c r="C647" s="8"/>
      <c r="D647" s="7"/>
      <c r="E647" s="6"/>
      <c r="F647" s="54"/>
      <c r="G647" s="54"/>
      <c r="H647" s="54"/>
      <c r="I647" s="55"/>
    </row>
    <row r="648" spans="1:9" x14ac:dyDescent="0.3">
      <c r="A648" s="31"/>
      <c r="B648" s="34"/>
      <c r="C648" s="5"/>
      <c r="D648" s="4"/>
      <c r="E648" s="3"/>
      <c r="F648" s="56"/>
      <c r="G648" s="56"/>
      <c r="H648" s="56"/>
      <c r="I648" s="57"/>
    </row>
    <row r="649" spans="1:9" x14ac:dyDescent="0.3">
      <c r="A649" s="29" t="s">
        <v>523</v>
      </c>
      <c r="B649" s="32" t="s">
        <v>522</v>
      </c>
      <c r="C649" s="11"/>
      <c r="D649" s="10"/>
      <c r="E649" s="9"/>
      <c r="F649" s="52">
        <v>617160</v>
      </c>
      <c r="G649" s="52">
        <v>606858</v>
      </c>
      <c r="H649" s="52">
        <v>1176747</v>
      </c>
      <c r="I649" s="53">
        <f>SUM(F649:H651)</f>
        <v>2400765</v>
      </c>
    </row>
    <row r="650" spans="1:9" ht="18" customHeight="1" x14ac:dyDescent="0.3">
      <c r="A650" s="30"/>
      <c r="B650" s="33"/>
      <c r="C650" s="8"/>
      <c r="D650" s="7"/>
      <c r="E650" s="6"/>
      <c r="F650" s="54"/>
      <c r="G650" s="54"/>
      <c r="H650" s="54"/>
      <c r="I650" s="55"/>
    </row>
    <row r="651" spans="1:9" x14ac:dyDescent="0.3">
      <c r="A651" s="31"/>
      <c r="B651" s="34"/>
      <c r="C651" s="5"/>
      <c r="D651" s="4"/>
      <c r="E651" s="3"/>
      <c r="F651" s="56"/>
      <c r="G651" s="56"/>
      <c r="H651" s="56"/>
      <c r="I651" s="57"/>
    </row>
    <row r="652" spans="1:9" x14ac:dyDescent="0.3">
      <c r="A652" s="29" t="s">
        <v>521</v>
      </c>
      <c r="B652" s="32" t="s">
        <v>520</v>
      </c>
      <c r="C652" s="11"/>
      <c r="D652" s="10"/>
      <c r="E652" s="9"/>
      <c r="F652" s="52">
        <v>-707748</v>
      </c>
      <c r="G652" s="52">
        <v>0</v>
      </c>
      <c r="H652" s="52">
        <v>0</v>
      </c>
      <c r="I652" s="53">
        <f>SUM(F652:H654)</f>
        <v>-707748</v>
      </c>
    </row>
    <row r="653" spans="1:9" ht="18" customHeight="1" x14ac:dyDescent="0.3">
      <c r="A653" s="30"/>
      <c r="B653" s="33"/>
      <c r="C653" s="8"/>
      <c r="D653" s="7"/>
      <c r="E653" s="6"/>
      <c r="F653" s="54"/>
      <c r="G653" s="54"/>
      <c r="H653" s="54"/>
      <c r="I653" s="55"/>
    </row>
    <row r="654" spans="1:9" x14ac:dyDescent="0.3">
      <c r="A654" s="31"/>
      <c r="B654" s="34"/>
      <c r="C654" s="5"/>
      <c r="D654" s="4"/>
      <c r="E654" s="3"/>
      <c r="F654" s="56"/>
      <c r="G654" s="56"/>
      <c r="H654" s="56"/>
      <c r="I654" s="57"/>
    </row>
    <row r="655" spans="1:9" x14ac:dyDescent="0.3">
      <c r="A655" s="29" t="s">
        <v>519</v>
      </c>
      <c r="B655" s="32" t="s">
        <v>518</v>
      </c>
      <c r="C655" s="11"/>
      <c r="D655" s="10"/>
      <c r="E655" s="9"/>
      <c r="F655" s="52">
        <v>0</v>
      </c>
      <c r="G655" s="52">
        <v>18845404</v>
      </c>
      <c r="H655" s="52">
        <v>22670803</v>
      </c>
      <c r="I655" s="53">
        <f>SUM(F655:H657)</f>
        <v>41516207</v>
      </c>
    </row>
    <row r="656" spans="1:9" ht="18" customHeight="1" x14ac:dyDescent="0.3">
      <c r="A656" s="30"/>
      <c r="B656" s="33"/>
      <c r="C656" s="8"/>
      <c r="D656" s="7"/>
      <c r="E656" s="6"/>
      <c r="F656" s="54"/>
      <c r="G656" s="54"/>
      <c r="H656" s="54"/>
      <c r="I656" s="55"/>
    </row>
    <row r="657" spans="1:9" x14ac:dyDescent="0.3">
      <c r="A657" s="31"/>
      <c r="B657" s="34"/>
      <c r="C657" s="5"/>
      <c r="D657" s="4"/>
      <c r="E657" s="3"/>
      <c r="F657" s="56"/>
      <c r="G657" s="56"/>
      <c r="H657" s="56"/>
      <c r="I657" s="57"/>
    </row>
    <row r="658" spans="1:9" x14ac:dyDescent="0.3">
      <c r="A658" s="29" t="s">
        <v>517</v>
      </c>
      <c r="B658" s="32" t="s">
        <v>516</v>
      </c>
      <c r="C658" s="11"/>
      <c r="D658" s="10"/>
      <c r="E658" s="9"/>
      <c r="F658" s="52">
        <v>630657</v>
      </c>
      <c r="G658" s="52">
        <v>716012</v>
      </c>
      <c r="H658" s="52">
        <v>985545</v>
      </c>
      <c r="I658" s="53">
        <f>SUM(F658:H660)</f>
        <v>2332214</v>
      </c>
    </row>
    <row r="659" spans="1:9" ht="18" customHeight="1" x14ac:dyDescent="0.3">
      <c r="A659" s="30"/>
      <c r="B659" s="33"/>
      <c r="C659" s="8"/>
      <c r="D659" s="7"/>
      <c r="E659" s="6"/>
      <c r="F659" s="54"/>
      <c r="G659" s="54"/>
      <c r="H659" s="54"/>
      <c r="I659" s="55"/>
    </row>
    <row r="660" spans="1:9" x14ac:dyDescent="0.3">
      <c r="A660" s="31"/>
      <c r="B660" s="34"/>
      <c r="C660" s="5"/>
      <c r="D660" s="4"/>
      <c r="E660" s="3"/>
      <c r="F660" s="56"/>
      <c r="G660" s="56"/>
      <c r="H660" s="56"/>
      <c r="I660" s="57"/>
    </row>
    <row r="661" spans="1:9" x14ac:dyDescent="0.3">
      <c r="A661" s="29" t="s">
        <v>515</v>
      </c>
      <c r="B661" s="32" t="s">
        <v>514</v>
      </c>
      <c r="C661" s="11"/>
      <c r="D661" s="10"/>
      <c r="E661" s="9"/>
      <c r="F661" s="52">
        <v>0</v>
      </c>
      <c r="G661" s="52">
        <v>0</v>
      </c>
      <c r="H661" s="52">
        <v>41162818</v>
      </c>
      <c r="I661" s="53">
        <f>SUM(F661:H663)</f>
        <v>41162818</v>
      </c>
    </row>
    <row r="662" spans="1:9" ht="18" customHeight="1" x14ac:dyDescent="0.3">
      <c r="A662" s="30"/>
      <c r="B662" s="33"/>
      <c r="C662" s="8"/>
      <c r="D662" s="7"/>
      <c r="E662" s="6"/>
      <c r="F662" s="54"/>
      <c r="G662" s="54"/>
      <c r="H662" s="54"/>
      <c r="I662" s="55"/>
    </row>
    <row r="663" spans="1:9" x14ac:dyDescent="0.3">
      <c r="A663" s="31"/>
      <c r="B663" s="34"/>
      <c r="C663" s="5"/>
      <c r="D663" s="4"/>
      <c r="E663" s="3"/>
      <c r="F663" s="56"/>
      <c r="G663" s="56"/>
      <c r="H663" s="56"/>
      <c r="I663" s="57"/>
    </row>
    <row r="664" spans="1:9" x14ac:dyDescent="0.3">
      <c r="A664" s="29" t="s">
        <v>513</v>
      </c>
      <c r="B664" s="32" t="s">
        <v>512</v>
      </c>
      <c r="C664" s="11"/>
      <c r="D664" s="10"/>
      <c r="E664" s="9"/>
      <c r="F664" s="52">
        <v>2769797</v>
      </c>
      <c r="G664" s="52">
        <v>2093310</v>
      </c>
      <c r="H664" s="52">
        <v>1037922</v>
      </c>
      <c r="I664" s="53">
        <f>SUM(F664:H666)</f>
        <v>5901029</v>
      </c>
    </row>
    <row r="665" spans="1:9" ht="18" customHeight="1" x14ac:dyDescent="0.3">
      <c r="A665" s="30"/>
      <c r="B665" s="33"/>
      <c r="C665" s="8"/>
      <c r="D665" s="7"/>
      <c r="E665" s="6"/>
      <c r="F665" s="54"/>
      <c r="G665" s="54"/>
      <c r="H665" s="54"/>
      <c r="I665" s="55"/>
    </row>
    <row r="666" spans="1:9" x14ac:dyDescent="0.3">
      <c r="A666" s="31"/>
      <c r="B666" s="34"/>
      <c r="C666" s="5"/>
      <c r="D666" s="4"/>
      <c r="E666" s="3"/>
      <c r="F666" s="56"/>
      <c r="G666" s="56"/>
      <c r="H666" s="56"/>
      <c r="I666" s="57"/>
    </row>
    <row r="667" spans="1:9" x14ac:dyDescent="0.3">
      <c r="A667" s="29" t="s">
        <v>511</v>
      </c>
      <c r="B667" s="32" t="s">
        <v>510</v>
      </c>
      <c r="C667" s="11"/>
      <c r="D667" s="10"/>
      <c r="E667" s="9"/>
      <c r="F667" s="52">
        <v>50352111</v>
      </c>
      <c r="G667" s="52">
        <v>304333</v>
      </c>
      <c r="H667" s="52">
        <v>0</v>
      </c>
      <c r="I667" s="53">
        <f>SUM(F667:H669)</f>
        <v>50656444</v>
      </c>
    </row>
    <row r="668" spans="1:9" ht="18" customHeight="1" x14ac:dyDescent="0.3">
      <c r="A668" s="30"/>
      <c r="B668" s="33"/>
      <c r="C668" s="8"/>
      <c r="D668" s="7"/>
      <c r="E668" s="6"/>
      <c r="F668" s="54"/>
      <c r="G668" s="54"/>
      <c r="H668" s="54"/>
      <c r="I668" s="55"/>
    </row>
    <row r="669" spans="1:9" x14ac:dyDescent="0.3">
      <c r="A669" s="31"/>
      <c r="B669" s="34"/>
      <c r="C669" s="5"/>
      <c r="D669" s="4"/>
      <c r="E669" s="3"/>
      <c r="F669" s="56"/>
      <c r="G669" s="56"/>
      <c r="H669" s="56"/>
      <c r="I669" s="57"/>
    </row>
    <row r="670" spans="1:9" x14ac:dyDescent="0.3">
      <c r="A670" s="29" t="s">
        <v>509</v>
      </c>
      <c r="B670" s="32" t="s">
        <v>508</v>
      </c>
      <c r="C670" s="11"/>
      <c r="D670" s="10"/>
      <c r="E670" s="9"/>
      <c r="F670" s="52">
        <v>14375335</v>
      </c>
      <c r="G670" s="52">
        <v>1229895</v>
      </c>
      <c r="H670" s="52">
        <v>0</v>
      </c>
      <c r="I670" s="53">
        <f>SUM(F670:H672)</f>
        <v>15605230</v>
      </c>
    </row>
    <row r="671" spans="1:9" ht="18" customHeight="1" x14ac:dyDescent="0.3">
      <c r="A671" s="30"/>
      <c r="B671" s="33"/>
      <c r="C671" s="8"/>
      <c r="D671" s="7"/>
      <c r="E671" s="6"/>
      <c r="F671" s="54"/>
      <c r="G671" s="54"/>
      <c r="H671" s="54"/>
      <c r="I671" s="55"/>
    </row>
    <row r="672" spans="1:9" x14ac:dyDescent="0.3">
      <c r="A672" s="31"/>
      <c r="B672" s="34"/>
      <c r="C672" s="5"/>
      <c r="D672" s="4"/>
      <c r="E672" s="3"/>
      <c r="F672" s="56"/>
      <c r="G672" s="56"/>
      <c r="H672" s="56"/>
      <c r="I672" s="57"/>
    </row>
    <row r="673" spans="1:9" x14ac:dyDescent="0.3">
      <c r="A673" s="29" t="s">
        <v>507</v>
      </c>
      <c r="B673" s="32" t="s">
        <v>506</v>
      </c>
      <c r="C673" s="11"/>
      <c r="D673" s="10"/>
      <c r="E673" s="9"/>
      <c r="F673" s="52">
        <v>4502217</v>
      </c>
      <c r="G673" s="52">
        <v>5513282</v>
      </c>
      <c r="H673" s="52">
        <v>4388373</v>
      </c>
      <c r="I673" s="53">
        <f>SUM(F673:H675)</f>
        <v>14403872</v>
      </c>
    </row>
    <row r="674" spans="1:9" ht="18" customHeight="1" x14ac:dyDescent="0.3">
      <c r="A674" s="30"/>
      <c r="B674" s="33"/>
      <c r="C674" s="8"/>
      <c r="D674" s="7"/>
      <c r="E674" s="6"/>
      <c r="F674" s="54"/>
      <c r="G674" s="54"/>
      <c r="H674" s="54"/>
      <c r="I674" s="55"/>
    </row>
    <row r="675" spans="1:9" x14ac:dyDescent="0.3">
      <c r="A675" s="31"/>
      <c r="B675" s="34"/>
      <c r="C675" s="5"/>
      <c r="D675" s="4"/>
      <c r="E675" s="3"/>
      <c r="F675" s="56"/>
      <c r="G675" s="56"/>
      <c r="H675" s="56"/>
      <c r="I675" s="57"/>
    </row>
    <row r="676" spans="1:9" x14ac:dyDescent="0.3">
      <c r="A676" s="29" t="s">
        <v>505</v>
      </c>
      <c r="B676" s="32" t="s">
        <v>504</v>
      </c>
      <c r="C676" s="11"/>
      <c r="D676" s="10"/>
      <c r="E676" s="9"/>
      <c r="F676" s="52">
        <v>0</v>
      </c>
      <c r="G676" s="52">
        <v>80229</v>
      </c>
      <c r="H676" s="52">
        <v>42934</v>
      </c>
      <c r="I676" s="53">
        <f>SUM(F676:H678)</f>
        <v>123163</v>
      </c>
    </row>
    <row r="677" spans="1:9" ht="18" customHeight="1" x14ac:dyDescent="0.3">
      <c r="A677" s="30"/>
      <c r="B677" s="33"/>
      <c r="C677" s="8"/>
      <c r="D677" s="7"/>
      <c r="E677" s="6"/>
      <c r="F677" s="54"/>
      <c r="G677" s="54"/>
      <c r="H677" s="54"/>
      <c r="I677" s="55"/>
    </row>
    <row r="678" spans="1:9" x14ac:dyDescent="0.3">
      <c r="A678" s="31"/>
      <c r="B678" s="34"/>
      <c r="C678" s="5"/>
      <c r="D678" s="4"/>
      <c r="E678" s="3"/>
      <c r="F678" s="56"/>
      <c r="G678" s="56"/>
      <c r="H678" s="56"/>
      <c r="I678" s="57"/>
    </row>
    <row r="679" spans="1:9" x14ac:dyDescent="0.3">
      <c r="A679" s="29" t="s">
        <v>503</v>
      </c>
      <c r="B679" s="32" t="s">
        <v>502</v>
      </c>
      <c r="C679" s="11"/>
      <c r="D679" s="10"/>
      <c r="E679" s="9"/>
      <c r="F679" s="52">
        <v>0</v>
      </c>
      <c r="G679" s="52">
        <v>0</v>
      </c>
      <c r="H679" s="52">
        <v>113140</v>
      </c>
      <c r="I679" s="53">
        <f>SUM(F679:H681)</f>
        <v>113140</v>
      </c>
    </row>
    <row r="680" spans="1:9" ht="18" customHeight="1" x14ac:dyDescent="0.3">
      <c r="A680" s="30"/>
      <c r="B680" s="33"/>
      <c r="C680" s="8"/>
      <c r="D680" s="7"/>
      <c r="E680" s="6"/>
      <c r="F680" s="54"/>
      <c r="G680" s="54"/>
      <c r="H680" s="54"/>
      <c r="I680" s="55"/>
    </row>
    <row r="681" spans="1:9" x14ac:dyDescent="0.3">
      <c r="A681" s="31"/>
      <c r="B681" s="34"/>
      <c r="C681" s="5"/>
      <c r="D681" s="4"/>
      <c r="E681" s="3"/>
      <c r="F681" s="56"/>
      <c r="G681" s="56"/>
      <c r="H681" s="56"/>
      <c r="I681" s="57"/>
    </row>
    <row r="682" spans="1:9" x14ac:dyDescent="0.3">
      <c r="A682" s="29" t="s">
        <v>501</v>
      </c>
      <c r="B682" s="32" t="s">
        <v>500</v>
      </c>
      <c r="C682" s="11"/>
      <c r="D682" s="10"/>
      <c r="E682" s="9"/>
      <c r="F682" s="52">
        <v>0</v>
      </c>
      <c r="G682" s="52">
        <v>0</v>
      </c>
      <c r="H682" s="52">
        <v>226119</v>
      </c>
      <c r="I682" s="53">
        <f>SUM(F682:H684)</f>
        <v>226119</v>
      </c>
    </row>
    <row r="683" spans="1:9" ht="18" customHeight="1" x14ac:dyDescent="0.3">
      <c r="A683" s="30"/>
      <c r="B683" s="33"/>
      <c r="C683" s="8"/>
      <c r="D683" s="7"/>
      <c r="E683" s="6"/>
      <c r="F683" s="54"/>
      <c r="G683" s="54"/>
      <c r="H683" s="54"/>
      <c r="I683" s="55"/>
    </row>
    <row r="684" spans="1:9" x14ac:dyDescent="0.3">
      <c r="A684" s="31"/>
      <c r="B684" s="34"/>
      <c r="C684" s="5"/>
      <c r="D684" s="4"/>
      <c r="E684" s="3"/>
      <c r="F684" s="56"/>
      <c r="G684" s="56"/>
      <c r="H684" s="56"/>
      <c r="I684" s="57"/>
    </row>
    <row r="685" spans="1:9" x14ac:dyDescent="0.3">
      <c r="A685" s="29" t="s">
        <v>499</v>
      </c>
      <c r="B685" s="32" t="s">
        <v>498</v>
      </c>
      <c r="C685" s="11"/>
      <c r="D685" s="10"/>
      <c r="E685" s="9"/>
      <c r="F685" s="52">
        <v>8505451</v>
      </c>
      <c r="G685" s="52">
        <v>7200000</v>
      </c>
      <c r="H685" s="52">
        <v>5400000</v>
      </c>
      <c r="I685" s="53">
        <f>SUM(F685:H687)</f>
        <v>21105451</v>
      </c>
    </row>
    <row r="686" spans="1:9" ht="18" customHeight="1" x14ac:dyDescent="0.3">
      <c r="A686" s="30"/>
      <c r="B686" s="33"/>
      <c r="C686" s="8"/>
      <c r="D686" s="7"/>
      <c r="E686" s="6"/>
      <c r="F686" s="54"/>
      <c r="G686" s="54"/>
      <c r="H686" s="54"/>
      <c r="I686" s="55"/>
    </row>
    <row r="687" spans="1:9" x14ac:dyDescent="0.3">
      <c r="A687" s="31"/>
      <c r="B687" s="34"/>
      <c r="C687" s="5"/>
      <c r="D687" s="4"/>
      <c r="E687" s="3"/>
      <c r="F687" s="56"/>
      <c r="G687" s="56"/>
      <c r="H687" s="56"/>
      <c r="I687" s="57"/>
    </row>
    <row r="688" spans="1:9" x14ac:dyDescent="0.3">
      <c r="A688" s="29" t="s">
        <v>497</v>
      </c>
      <c r="B688" s="32" t="s">
        <v>496</v>
      </c>
      <c r="C688" s="11"/>
      <c r="D688" s="10"/>
      <c r="E688" s="9"/>
      <c r="F688" s="52">
        <v>8900000</v>
      </c>
      <c r="G688" s="52">
        <v>0</v>
      </c>
      <c r="H688" s="52">
        <v>0</v>
      </c>
      <c r="I688" s="53">
        <f>SUM(F688:H690)</f>
        <v>8900000</v>
      </c>
    </row>
    <row r="689" spans="1:9" ht="18" customHeight="1" x14ac:dyDescent="0.3">
      <c r="A689" s="30"/>
      <c r="B689" s="33"/>
      <c r="C689" s="8"/>
      <c r="D689" s="7"/>
      <c r="E689" s="6"/>
      <c r="F689" s="54"/>
      <c r="G689" s="54"/>
      <c r="H689" s="54"/>
      <c r="I689" s="55"/>
    </row>
    <row r="690" spans="1:9" x14ac:dyDescent="0.3">
      <c r="A690" s="31"/>
      <c r="B690" s="34"/>
      <c r="C690" s="5"/>
      <c r="D690" s="4"/>
      <c r="E690" s="3"/>
      <c r="F690" s="56"/>
      <c r="G690" s="56"/>
      <c r="H690" s="56"/>
      <c r="I690" s="57"/>
    </row>
    <row r="691" spans="1:9" x14ac:dyDescent="0.3">
      <c r="A691" s="29" t="s">
        <v>495</v>
      </c>
      <c r="B691" s="32" t="s">
        <v>494</v>
      </c>
      <c r="C691" s="11"/>
      <c r="D691" s="10"/>
      <c r="E691" s="9"/>
      <c r="F691" s="52">
        <v>5878072</v>
      </c>
      <c r="G691" s="52">
        <v>0</v>
      </c>
      <c r="H691" s="52">
        <v>0</v>
      </c>
      <c r="I691" s="53">
        <f>SUM(F691:H693)</f>
        <v>5878072</v>
      </c>
    </row>
    <row r="692" spans="1:9" ht="18" customHeight="1" x14ac:dyDescent="0.3">
      <c r="A692" s="30"/>
      <c r="B692" s="33"/>
      <c r="C692" s="8"/>
      <c r="D692" s="7"/>
      <c r="E692" s="6"/>
      <c r="F692" s="54"/>
      <c r="G692" s="54"/>
      <c r="H692" s="54"/>
      <c r="I692" s="55"/>
    </row>
    <row r="693" spans="1:9" x14ac:dyDescent="0.3">
      <c r="A693" s="31"/>
      <c r="B693" s="34"/>
      <c r="C693" s="5"/>
      <c r="D693" s="4"/>
      <c r="E693" s="3"/>
      <c r="F693" s="56"/>
      <c r="G693" s="56"/>
      <c r="H693" s="56"/>
      <c r="I693" s="57"/>
    </row>
    <row r="694" spans="1:9" x14ac:dyDescent="0.3">
      <c r="A694" s="29" t="s">
        <v>493</v>
      </c>
      <c r="B694" s="32" t="s">
        <v>492</v>
      </c>
      <c r="C694" s="11"/>
      <c r="D694" s="10"/>
      <c r="E694" s="9"/>
      <c r="F694" s="52">
        <v>1751819</v>
      </c>
      <c r="G694" s="52">
        <v>0</v>
      </c>
      <c r="H694" s="52">
        <v>0</v>
      </c>
      <c r="I694" s="53">
        <f>SUM(F694:H696)</f>
        <v>1751819</v>
      </c>
    </row>
    <row r="695" spans="1:9" ht="18" customHeight="1" x14ac:dyDescent="0.3">
      <c r="A695" s="30"/>
      <c r="B695" s="33"/>
      <c r="C695" s="8"/>
      <c r="D695" s="7"/>
      <c r="E695" s="6"/>
      <c r="F695" s="54"/>
      <c r="G695" s="54"/>
      <c r="H695" s="54"/>
      <c r="I695" s="55"/>
    </row>
    <row r="696" spans="1:9" x14ac:dyDescent="0.3">
      <c r="A696" s="31"/>
      <c r="B696" s="34"/>
      <c r="C696" s="5"/>
      <c r="D696" s="4"/>
      <c r="E696" s="3"/>
      <c r="F696" s="56"/>
      <c r="G696" s="56"/>
      <c r="H696" s="56"/>
      <c r="I696" s="57"/>
    </row>
    <row r="697" spans="1:9" x14ac:dyDescent="0.3">
      <c r="A697" s="29" t="s">
        <v>491</v>
      </c>
      <c r="B697" s="32" t="s">
        <v>490</v>
      </c>
      <c r="C697" s="11"/>
      <c r="D697" s="10"/>
      <c r="E697" s="9"/>
      <c r="F697" s="52">
        <v>1814960</v>
      </c>
      <c r="G697" s="52">
        <v>0</v>
      </c>
      <c r="H697" s="52">
        <v>0</v>
      </c>
      <c r="I697" s="53">
        <f>SUM(F697:H699)</f>
        <v>1814960</v>
      </c>
    </row>
    <row r="698" spans="1:9" ht="18" customHeight="1" x14ac:dyDescent="0.3">
      <c r="A698" s="30"/>
      <c r="B698" s="33"/>
      <c r="C698" s="8"/>
      <c r="D698" s="7"/>
      <c r="E698" s="6"/>
      <c r="F698" s="54"/>
      <c r="G698" s="54"/>
      <c r="H698" s="54"/>
      <c r="I698" s="55"/>
    </row>
    <row r="699" spans="1:9" x14ac:dyDescent="0.3">
      <c r="A699" s="31"/>
      <c r="B699" s="34"/>
      <c r="C699" s="5"/>
      <c r="D699" s="4"/>
      <c r="E699" s="3"/>
      <c r="F699" s="56"/>
      <c r="G699" s="56"/>
      <c r="H699" s="56"/>
      <c r="I699" s="57"/>
    </row>
    <row r="700" spans="1:9" x14ac:dyDescent="0.3">
      <c r="A700" s="29" t="s">
        <v>489</v>
      </c>
      <c r="B700" s="32" t="s">
        <v>488</v>
      </c>
      <c r="C700" s="11"/>
      <c r="D700" s="10"/>
      <c r="E700" s="9"/>
      <c r="F700" s="52">
        <v>11119456</v>
      </c>
      <c r="G700" s="52">
        <v>7200000</v>
      </c>
      <c r="H700" s="52">
        <v>5399999</v>
      </c>
      <c r="I700" s="53">
        <f>SUM(F700:H702)</f>
        <v>23719455</v>
      </c>
    </row>
    <row r="701" spans="1:9" ht="18" customHeight="1" x14ac:dyDescent="0.3">
      <c r="A701" s="30"/>
      <c r="B701" s="33"/>
      <c r="C701" s="8"/>
      <c r="D701" s="7"/>
      <c r="E701" s="6"/>
      <c r="F701" s="54"/>
      <c r="G701" s="54"/>
      <c r="H701" s="54"/>
      <c r="I701" s="55"/>
    </row>
    <row r="702" spans="1:9" x14ac:dyDescent="0.3">
      <c r="A702" s="31"/>
      <c r="B702" s="34"/>
      <c r="C702" s="5"/>
      <c r="D702" s="4"/>
      <c r="E702" s="3"/>
      <c r="F702" s="56"/>
      <c r="G702" s="56"/>
      <c r="H702" s="56"/>
      <c r="I702" s="57"/>
    </row>
    <row r="703" spans="1:9" x14ac:dyDescent="0.3">
      <c r="A703" s="29" t="s">
        <v>487</v>
      </c>
      <c r="B703" s="32" t="s">
        <v>486</v>
      </c>
      <c r="C703" s="11"/>
      <c r="D703" s="10"/>
      <c r="E703" s="9"/>
      <c r="F703" s="52">
        <v>7549573</v>
      </c>
      <c r="G703" s="52">
        <v>6334452</v>
      </c>
      <c r="H703" s="52">
        <v>5399999</v>
      </c>
      <c r="I703" s="53">
        <f>SUM(F703:H705)</f>
        <v>19284024</v>
      </c>
    </row>
    <row r="704" spans="1:9" ht="18" customHeight="1" x14ac:dyDescent="0.3">
      <c r="A704" s="30"/>
      <c r="B704" s="33"/>
      <c r="C704" s="8"/>
      <c r="D704" s="7"/>
      <c r="E704" s="6"/>
      <c r="F704" s="54"/>
      <c r="G704" s="54"/>
      <c r="H704" s="54"/>
      <c r="I704" s="55"/>
    </row>
    <row r="705" spans="1:9" x14ac:dyDescent="0.3">
      <c r="A705" s="31"/>
      <c r="B705" s="34"/>
      <c r="C705" s="5"/>
      <c r="D705" s="4"/>
      <c r="E705" s="3"/>
      <c r="F705" s="56"/>
      <c r="G705" s="56"/>
      <c r="H705" s="56"/>
      <c r="I705" s="57"/>
    </row>
    <row r="706" spans="1:9" x14ac:dyDescent="0.3">
      <c r="A706" s="29" t="s">
        <v>485</v>
      </c>
      <c r="B706" s="32" t="s">
        <v>484</v>
      </c>
      <c r="C706" s="11"/>
      <c r="D706" s="10"/>
      <c r="E706" s="9"/>
      <c r="F706" s="52">
        <v>721639</v>
      </c>
      <c r="G706" s="52">
        <v>6099999</v>
      </c>
      <c r="H706" s="52">
        <v>5505185</v>
      </c>
      <c r="I706" s="53">
        <f>SUM(F706:H708)</f>
        <v>12326823</v>
      </c>
    </row>
    <row r="707" spans="1:9" ht="18" customHeight="1" x14ac:dyDescent="0.3">
      <c r="A707" s="30"/>
      <c r="B707" s="33"/>
      <c r="C707" s="8"/>
      <c r="D707" s="7"/>
      <c r="E707" s="6"/>
      <c r="F707" s="54"/>
      <c r="G707" s="54"/>
      <c r="H707" s="54"/>
      <c r="I707" s="55"/>
    </row>
    <row r="708" spans="1:9" x14ac:dyDescent="0.3">
      <c r="A708" s="31"/>
      <c r="B708" s="34"/>
      <c r="C708" s="5"/>
      <c r="D708" s="4"/>
      <c r="E708" s="3"/>
      <c r="F708" s="56"/>
      <c r="G708" s="56"/>
      <c r="H708" s="56"/>
      <c r="I708" s="57"/>
    </row>
    <row r="709" spans="1:9" x14ac:dyDescent="0.3">
      <c r="A709" s="29" t="s">
        <v>483</v>
      </c>
      <c r="B709" s="32" t="s">
        <v>482</v>
      </c>
      <c r="C709" s="11"/>
      <c r="D709" s="10"/>
      <c r="E709" s="9"/>
      <c r="F709" s="52">
        <v>9005109</v>
      </c>
      <c r="G709" s="52">
        <v>5589489</v>
      </c>
      <c r="H709" s="52">
        <v>7939522</v>
      </c>
      <c r="I709" s="53">
        <f>SUM(F709:H711)</f>
        <v>22534120</v>
      </c>
    </row>
    <row r="710" spans="1:9" ht="18" customHeight="1" x14ac:dyDescent="0.3">
      <c r="A710" s="30"/>
      <c r="B710" s="33"/>
      <c r="C710" s="8"/>
      <c r="D710" s="7"/>
      <c r="E710" s="6"/>
      <c r="F710" s="54"/>
      <c r="G710" s="54"/>
      <c r="H710" s="54"/>
      <c r="I710" s="55"/>
    </row>
    <row r="711" spans="1:9" x14ac:dyDescent="0.3">
      <c r="A711" s="31"/>
      <c r="B711" s="34"/>
      <c r="C711" s="5"/>
      <c r="D711" s="4"/>
      <c r="E711" s="3"/>
      <c r="F711" s="56"/>
      <c r="G711" s="56"/>
      <c r="H711" s="56"/>
      <c r="I711" s="57"/>
    </row>
    <row r="712" spans="1:9" x14ac:dyDescent="0.3">
      <c r="A712" s="29" t="s">
        <v>481</v>
      </c>
      <c r="B712" s="32" t="s">
        <v>480</v>
      </c>
      <c r="C712" s="11"/>
      <c r="D712" s="10"/>
      <c r="E712" s="9"/>
      <c r="F712" s="52">
        <v>596747</v>
      </c>
      <c r="G712" s="52">
        <v>1290815</v>
      </c>
      <c r="H712" s="52">
        <v>2190358</v>
      </c>
      <c r="I712" s="53">
        <f>SUM(F712:H714)</f>
        <v>4077920</v>
      </c>
    </row>
    <row r="713" spans="1:9" ht="18" customHeight="1" x14ac:dyDescent="0.3">
      <c r="A713" s="30"/>
      <c r="B713" s="33"/>
      <c r="C713" s="8"/>
      <c r="D713" s="7"/>
      <c r="E713" s="6"/>
      <c r="F713" s="54"/>
      <c r="G713" s="54"/>
      <c r="H713" s="54"/>
      <c r="I713" s="55"/>
    </row>
    <row r="714" spans="1:9" x14ac:dyDescent="0.3">
      <c r="A714" s="31"/>
      <c r="B714" s="34"/>
      <c r="C714" s="5"/>
      <c r="D714" s="4"/>
      <c r="E714" s="3"/>
      <c r="F714" s="56"/>
      <c r="G714" s="56"/>
      <c r="H714" s="56"/>
      <c r="I714" s="57"/>
    </row>
    <row r="715" spans="1:9" x14ac:dyDescent="0.3">
      <c r="A715" s="29" t="s">
        <v>479</v>
      </c>
      <c r="B715" s="32" t="s">
        <v>478</v>
      </c>
      <c r="C715" s="11"/>
      <c r="D715" s="10"/>
      <c r="E715" s="9"/>
      <c r="F715" s="52">
        <v>2204504</v>
      </c>
      <c r="G715" s="52">
        <v>0</v>
      </c>
      <c r="H715" s="52">
        <v>0</v>
      </c>
      <c r="I715" s="53">
        <f>SUM(F715:H717)</f>
        <v>2204504</v>
      </c>
    </row>
    <row r="716" spans="1:9" ht="18" customHeight="1" x14ac:dyDescent="0.3">
      <c r="A716" s="30"/>
      <c r="B716" s="33"/>
      <c r="C716" s="8"/>
      <c r="D716" s="7"/>
      <c r="E716" s="6"/>
      <c r="F716" s="54"/>
      <c r="G716" s="54"/>
      <c r="H716" s="54"/>
      <c r="I716" s="55"/>
    </row>
    <row r="717" spans="1:9" x14ac:dyDescent="0.3">
      <c r="A717" s="31"/>
      <c r="B717" s="34"/>
      <c r="C717" s="5"/>
      <c r="D717" s="4"/>
      <c r="E717" s="3"/>
      <c r="F717" s="56"/>
      <c r="G717" s="56"/>
      <c r="H717" s="56"/>
      <c r="I717" s="57"/>
    </row>
    <row r="718" spans="1:9" x14ac:dyDescent="0.3">
      <c r="A718" s="29" t="s">
        <v>477</v>
      </c>
      <c r="B718" s="32" t="s">
        <v>476</v>
      </c>
      <c r="C718" s="11"/>
      <c r="D718" s="10"/>
      <c r="E718" s="9"/>
      <c r="F718" s="52">
        <v>60392</v>
      </c>
      <c r="G718" s="52">
        <v>0</v>
      </c>
      <c r="H718" s="52">
        <v>0</v>
      </c>
      <c r="I718" s="53">
        <f>SUM(F718:H720)</f>
        <v>60392</v>
      </c>
    </row>
    <row r="719" spans="1:9" ht="18" customHeight="1" x14ac:dyDescent="0.3">
      <c r="A719" s="30"/>
      <c r="B719" s="33"/>
      <c r="C719" s="8"/>
      <c r="D719" s="7"/>
      <c r="E719" s="6"/>
      <c r="F719" s="54"/>
      <c r="G719" s="54"/>
      <c r="H719" s="54"/>
      <c r="I719" s="55"/>
    </row>
    <row r="720" spans="1:9" x14ac:dyDescent="0.3">
      <c r="A720" s="31"/>
      <c r="B720" s="34"/>
      <c r="C720" s="5"/>
      <c r="D720" s="4"/>
      <c r="E720" s="3"/>
      <c r="F720" s="56"/>
      <c r="G720" s="56"/>
      <c r="H720" s="56"/>
      <c r="I720" s="57"/>
    </row>
    <row r="721" spans="1:9" x14ac:dyDescent="0.3">
      <c r="A721" s="29" t="s">
        <v>475</v>
      </c>
      <c r="B721" s="32" t="s">
        <v>474</v>
      </c>
      <c r="C721" s="11"/>
      <c r="D721" s="10"/>
      <c r="E721" s="9"/>
      <c r="F721" s="52">
        <v>1510249</v>
      </c>
      <c r="G721" s="52">
        <v>3402315</v>
      </c>
      <c r="H721" s="52">
        <v>3331348</v>
      </c>
      <c r="I721" s="53">
        <f>SUM(F721:H723)</f>
        <v>8243912</v>
      </c>
    </row>
    <row r="722" spans="1:9" ht="18" customHeight="1" x14ac:dyDescent="0.3">
      <c r="A722" s="30"/>
      <c r="B722" s="33"/>
      <c r="C722" s="8"/>
      <c r="D722" s="7"/>
      <c r="E722" s="6"/>
      <c r="F722" s="54"/>
      <c r="G722" s="54"/>
      <c r="H722" s="54"/>
      <c r="I722" s="55"/>
    </row>
    <row r="723" spans="1:9" x14ac:dyDescent="0.3">
      <c r="A723" s="31"/>
      <c r="B723" s="34"/>
      <c r="C723" s="5"/>
      <c r="D723" s="4"/>
      <c r="E723" s="3"/>
      <c r="F723" s="56"/>
      <c r="G723" s="56"/>
      <c r="H723" s="56"/>
      <c r="I723" s="57"/>
    </row>
    <row r="724" spans="1:9" x14ac:dyDescent="0.3">
      <c r="A724" s="29" t="s">
        <v>473</v>
      </c>
      <c r="B724" s="32" t="s">
        <v>472</v>
      </c>
      <c r="C724" s="11"/>
      <c r="D724" s="10"/>
      <c r="E724" s="9"/>
      <c r="F724" s="52">
        <v>5754302</v>
      </c>
      <c r="G724" s="52">
        <v>19244033</v>
      </c>
      <c r="H724" s="52">
        <v>192187</v>
      </c>
      <c r="I724" s="53">
        <f>SUM(F724:H726)</f>
        <v>25190522</v>
      </c>
    </row>
    <row r="725" spans="1:9" ht="18" customHeight="1" x14ac:dyDescent="0.3">
      <c r="A725" s="30"/>
      <c r="B725" s="33"/>
      <c r="C725" s="8"/>
      <c r="D725" s="7"/>
      <c r="E725" s="6"/>
      <c r="F725" s="54"/>
      <c r="G725" s="54"/>
      <c r="H725" s="54"/>
      <c r="I725" s="55"/>
    </row>
    <row r="726" spans="1:9" x14ac:dyDescent="0.3">
      <c r="A726" s="31"/>
      <c r="B726" s="34"/>
      <c r="C726" s="5"/>
      <c r="D726" s="4"/>
      <c r="E726" s="3"/>
      <c r="F726" s="56"/>
      <c r="G726" s="56"/>
      <c r="H726" s="56"/>
      <c r="I726" s="57"/>
    </row>
    <row r="727" spans="1:9" x14ac:dyDescent="0.3">
      <c r="A727" s="29" t="s">
        <v>471</v>
      </c>
      <c r="B727" s="32" t="s">
        <v>470</v>
      </c>
      <c r="C727" s="11"/>
      <c r="D727" s="10"/>
      <c r="E727" s="9"/>
      <c r="F727" s="52">
        <v>1986022</v>
      </c>
      <c r="G727" s="52">
        <v>0</v>
      </c>
      <c r="H727" s="52">
        <v>0</v>
      </c>
      <c r="I727" s="53">
        <f>SUM(F727:H729)</f>
        <v>1986022</v>
      </c>
    </row>
    <row r="728" spans="1:9" ht="18" customHeight="1" x14ac:dyDescent="0.3">
      <c r="A728" s="30"/>
      <c r="B728" s="33"/>
      <c r="C728" s="8"/>
      <c r="D728" s="7"/>
      <c r="E728" s="6"/>
      <c r="F728" s="54"/>
      <c r="G728" s="54"/>
      <c r="H728" s="54"/>
      <c r="I728" s="55"/>
    </row>
    <row r="729" spans="1:9" x14ac:dyDescent="0.3">
      <c r="A729" s="31"/>
      <c r="B729" s="34"/>
      <c r="C729" s="5"/>
      <c r="D729" s="4"/>
      <c r="E729" s="3"/>
      <c r="F729" s="56"/>
      <c r="G729" s="56"/>
      <c r="H729" s="56"/>
      <c r="I729" s="57"/>
    </row>
    <row r="730" spans="1:9" x14ac:dyDescent="0.3">
      <c r="A730" s="29" t="s">
        <v>469</v>
      </c>
      <c r="B730" s="32" t="s">
        <v>468</v>
      </c>
      <c r="C730" s="11"/>
      <c r="D730" s="10"/>
      <c r="E730" s="9"/>
      <c r="F730" s="52">
        <v>0</v>
      </c>
      <c r="G730" s="52">
        <v>0</v>
      </c>
      <c r="H730" s="52">
        <v>202997</v>
      </c>
      <c r="I730" s="53">
        <f>SUM(F730:H732)</f>
        <v>202997</v>
      </c>
    </row>
    <row r="731" spans="1:9" ht="18" customHeight="1" x14ac:dyDescent="0.3">
      <c r="A731" s="30"/>
      <c r="B731" s="33"/>
      <c r="C731" s="8"/>
      <c r="D731" s="7"/>
      <c r="E731" s="6"/>
      <c r="F731" s="54"/>
      <c r="G731" s="54"/>
      <c r="H731" s="54"/>
      <c r="I731" s="55"/>
    </row>
    <row r="732" spans="1:9" x14ac:dyDescent="0.3">
      <c r="A732" s="31"/>
      <c r="B732" s="34"/>
      <c r="C732" s="5"/>
      <c r="D732" s="4"/>
      <c r="E732" s="3"/>
      <c r="F732" s="56"/>
      <c r="G732" s="56"/>
      <c r="H732" s="56"/>
      <c r="I732" s="57"/>
    </row>
    <row r="733" spans="1:9" x14ac:dyDescent="0.3">
      <c r="A733" s="29" t="s">
        <v>467</v>
      </c>
      <c r="B733" s="32" t="s">
        <v>466</v>
      </c>
      <c r="C733" s="11"/>
      <c r="D733" s="10"/>
      <c r="E733" s="9"/>
      <c r="F733" s="52">
        <v>45942187</v>
      </c>
      <c r="G733" s="52">
        <v>1723323</v>
      </c>
      <c r="H733" s="52">
        <v>1317987</v>
      </c>
      <c r="I733" s="53">
        <f>SUM(F733:H735)</f>
        <v>48983497</v>
      </c>
    </row>
    <row r="734" spans="1:9" ht="18" customHeight="1" x14ac:dyDescent="0.3">
      <c r="A734" s="30"/>
      <c r="B734" s="33"/>
      <c r="C734" s="8"/>
      <c r="D734" s="7"/>
      <c r="E734" s="6"/>
      <c r="F734" s="54"/>
      <c r="G734" s="54"/>
      <c r="H734" s="54"/>
      <c r="I734" s="55"/>
    </row>
    <row r="735" spans="1:9" x14ac:dyDescent="0.3">
      <c r="A735" s="31"/>
      <c r="B735" s="34"/>
      <c r="C735" s="5"/>
      <c r="D735" s="4"/>
      <c r="E735" s="3"/>
      <c r="F735" s="56"/>
      <c r="G735" s="56"/>
      <c r="H735" s="56"/>
      <c r="I735" s="57"/>
    </row>
    <row r="736" spans="1:9" x14ac:dyDescent="0.3">
      <c r="A736" s="29" t="s">
        <v>465</v>
      </c>
      <c r="B736" s="32" t="s">
        <v>464</v>
      </c>
      <c r="C736" s="11"/>
      <c r="D736" s="10"/>
      <c r="E736" s="9"/>
      <c r="F736" s="52">
        <v>9922064</v>
      </c>
      <c r="G736" s="52">
        <v>64020232</v>
      </c>
      <c r="H736" s="52">
        <v>5074953</v>
      </c>
      <c r="I736" s="53">
        <f>SUM(F736:H738)</f>
        <v>79017249</v>
      </c>
    </row>
    <row r="737" spans="1:9" ht="18" customHeight="1" x14ac:dyDescent="0.3">
      <c r="A737" s="30"/>
      <c r="B737" s="33"/>
      <c r="C737" s="8"/>
      <c r="D737" s="7"/>
      <c r="E737" s="6"/>
      <c r="F737" s="54"/>
      <c r="G737" s="54"/>
      <c r="H737" s="54"/>
      <c r="I737" s="55"/>
    </row>
    <row r="738" spans="1:9" x14ac:dyDescent="0.3">
      <c r="A738" s="31"/>
      <c r="B738" s="34"/>
      <c r="C738" s="5"/>
      <c r="D738" s="4"/>
      <c r="E738" s="3"/>
      <c r="F738" s="56"/>
      <c r="G738" s="56"/>
      <c r="H738" s="56"/>
      <c r="I738" s="57"/>
    </row>
    <row r="739" spans="1:9" x14ac:dyDescent="0.3">
      <c r="A739" s="29" t="s">
        <v>463</v>
      </c>
      <c r="B739" s="32" t="s">
        <v>462</v>
      </c>
      <c r="C739" s="11"/>
      <c r="D739" s="10"/>
      <c r="E739" s="9"/>
      <c r="F739" s="52">
        <v>12162516</v>
      </c>
      <c r="G739" s="52">
        <v>67002104</v>
      </c>
      <c r="H739" s="52">
        <v>4014543</v>
      </c>
      <c r="I739" s="53">
        <f>SUM(F739:H741)</f>
        <v>83179163</v>
      </c>
    </row>
    <row r="740" spans="1:9" ht="18" customHeight="1" x14ac:dyDescent="0.3">
      <c r="A740" s="30"/>
      <c r="B740" s="33"/>
      <c r="C740" s="8"/>
      <c r="D740" s="7"/>
      <c r="E740" s="6"/>
      <c r="F740" s="54"/>
      <c r="G740" s="54"/>
      <c r="H740" s="54"/>
      <c r="I740" s="55"/>
    </row>
    <row r="741" spans="1:9" x14ac:dyDescent="0.3">
      <c r="A741" s="31"/>
      <c r="B741" s="34"/>
      <c r="C741" s="5"/>
      <c r="D741" s="4"/>
      <c r="E741" s="3"/>
      <c r="F741" s="56"/>
      <c r="G741" s="56"/>
      <c r="H741" s="56"/>
      <c r="I741" s="57"/>
    </row>
    <row r="742" spans="1:9" x14ac:dyDescent="0.3">
      <c r="A742" s="29" t="s">
        <v>461</v>
      </c>
      <c r="B742" s="32" t="s">
        <v>460</v>
      </c>
      <c r="C742" s="11"/>
      <c r="D742" s="10"/>
      <c r="E742" s="9"/>
      <c r="F742" s="52">
        <v>1555672</v>
      </c>
      <c r="G742" s="52">
        <v>0</v>
      </c>
      <c r="H742" s="52">
        <v>0</v>
      </c>
      <c r="I742" s="53">
        <f>SUM(F742:H744)</f>
        <v>1555672</v>
      </c>
    </row>
    <row r="743" spans="1:9" ht="18" customHeight="1" x14ac:dyDescent="0.3">
      <c r="A743" s="30"/>
      <c r="B743" s="33"/>
      <c r="C743" s="8"/>
      <c r="D743" s="7"/>
      <c r="E743" s="6"/>
      <c r="F743" s="54"/>
      <c r="G743" s="54"/>
      <c r="H743" s="54"/>
      <c r="I743" s="55"/>
    </row>
    <row r="744" spans="1:9" x14ac:dyDescent="0.3">
      <c r="A744" s="31"/>
      <c r="B744" s="34"/>
      <c r="C744" s="5"/>
      <c r="D744" s="4"/>
      <c r="E744" s="3"/>
      <c r="F744" s="56"/>
      <c r="G744" s="56"/>
      <c r="H744" s="56"/>
      <c r="I744" s="57"/>
    </row>
    <row r="745" spans="1:9" x14ac:dyDescent="0.3">
      <c r="A745" s="29" t="s">
        <v>459</v>
      </c>
      <c r="B745" s="32" t="s">
        <v>458</v>
      </c>
      <c r="C745" s="11"/>
      <c r="D745" s="10"/>
      <c r="E745" s="9"/>
      <c r="F745" s="52">
        <v>213377092</v>
      </c>
      <c r="G745" s="52">
        <v>0</v>
      </c>
      <c r="H745" s="52">
        <v>818510</v>
      </c>
      <c r="I745" s="53">
        <f>SUM(F745:H747)</f>
        <v>214195602</v>
      </c>
    </row>
    <row r="746" spans="1:9" ht="18" customHeight="1" x14ac:dyDescent="0.3">
      <c r="A746" s="30"/>
      <c r="B746" s="33"/>
      <c r="C746" s="8"/>
      <c r="D746" s="7"/>
      <c r="E746" s="6"/>
      <c r="F746" s="54"/>
      <c r="G746" s="54"/>
      <c r="H746" s="54"/>
      <c r="I746" s="55"/>
    </row>
    <row r="747" spans="1:9" x14ac:dyDescent="0.3">
      <c r="A747" s="31"/>
      <c r="B747" s="34"/>
      <c r="C747" s="5"/>
      <c r="D747" s="4"/>
      <c r="E747" s="3"/>
      <c r="F747" s="56"/>
      <c r="G747" s="56"/>
      <c r="H747" s="56"/>
      <c r="I747" s="57"/>
    </row>
    <row r="748" spans="1:9" x14ac:dyDescent="0.3">
      <c r="A748" s="29" t="s">
        <v>457</v>
      </c>
      <c r="B748" s="32" t="s">
        <v>456</v>
      </c>
      <c r="C748" s="11"/>
      <c r="D748" s="10"/>
      <c r="E748" s="9"/>
      <c r="F748" s="52">
        <v>3512147</v>
      </c>
      <c r="G748" s="52">
        <v>125429</v>
      </c>
      <c r="H748" s="52">
        <v>0</v>
      </c>
      <c r="I748" s="53">
        <f>SUM(F748:H750)</f>
        <v>3637576</v>
      </c>
    </row>
    <row r="749" spans="1:9" ht="18" customHeight="1" x14ac:dyDescent="0.3">
      <c r="A749" s="30"/>
      <c r="B749" s="33"/>
      <c r="C749" s="8"/>
      <c r="D749" s="7"/>
      <c r="E749" s="6"/>
      <c r="F749" s="54"/>
      <c r="G749" s="54"/>
      <c r="H749" s="54"/>
      <c r="I749" s="55"/>
    </row>
    <row r="750" spans="1:9" x14ac:dyDescent="0.3">
      <c r="A750" s="31"/>
      <c r="B750" s="34"/>
      <c r="C750" s="5"/>
      <c r="D750" s="4"/>
      <c r="E750" s="3"/>
      <c r="F750" s="56"/>
      <c r="G750" s="56"/>
      <c r="H750" s="56"/>
      <c r="I750" s="57"/>
    </row>
    <row r="751" spans="1:9" x14ac:dyDescent="0.3">
      <c r="A751" s="29" t="s">
        <v>455</v>
      </c>
      <c r="B751" s="32" t="s">
        <v>454</v>
      </c>
      <c r="C751" s="11"/>
      <c r="D751" s="10"/>
      <c r="E751" s="9"/>
      <c r="F751" s="52">
        <v>11924113</v>
      </c>
      <c r="G751" s="52">
        <v>201806</v>
      </c>
      <c r="H751" s="52">
        <v>0</v>
      </c>
      <c r="I751" s="53">
        <f>SUM(F751:H753)</f>
        <v>12125919</v>
      </c>
    </row>
    <row r="752" spans="1:9" ht="18" customHeight="1" x14ac:dyDescent="0.3">
      <c r="A752" s="30"/>
      <c r="B752" s="33"/>
      <c r="C752" s="8"/>
      <c r="D752" s="7"/>
      <c r="E752" s="6"/>
      <c r="F752" s="54"/>
      <c r="G752" s="54"/>
      <c r="H752" s="54"/>
      <c r="I752" s="55"/>
    </row>
    <row r="753" spans="1:9" x14ac:dyDescent="0.3">
      <c r="A753" s="31"/>
      <c r="B753" s="34"/>
      <c r="C753" s="5"/>
      <c r="D753" s="4"/>
      <c r="E753" s="3"/>
      <c r="F753" s="56"/>
      <c r="G753" s="56"/>
      <c r="H753" s="56"/>
      <c r="I753" s="57"/>
    </row>
    <row r="754" spans="1:9" x14ac:dyDescent="0.3">
      <c r="A754" s="29" t="s">
        <v>453</v>
      </c>
      <c r="B754" s="32" t="s">
        <v>452</v>
      </c>
      <c r="C754" s="11"/>
      <c r="D754" s="10"/>
      <c r="E754" s="9"/>
      <c r="F754" s="52">
        <v>27098123</v>
      </c>
      <c r="G754" s="52">
        <v>1456631</v>
      </c>
      <c r="H754" s="52">
        <v>0</v>
      </c>
      <c r="I754" s="53">
        <f>SUM(F754:H756)</f>
        <v>28554754</v>
      </c>
    </row>
    <row r="755" spans="1:9" ht="18" customHeight="1" x14ac:dyDescent="0.3">
      <c r="A755" s="30"/>
      <c r="B755" s="33"/>
      <c r="C755" s="8"/>
      <c r="D755" s="7"/>
      <c r="E755" s="6"/>
      <c r="F755" s="54"/>
      <c r="G755" s="54"/>
      <c r="H755" s="54"/>
      <c r="I755" s="55"/>
    </row>
    <row r="756" spans="1:9" x14ac:dyDescent="0.3">
      <c r="A756" s="31"/>
      <c r="B756" s="34"/>
      <c r="C756" s="5"/>
      <c r="D756" s="4"/>
      <c r="E756" s="3"/>
      <c r="F756" s="56"/>
      <c r="G756" s="56"/>
      <c r="H756" s="56"/>
      <c r="I756" s="57"/>
    </row>
    <row r="757" spans="1:9" x14ac:dyDescent="0.3">
      <c r="A757" s="29" t="s">
        <v>451</v>
      </c>
      <c r="B757" s="32" t="s">
        <v>450</v>
      </c>
      <c r="C757" s="11"/>
      <c r="D757" s="10"/>
      <c r="E757" s="9"/>
      <c r="F757" s="52">
        <v>26461748</v>
      </c>
      <c r="G757" s="52">
        <v>358510</v>
      </c>
      <c r="H757" s="52">
        <v>0</v>
      </c>
      <c r="I757" s="53">
        <f>SUM(F757:H759)</f>
        <v>26820258</v>
      </c>
    </row>
    <row r="758" spans="1:9" ht="18" customHeight="1" x14ac:dyDescent="0.3">
      <c r="A758" s="30"/>
      <c r="B758" s="33"/>
      <c r="C758" s="8"/>
      <c r="D758" s="7"/>
      <c r="E758" s="6"/>
      <c r="F758" s="54"/>
      <c r="G758" s="54"/>
      <c r="H758" s="54"/>
      <c r="I758" s="55"/>
    </row>
    <row r="759" spans="1:9" x14ac:dyDescent="0.3">
      <c r="A759" s="31"/>
      <c r="B759" s="34"/>
      <c r="C759" s="5"/>
      <c r="D759" s="4"/>
      <c r="E759" s="3"/>
      <c r="F759" s="56"/>
      <c r="G759" s="56"/>
      <c r="H759" s="56"/>
      <c r="I759" s="57"/>
    </row>
    <row r="760" spans="1:9" x14ac:dyDescent="0.3">
      <c r="A760" s="29" t="s">
        <v>449</v>
      </c>
      <c r="B760" s="32" t="s">
        <v>448</v>
      </c>
      <c r="C760" s="11"/>
      <c r="D760" s="10"/>
      <c r="E760" s="9"/>
      <c r="F760" s="52">
        <v>2398901</v>
      </c>
      <c r="G760" s="52">
        <v>0</v>
      </c>
      <c r="H760" s="52">
        <v>0</v>
      </c>
      <c r="I760" s="53">
        <f>SUM(F760:H762)</f>
        <v>2398901</v>
      </c>
    </row>
    <row r="761" spans="1:9" ht="18" customHeight="1" x14ac:dyDescent="0.3">
      <c r="A761" s="30"/>
      <c r="B761" s="33"/>
      <c r="C761" s="8"/>
      <c r="D761" s="7"/>
      <c r="E761" s="6"/>
      <c r="F761" s="54"/>
      <c r="G761" s="54"/>
      <c r="H761" s="54"/>
      <c r="I761" s="55"/>
    </row>
    <row r="762" spans="1:9" x14ac:dyDescent="0.3">
      <c r="A762" s="31"/>
      <c r="B762" s="34"/>
      <c r="C762" s="5"/>
      <c r="D762" s="4"/>
      <c r="E762" s="3"/>
      <c r="F762" s="56"/>
      <c r="G762" s="56"/>
      <c r="H762" s="56"/>
      <c r="I762" s="57"/>
    </row>
    <row r="763" spans="1:9" x14ac:dyDescent="0.3">
      <c r="A763" s="29" t="s">
        <v>447</v>
      </c>
      <c r="B763" s="32" t="s">
        <v>446</v>
      </c>
      <c r="C763" s="11"/>
      <c r="D763" s="10"/>
      <c r="E763" s="9"/>
      <c r="F763" s="52">
        <v>12761872</v>
      </c>
      <c r="G763" s="52">
        <v>13813081</v>
      </c>
      <c r="H763" s="52">
        <v>57843529</v>
      </c>
      <c r="I763" s="53">
        <f>SUM(F763:H765)</f>
        <v>84418482</v>
      </c>
    </row>
    <row r="764" spans="1:9" ht="18" customHeight="1" x14ac:dyDescent="0.3">
      <c r="A764" s="30"/>
      <c r="B764" s="33"/>
      <c r="C764" s="8"/>
      <c r="D764" s="7"/>
      <c r="E764" s="6"/>
      <c r="F764" s="54"/>
      <c r="G764" s="54"/>
      <c r="H764" s="54"/>
      <c r="I764" s="55"/>
    </row>
    <row r="765" spans="1:9" x14ac:dyDescent="0.3">
      <c r="A765" s="31"/>
      <c r="B765" s="34"/>
      <c r="C765" s="5"/>
      <c r="D765" s="4"/>
      <c r="E765" s="3"/>
      <c r="F765" s="56"/>
      <c r="G765" s="56"/>
      <c r="H765" s="56"/>
      <c r="I765" s="57"/>
    </row>
    <row r="766" spans="1:9" x14ac:dyDescent="0.3">
      <c r="A766" s="29" t="s">
        <v>445</v>
      </c>
      <c r="B766" s="32" t="s">
        <v>444</v>
      </c>
      <c r="C766" s="11"/>
      <c r="D766" s="10"/>
      <c r="E766" s="9"/>
      <c r="F766" s="52">
        <v>1814529</v>
      </c>
      <c r="G766" s="52">
        <v>0</v>
      </c>
      <c r="H766" s="52">
        <v>0</v>
      </c>
      <c r="I766" s="53">
        <f>SUM(F766:H768)</f>
        <v>1814529</v>
      </c>
    </row>
    <row r="767" spans="1:9" ht="18" customHeight="1" x14ac:dyDescent="0.3">
      <c r="A767" s="30"/>
      <c r="B767" s="33"/>
      <c r="C767" s="8"/>
      <c r="D767" s="7"/>
      <c r="E767" s="6"/>
      <c r="F767" s="54"/>
      <c r="G767" s="54"/>
      <c r="H767" s="54"/>
      <c r="I767" s="55"/>
    </row>
    <row r="768" spans="1:9" x14ac:dyDescent="0.3">
      <c r="A768" s="31"/>
      <c r="B768" s="34"/>
      <c r="C768" s="5"/>
      <c r="D768" s="4"/>
      <c r="E768" s="3"/>
      <c r="F768" s="56"/>
      <c r="G768" s="56"/>
      <c r="H768" s="56"/>
      <c r="I768" s="57"/>
    </row>
    <row r="769" spans="1:9" x14ac:dyDescent="0.3">
      <c r="A769" s="29" t="s">
        <v>443</v>
      </c>
      <c r="B769" s="32" t="s">
        <v>442</v>
      </c>
      <c r="C769" s="11"/>
      <c r="D769" s="10"/>
      <c r="E769" s="9"/>
      <c r="F769" s="52">
        <v>18132635</v>
      </c>
      <c r="G769" s="52">
        <v>664953</v>
      </c>
      <c r="H769" s="52">
        <v>0</v>
      </c>
      <c r="I769" s="53">
        <f>SUM(F769:H771)</f>
        <v>18797588</v>
      </c>
    </row>
    <row r="770" spans="1:9" ht="18" customHeight="1" x14ac:dyDescent="0.3">
      <c r="A770" s="30"/>
      <c r="B770" s="33"/>
      <c r="C770" s="8"/>
      <c r="D770" s="7"/>
      <c r="E770" s="6"/>
      <c r="F770" s="54"/>
      <c r="G770" s="54"/>
      <c r="H770" s="54"/>
      <c r="I770" s="55"/>
    </row>
    <row r="771" spans="1:9" x14ac:dyDescent="0.3">
      <c r="A771" s="31"/>
      <c r="B771" s="34"/>
      <c r="C771" s="5"/>
      <c r="D771" s="4"/>
      <c r="E771" s="3"/>
      <c r="F771" s="56"/>
      <c r="G771" s="56"/>
      <c r="H771" s="56"/>
      <c r="I771" s="57"/>
    </row>
    <row r="772" spans="1:9" x14ac:dyDescent="0.3">
      <c r="A772" s="29" t="s">
        <v>441</v>
      </c>
      <c r="B772" s="32" t="s">
        <v>440</v>
      </c>
      <c r="C772" s="11"/>
      <c r="D772" s="10"/>
      <c r="E772" s="9"/>
      <c r="F772" s="52">
        <v>447376</v>
      </c>
      <c r="G772" s="52">
        <v>0</v>
      </c>
      <c r="H772" s="52">
        <v>0</v>
      </c>
      <c r="I772" s="53">
        <f>SUM(F772:H774)</f>
        <v>447376</v>
      </c>
    </row>
    <row r="773" spans="1:9" ht="18" customHeight="1" x14ac:dyDescent="0.3">
      <c r="A773" s="30"/>
      <c r="B773" s="33"/>
      <c r="C773" s="8"/>
      <c r="D773" s="7"/>
      <c r="E773" s="6"/>
      <c r="F773" s="54"/>
      <c r="G773" s="54"/>
      <c r="H773" s="54"/>
      <c r="I773" s="55"/>
    </row>
    <row r="774" spans="1:9" x14ac:dyDescent="0.3">
      <c r="A774" s="31"/>
      <c r="B774" s="34"/>
      <c r="C774" s="5"/>
      <c r="D774" s="4"/>
      <c r="E774" s="3"/>
      <c r="F774" s="56"/>
      <c r="G774" s="56"/>
      <c r="H774" s="56"/>
      <c r="I774" s="57"/>
    </row>
    <row r="775" spans="1:9" x14ac:dyDescent="0.3">
      <c r="A775" s="29" t="s">
        <v>439</v>
      </c>
      <c r="B775" s="32" t="s">
        <v>438</v>
      </c>
      <c r="C775" s="11"/>
      <c r="D775" s="10"/>
      <c r="E775" s="9"/>
      <c r="F775" s="52">
        <v>372725</v>
      </c>
      <c r="G775" s="52">
        <v>688167</v>
      </c>
      <c r="H775" s="52">
        <v>0</v>
      </c>
      <c r="I775" s="53">
        <f>SUM(F775:H777)</f>
        <v>1060892</v>
      </c>
    </row>
    <row r="776" spans="1:9" ht="18" customHeight="1" x14ac:dyDescent="0.3">
      <c r="A776" s="30"/>
      <c r="B776" s="33"/>
      <c r="C776" s="8"/>
      <c r="D776" s="7"/>
      <c r="E776" s="6"/>
      <c r="F776" s="54"/>
      <c r="G776" s="54"/>
      <c r="H776" s="54"/>
      <c r="I776" s="55"/>
    </row>
    <row r="777" spans="1:9" x14ac:dyDescent="0.3">
      <c r="A777" s="31"/>
      <c r="B777" s="34"/>
      <c r="C777" s="5"/>
      <c r="D777" s="4"/>
      <c r="E777" s="3"/>
      <c r="F777" s="56"/>
      <c r="G777" s="56"/>
      <c r="H777" s="56"/>
      <c r="I777" s="57"/>
    </row>
    <row r="778" spans="1:9" x14ac:dyDescent="0.3">
      <c r="A778" s="29" t="s">
        <v>437</v>
      </c>
      <c r="B778" s="32" t="s">
        <v>436</v>
      </c>
      <c r="C778" s="11"/>
      <c r="D778" s="10"/>
      <c r="E778" s="9"/>
      <c r="F778" s="52">
        <v>16266278</v>
      </c>
      <c r="G778" s="52">
        <v>318267</v>
      </c>
      <c r="H778" s="52">
        <v>0</v>
      </c>
      <c r="I778" s="53">
        <f>SUM(F778:H780)</f>
        <v>16584545</v>
      </c>
    </row>
    <row r="779" spans="1:9" ht="18" customHeight="1" x14ac:dyDescent="0.3">
      <c r="A779" s="30"/>
      <c r="B779" s="33"/>
      <c r="C779" s="8"/>
      <c r="D779" s="7"/>
      <c r="E779" s="6"/>
      <c r="F779" s="54"/>
      <c r="G779" s="54"/>
      <c r="H779" s="54"/>
      <c r="I779" s="55"/>
    </row>
    <row r="780" spans="1:9" x14ac:dyDescent="0.3">
      <c r="A780" s="31"/>
      <c r="B780" s="34"/>
      <c r="C780" s="5"/>
      <c r="D780" s="4"/>
      <c r="E780" s="3"/>
      <c r="F780" s="56"/>
      <c r="G780" s="56"/>
      <c r="H780" s="56"/>
      <c r="I780" s="57"/>
    </row>
    <row r="781" spans="1:9" x14ac:dyDescent="0.3">
      <c r="A781" s="29" t="s">
        <v>435</v>
      </c>
      <c r="B781" s="32" t="s">
        <v>434</v>
      </c>
      <c r="C781" s="11"/>
      <c r="D781" s="10"/>
      <c r="E781" s="9"/>
      <c r="F781" s="52">
        <v>13434902</v>
      </c>
      <c r="G781" s="52">
        <v>120599</v>
      </c>
      <c r="H781" s="52">
        <v>0</v>
      </c>
      <c r="I781" s="53">
        <f>SUM(F781:H783)</f>
        <v>13555501</v>
      </c>
    </row>
    <row r="782" spans="1:9" ht="18" customHeight="1" x14ac:dyDescent="0.3">
      <c r="A782" s="30"/>
      <c r="B782" s="33"/>
      <c r="C782" s="8"/>
      <c r="D782" s="7"/>
      <c r="E782" s="6"/>
      <c r="F782" s="54"/>
      <c r="G782" s="54"/>
      <c r="H782" s="54"/>
      <c r="I782" s="55"/>
    </row>
    <row r="783" spans="1:9" x14ac:dyDescent="0.3">
      <c r="A783" s="31"/>
      <c r="B783" s="34"/>
      <c r="C783" s="5"/>
      <c r="D783" s="4"/>
      <c r="E783" s="3"/>
      <c r="F783" s="56"/>
      <c r="G783" s="56"/>
      <c r="H783" s="56"/>
      <c r="I783" s="57"/>
    </row>
    <row r="784" spans="1:9" x14ac:dyDescent="0.3">
      <c r="A784" s="29" t="s">
        <v>433</v>
      </c>
      <c r="B784" s="32" t="s">
        <v>432</v>
      </c>
      <c r="C784" s="11"/>
      <c r="D784" s="10"/>
      <c r="E784" s="9"/>
      <c r="F784" s="52">
        <v>0</v>
      </c>
      <c r="G784" s="52">
        <v>1282861</v>
      </c>
      <c r="H784" s="52">
        <v>25646013</v>
      </c>
      <c r="I784" s="53">
        <f>SUM(F784:H786)</f>
        <v>26928874</v>
      </c>
    </row>
    <row r="785" spans="1:9" ht="18" customHeight="1" x14ac:dyDescent="0.3">
      <c r="A785" s="30"/>
      <c r="B785" s="33"/>
      <c r="C785" s="8"/>
      <c r="D785" s="7"/>
      <c r="E785" s="6"/>
      <c r="F785" s="54"/>
      <c r="G785" s="54"/>
      <c r="H785" s="54"/>
      <c r="I785" s="55"/>
    </row>
    <row r="786" spans="1:9" x14ac:dyDescent="0.3">
      <c r="A786" s="31"/>
      <c r="B786" s="34"/>
      <c r="C786" s="5"/>
      <c r="D786" s="4"/>
      <c r="E786" s="3"/>
      <c r="F786" s="56"/>
      <c r="G786" s="56"/>
      <c r="H786" s="56"/>
      <c r="I786" s="57"/>
    </row>
    <row r="787" spans="1:9" x14ac:dyDescent="0.3">
      <c r="A787" s="29" t="s">
        <v>431</v>
      </c>
      <c r="B787" s="32" t="s">
        <v>430</v>
      </c>
      <c r="C787" s="11"/>
      <c r="D787" s="10"/>
      <c r="E787" s="9"/>
      <c r="F787" s="52">
        <v>2267551</v>
      </c>
      <c r="G787" s="52">
        <v>2534646</v>
      </c>
      <c r="H787" s="52">
        <v>346058</v>
      </c>
      <c r="I787" s="53">
        <f>SUM(F787:H789)</f>
        <v>5148255</v>
      </c>
    </row>
    <row r="788" spans="1:9" ht="18" customHeight="1" x14ac:dyDescent="0.3">
      <c r="A788" s="30"/>
      <c r="B788" s="33"/>
      <c r="C788" s="8"/>
      <c r="D788" s="7"/>
      <c r="E788" s="6"/>
      <c r="F788" s="54"/>
      <c r="G788" s="54"/>
      <c r="H788" s="54"/>
      <c r="I788" s="55"/>
    </row>
    <row r="789" spans="1:9" x14ac:dyDescent="0.3">
      <c r="A789" s="31"/>
      <c r="B789" s="34"/>
      <c r="C789" s="5"/>
      <c r="D789" s="4"/>
      <c r="E789" s="3"/>
      <c r="F789" s="56"/>
      <c r="G789" s="56"/>
      <c r="H789" s="56"/>
      <c r="I789" s="57"/>
    </row>
    <row r="790" spans="1:9" x14ac:dyDescent="0.3">
      <c r="A790" s="29" t="s">
        <v>429</v>
      </c>
      <c r="B790" s="32" t="s">
        <v>428</v>
      </c>
      <c r="C790" s="11"/>
      <c r="D790" s="10"/>
      <c r="E790" s="9"/>
      <c r="F790" s="52">
        <v>15061399</v>
      </c>
      <c r="G790" s="52">
        <v>45207423</v>
      </c>
      <c r="H790" s="52">
        <v>59805223</v>
      </c>
      <c r="I790" s="53">
        <f>SUM(F790:H792)</f>
        <v>120074045</v>
      </c>
    </row>
    <row r="791" spans="1:9" ht="18" customHeight="1" x14ac:dyDescent="0.3">
      <c r="A791" s="30"/>
      <c r="B791" s="33"/>
      <c r="C791" s="8"/>
      <c r="D791" s="7"/>
      <c r="E791" s="6"/>
      <c r="F791" s="54"/>
      <c r="G791" s="54"/>
      <c r="H791" s="54"/>
      <c r="I791" s="55"/>
    </row>
    <row r="792" spans="1:9" x14ac:dyDescent="0.3">
      <c r="A792" s="31"/>
      <c r="B792" s="34"/>
      <c r="C792" s="5"/>
      <c r="D792" s="4"/>
      <c r="E792" s="3"/>
      <c r="F792" s="56"/>
      <c r="G792" s="56"/>
      <c r="H792" s="56"/>
      <c r="I792" s="57"/>
    </row>
    <row r="793" spans="1:9" x14ac:dyDescent="0.3">
      <c r="A793" s="29" t="s">
        <v>427</v>
      </c>
      <c r="B793" s="32" t="s">
        <v>426</v>
      </c>
      <c r="C793" s="11"/>
      <c r="D793" s="10"/>
      <c r="E793" s="9"/>
      <c r="F793" s="52">
        <v>4653824</v>
      </c>
      <c r="G793" s="52">
        <v>20028768</v>
      </c>
      <c r="H793" s="52">
        <v>273379</v>
      </c>
      <c r="I793" s="53">
        <f>SUM(F793:H795)</f>
        <v>24955971</v>
      </c>
    </row>
    <row r="794" spans="1:9" ht="18" customHeight="1" x14ac:dyDescent="0.3">
      <c r="A794" s="30"/>
      <c r="B794" s="33"/>
      <c r="C794" s="8"/>
      <c r="D794" s="7"/>
      <c r="E794" s="6"/>
      <c r="F794" s="54"/>
      <c r="G794" s="54"/>
      <c r="H794" s="54"/>
      <c r="I794" s="55"/>
    </row>
    <row r="795" spans="1:9" x14ac:dyDescent="0.3">
      <c r="A795" s="31"/>
      <c r="B795" s="34"/>
      <c r="C795" s="5"/>
      <c r="D795" s="4"/>
      <c r="E795" s="3"/>
      <c r="F795" s="56"/>
      <c r="G795" s="56"/>
      <c r="H795" s="56"/>
      <c r="I795" s="57"/>
    </row>
    <row r="796" spans="1:9" x14ac:dyDescent="0.3">
      <c r="A796" s="29" t="s">
        <v>425</v>
      </c>
      <c r="B796" s="32" t="s">
        <v>424</v>
      </c>
      <c r="C796" s="11"/>
      <c r="D796" s="10"/>
      <c r="E796" s="9"/>
      <c r="F796" s="52">
        <v>5490917</v>
      </c>
      <c r="G796" s="52">
        <v>21062946</v>
      </c>
      <c r="H796" s="52">
        <v>1908434</v>
      </c>
      <c r="I796" s="53">
        <f>SUM(F796:H798)</f>
        <v>28462297</v>
      </c>
    </row>
    <row r="797" spans="1:9" ht="18" customHeight="1" x14ac:dyDescent="0.3">
      <c r="A797" s="30"/>
      <c r="B797" s="33"/>
      <c r="C797" s="8"/>
      <c r="D797" s="7"/>
      <c r="E797" s="6"/>
      <c r="F797" s="54"/>
      <c r="G797" s="54"/>
      <c r="H797" s="54"/>
      <c r="I797" s="55"/>
    </row>
    <row r="798" spans="1:9" x14ac:dyDescent="0.3">
      <c r="A798" s="31"/>
      <c r="B798" s="34"/>
      <c r="C798" s="5"/>
      <c r="D798" s="4"/>
      <c r="E798" s="3"/>
      <c r="F798" s="56"/>
      <c r="G798" s="56"/>
      <c r="H798" s="56"/>
      <c r="I798" s="57"/>
    </row>
    <row r="799" spans="1:9" x14ac:dyDescent="0.3">
      <c r="A799" s="29" t="s">
        <v>423</v>
      </c>
      <c r="B799" s="32" t="s">
        <v>422</v>
      </c>
      <c r="C799" s="11"/>
      <c r="D799" s="10"/>
      <c r="E799" s="9"/>
      <c r="F799" s="52">
        <v>2515523</v>
      </c>
      <c r="G799" s="52">
        <v>9138658</v>
      </c>
      <c r="H799" s="52">
        <v>887692</v>
      </c>
      <c r="I799" s="53">
        <f>SUM(F799:H801)</f>
        <v>12541873</v>
      </c>
    </row>
    <row r="800" spans="1:9" ht="18" customHeight="1" x14ac:dyDescent="0.3">
      <c r="A800" s="30"/>
      <c r="B800" s="33"/>
      <c r="C800" s="8"/>
      <c r="D800" s="7"/>
      <c r="E800" s="6"/>
      <c r="F800" s="54"/>
      <c r="G800" s="54"/>
      <c r="H800" s="54"/>
      <c r="I800" s="55"/>
    </row>
    <row r="801" spans="1:9" x14ac:dyDescent="0.3">
      <c r="A801" s="31"/>
      <c r="B801" s="34"/>
      <c r="C801" s="5"/>
      <c r="D801" s="4"/>
      <c r="E801" s="3"/>
      <c r="F801" s="56"/>
      <c r="G801" s="56"/>
      <c r="H801" s="56"/>
      <c r="I801" s="57"/>
    </row>
    <row r="802" spans="1:9" x14ac:dyDescent="0.3">
      <c r="A802" s="29" t="s">
        <v>421</v>
      </c>
      <c r="B802" s="32" t="s">
        <v>420</v>
      </c>
      <c r="C802" s="11"/>
      <c r="D802" s="10"/>
      <c r="E802" s="9"/>
      <c r="F802" s="52">
        <v>883114</v>
      </c>
      <c r="G802" s="52">
        <v>1688782</v>
      </c>
      <c r="H802" s="52">
        <v>0</v>
      </c>
      <c r="I802" s="53">
        <f>SUM(F802:H804)</f>
        <v>2571896</v>
      </c>
    </row>
    <row r="803" spans="1:9" ht="18" customHeight="1" x14ac:dyDescent="0.3">
      <c r="A803" s="30"/>
      <c r="B803" s="33"/>
      <c r="C803" s="8"/>
      <c r="D803" s="7"/>
      <c r="E803" s="6"/>
      <c r="F803" s="54"/>
      <c r="G803" s="54"/>
      <c r="H803" s="54"/>
      <c r="I803" s="55"/>
    </row>
    <row r="804" spans="1:9" x14ac:dyDescent="0.3">
      <c r="A804" s="31"/>
      <c r="B804" s="34"/>
      <c r="C804" s="5"/>
      <c r="D804" s="4"/>
      <c r="E804" s="3"/>
      <c r="F804" s="56"/>
      <c r="G804" s="56"/>
      <c r="H804" s="56"/>
      <c r="I804" s="57"/>
    </row>
    <row r="805" spans="1:9" x14ac:dyDescent="0.3">
      <c r="A805" s="29" t="s">
        <v>419</v>
      </c>
      <c r="B805" s="32" t="s">
        <v>418</v>
      </c>
      <c r="C805" s="11"/>
      <c r="D805" s="10"/>
      <c r="E805" s="9"/>
      <c r="F805" s="52">
        <v>1061423</v>
      </c>
      <c r="G805" s="52">
        <v>5717633</v>
      </c>
      <c r="H805" s="52">
        <v>5743962</v>
      </c>
      <c r="I805" s="53">
        <f>SUM(F805:H807)</f>
        <v>12523018</v>
      </c>
    </row>
    <row r="806" spans="1:9" ht="18" customHeight="1" x14ac:dyDescent="0.3">
      <c r="A806" s="30"/>
      <c r="B806" s="33"/>
      <c r="C806" s="8"/>
      <c r="D806" s="7"/>
      <c r="E806" s="6"/>
      <c r="F806" s="54"/>
      <c r="G806" s="54"/>
      <c r="H806" s="54"/>
      <c r="I806" s="55"/>
    </row>
    <row r="807" spans="1:9" x14ac:dyDescent="0.3">
      <c r="A807" s="31"/>
      <c r="B807" s="34"/>
      <c r="C807" s="5"/>
      <c r="D807" s="4"/>
      <c r="E807" s="3"/>
      <c r="F807" s="56"/>
      <c r="G807" s="56"/>
      <c r="H807" s="56"/>
      <c r="I807" s="57"/>
    </row>
    <row r="808" spans="1:9" x14ac:dyDescent="0.3">
      <c r="A808" s="29" t="s">
        <v>417</v>
      </c>
      <c r="B808" s="32" t="s">
        <v>416</v>
      </c>
      <c r="C808" s="11"/>
      <c r="D808" s="10"/>
      <c r="E808" s="9"/>
      <c r="F808" s="52">
        <v>4666851</v>
      </c>
      <c r="G808" s="52">
        <v>940404</v>
      </c>
      <c r="H808" s="52">
        <v>316344</v>
      </c>
      <c r="I808" s="53">
        <f>SUM(F808:H810)</f>
        <v>5923599</v>
      </c>
    </row>
    <row r="809" spans="1:9" ht="18" customHeight="1" x14ac:dyDescent="0.3">
      <c r="A809" s="30"/>
      <c r="B809" s="33"/>
      <c r="C809" s="8"/>
      <c r="D809" s="7"/>
      <c r="E809" s="6"/>
      <c r="F809" s="54"/>
      <c r="G809" s="54"/>
      <c r="H809" s="54"/>
      <c r="I809" s="55"/>
    </row>
    <row r="810" spans="1:9" x14ac:dyDescent="0.3">
      <c r="A810" s="31"/>
      <c r="B810" s="34"/>
      <c r="C810" s="5"/>
      <c r="D810" s="4"/>
      <c r="E810" s="3"/>
      <c r="F810" s="56"/>
      <c r="G810" s="56"/>
      <c r="H810" s="56"/>
      <c r="I810" s="57"/>
    </row>
    <row r="811" spans="1:9" x14ac:dyDescent="0.3">
      <c r="A811" s="29" t="s">
        <v>415</v>
      </c>
      <c r="B811" s="32" t="s">
        <v>414</v>
      </c>
      <c r="C811" s="11"/>
      <c r="D811" s="10"/>
      <c r="E811" s="9"/>
      <c r="F811" s="52">
        <v>4109875</v>
      </c>
      <c r="G811" s="52">
        <v>0</v>
      </c>
      <c r="H811" s="52">
        <v>0</v>
      </c>
      <c r="I811" s="53">
        <f>SUM(F811:H813)</f>
        <v>4109875</v>
      </c>
    </row>
    <row r="812" spans="1:9" ht="18" customHeight="1" x14ac:dyDescent="0.3">
      <c r="A812" s="30"/>
      <c r="B812" s="33"/>
      <c r="C812" s="8"/>
      <c r="D812" s="7"/>
      <c r="E812" s="6"/>
      <c r="F812" s="54"/>
      <c r="G812" s="54"/>
      <c r="H812" s="54"/>
      <c r="I812" s="55"/>
    </row>
    <row r="813" spans="1:9" x14ac:dyDescent="0.3">
      <c r="A813" s="31"/>
      <c r="B813" s="34"/>
      <c r="C813" s="5"/>
      <c r="D813" s="4"/>
      <c r="E813" s="3"/>
      <c r="F813" s="56"/>
      <c r="G813" s="56"/>
      <c r="H813" s="56"/>
      <c r="I813" s="57"/>
    </row>
    <row r="814" spans="1:9" x14ac:dyDescent="0.3">
      <c r="A814" s="29" t="s">
        <v>413</v>
      </c>
      <c r="B814" s="32" t="s">
        <v>412</v>
      </c>
      <c r="C814" s="11"/>
      <c r="D814" s="10"/>
      <c r="E814" s="9"/>
      <c r="F814" s="52">
        <v>2587792</v>
      </c>
      <c r="G814" s="52">
        <v>10426597</v>
      </c>
      <c r="H814" s="52">
        <v>876210</v>
      </c>
      <c r="I814" s="53">
        <f>SUM(F814:H816)</f>
        <v>13890599</v>
      </c>
    </row>
    <row r="815" spans="1:9" ht="18" customHeight="1" x14ac:dyDescent="0.3">
      <c r="A815" s="30"/>
      <c r="B815" s="33"/>
      <c r="C815" s="8"/>
      <c r="D815" s="7"/>
      <c r="E815" s="6"/>
      <c r="F815" s="54"/>
      <c r="G815" s="54"/>
      <c r="H815" s="54"/>
      <c r="I815" s="55"/>
    </row>
    <row r="816" spans="1:9" x14ac:dyDescent="0.3">
      <c r="A816" s="31"/>
      <c r="B816" s="34"/>
      <c r="C816" s="5"/>
      <c r="D816" s="4"/>
      <c r="E816" s="3"/>
      <c r="F816" s="56"/>
      <c r="G816" s="56"/>
      <c r="H816" s="56"/>
      <c r="I816" s="57"/>
    </row>
    <row r="817" spans="1:9" x14ac:dyDescent="0.3">
      <c r="A817" s="29" t="s">
        <v>411</v>
      </c>
      <c r="B817" s="32" t="s">
        <v>410</v>
      </c>
      <c r="C817" s="11"/>
      <c r="D817" s="10"/>
      <c r="E817" s="9"/>
      <c r="F817" s="52">
        <v>9086838</v>
      </c>
      <c r="G817" s="52">
        <v>43059805</v>
      </c>
      <c r="H817" s="52">
        <v>24996184</v>
      </c>
      <c r="I817" s="53">
        <f>SUM(F817:H819)</f>
        <v>77142827</v>
      </c>
    </row>
    <row r="818" spans="1:9" ht="18" customHeight="1" x14ac:dyDescent="0.3">
      <c r="A818" s="30"/>
      <c r="B818" s="33"/>
      <c r="C818" s="8"/>
      <c r="D818" s="7"/>
      <c r="E818" s="6"/>
      <c r="F818" s="54"/>
      <c r="G818" s="54"/>
      <c r="H818" s="54"/>
      <c r="I818" s="55"/>
    </row>
    <row r="819" spans="1:9" x14ac:dyDescent="0.3">
      <c r="A819" s="31"/>
      <c r="B819" s="34"/>
      <c r="C819" s="5"/>
      <c r="D819" s="4"/>
      <c r="E819" s="3"/>
      <c r="F819" s="56"/>
      <c r="G819" s="56"/>
      <c r="H819" s="56"/>
      <c r="I819" s="57"/>
    </row>
    <row r="820" spans="1:9" x14ac:dyDescent="0.3">
      <c r="A820" s="29" t="s">
        <v>409</v>
      </c>
      <c r="B820" s="32" t="s">
        <v>408</v>
      </c>
      <c r="C820" s="11"/>
      <c r="D820" s="10"/>
      <c r="E820" s="9"/>
      <c r="F820" s="52">
        <v>3243272</v>
      </c>
      <c r="G820" s="52">
        <v>5993272</v>
      </c>
      <c r="H820" s="52">
        <v>11000002</v>
      </c>
      <c r="I820" s="53">
        <f>SUM(F820:H822)</f>
        <v>20236546</v>
      </c>
    </row>
    <row r="821" spans="1:9" ht="18" customHeight="1" x14ac:dyDescent="0.3">
      <c r="A821" s="30"/>
      <c r="B821" s="33"/>
      <c r="C821" s="8"/>
      <c r="D821" s="7"/>
      <c r="E821" s="6"/>
      <c r="F821" s="54"/>
      <c r="G821" s="54"/>
      <c r="H821" s="54"/>
      <c r="I821" s="55"/>
    </row>
    <row r="822" spans="1:9" x14ac:dyDescent="0.3">
      <c r="A822" s="31"/>
      <c r="B822" s="34"/>
      <c r="C822" s="5"/>
      <c r="D822" s="4"/>
      <c r="E822" s="3"/>
      <c r="F822" s="56"/>
      <c r="G822" s="56"/>
      <c r="H822" s="56"/>
      <c r="I822" s="57"/>
    </row>
    <row r="823" spans="1:9" x14ac:dyDescent="0.3">
      <c r="A823" s="29" t="s">
        <v>407</v>
      </c>
      <c r="B823" s="32" t="s">
        <v>406</v>
      </c>
      <c r="C823" s="11"/>
      <c r="D823" s="10"/>
      <c r="E823" s="9"/>
      <c r="F823" s="52">
        <v>0</v>
      </c>
      <c r="G823" s="52">
        <v>6525270</v>
      </c>
      <c r="H823" s="52">
        <v>6000000</v>
      </c>
      <c r="I823" s="53">
        <f>SUM(F823:H825)</f>
        <v>12525270</v>
      </c>
    </row>
    <row r="824" spans="1:9" ht="18" customHeight="1" x14ac:dyDescent="0.3">
      <c r="A824" s="30"/>
      <c r="B824" s="33"/>
      <c r="C824" s="8"/>
      <c r="D824" s="7"/>
      <c r="E824" s="6"/>
      <c r="F824" s="54"/>
      <c r="G824" s="54"/>
      <c r="H824" s="54"/>
      <c r="I824" s="55"/>
    </row>
    <row r="825" spans="1:9" x14ac:dyDescent="0.3">
      <c r="A825" s="31"/>
      <c r="B825" s="34"/>
      <c r="C825" s="5"/>
      <c r="D825" s="4"/>
      <c r="E825" s="3"/>
      <c r="F825" s="56"/>
      <c r="G825" s="56"/>
      <c r="H825" s="56"/>
      <c r="I825" s="57"/>
    </row>
    <row r="826" spans="1:9" x14ac:dyDescent="0.3">
      <c r="A826" s="29" t="s">
        <v>405</v>
      </c>
      <c r="B826" s="32" t="s">
        <v>404</v>
      </c>
      <c r="C826" s="11"/>
      <c r="D826" s="10"/>
      <c r="E826" s="9"/>
      <c r="F826" s="52">
        <v>7557298</v>
      </c>
      <c r="G826" s="52">
        <v>0</v>
      </c>
      <c r="H826" s="52">
        <v>0</v>
      </c>
      <c r="I826" s="53">
        <f>SUM(F826:H828)</f>
        <v>7557298</v>
      </c>
    </row>
    <row r="827" spans="1:9" ht="18" customHeight="1" x14ac:dyDescent="0.3">
      <c r="A827" s="30"/>
      <c r="B827" s="33"/>
      <c r="C827" s="8"/>
      <c r="D827" s="7"/>
      <c r="E827" s="6"/>
      <c r="F827" s="54"/>
      <c r="G827" s="54"/>
      <c r="H827" s="54"/>
      <c r="I827" s="55"/>
    </row>
    <row r="828" spans="1:9" x14ac:dyDescent="0.3">
      <c r="A828" s="31"/>
      <c r="B828" s="34"/>
      <c r="C828" s="5"/>
      <c r="D828" s="4"/>
      <c r="E828" s="3"/>
      <c r="F828" s="56"/>
      <c r="G828" s="56"/>
      <c r="H828" s="56"/>
      <c r="I828" s="57"/>
    </row>
    <row r="829" spans="1:9" x14ac:dyDescent="0.3">
      <c r="A829" s="29" t="s">
        <v>403</v>
      </c>
      <c r="B829" s="32" t="s">
        <v>402</v>
      </c>
      <c r="C829" s="11"/>
      <c r="D829" s="10"/>
      <c r="E829" s="9"/>
      <c r="F829" s="52">
        <v>745992</v>
      </c>
      <c r="G829" s="52">
        <v>4963106</v>
      </c>
      <c r="H829" s="52">
        <v>1174848</v>
      </c>
      <c r="I829" s="53">
        <f>SUM(F829:H831)</f>
        <v>6883946</v>
      </c>
    </row>
    <row r="830" spans="1:9" ht="18" customHeight="1" x14ac:dyDescent="0.3">
      <c r="A830" s="30"/>
      <c r="B830" s="33"/>
      <c r="C830" s="8"/>
      <c r="D830" s="7"/>
      <c r="E830" s="6"/>
      <c r="F830" s="54"/>
      <c r="G830" s="54"/>
      <c r="H830" s="54"/>
      <c r="I830" s="55"/>
    </row>
    <row r="831" spans="1:9" x14ac:dyDescent="0.3">
      <c r="A831" s="31"/>
      <c r="B831" s="34"/>
      <c r="C831" s="5"/>
      <c r="D831" s="4"/>
      <c r="E831" s="3"/>
      <c r="F831" s="56"/>
      <c r="G831" s="56"/>
      <c r="H831" s="56"/>
      <c r="I831" s="57"/>
    </row>
    <row r="832" spans="1:9" x14ac:dyDescent="0.3">
      <c r="A832" s="29" t="s">
        <v>401</v>
      </c>
      <c r="B832" s="32" t="s">
        <v>400</v>
      </c>
      <c r="C832" s="11"/>
      <c r="D832" s="10"/>
      <c r="E832" s="9"/>
      <c r="F832" s="52">
        <v>2016285</v>
      </c>
      <c r="G832" s="52">
        <v>2139078</v>
      </c>
      <c r="H832" s="52">
        <v>2269347</v>
      </c>
      <c r="I832" s="53">
        <f>SUM(F832:H834)</f>
        <v>6424710</v>
      </c>
    </row>
    <row r="833" spans="1:9" ht="18" customHeight="1" x14ac:dyDescent="0.3">
      <c r="A833" s="30"/>
      <c r="B833" s="33"/>
      <c r="C833" s="8"/>
      <c r="D833" s="7"/>
      <c r="E833" s="6"/>
      <c r="F833" s="54"/>
      <c r="G833" s="54"/>
      <c r="H833" s="54"/>
      <c r="I833" s="55"/>
    </row>
    <row r="834" spans="1:9" x14ac:dyDescent="0.3">
      <c r="A834" s="31"/>
      <c r="B834" s="34"/>
      <c r="C834" s="5"/>
      <c r="D834" s="4"/>
      <c r="E834" s="3"/>
      <c r="F834" s="56"/>
      <c r="G834" s="56"/>
      <c r="H834" s="56"/>
      <c r="I834" s="57"/>
    </row>
    <row r="835" spans="1:9" x14ac:dyDescent="0.3">
      <c r="A835" s="29" t="s">
        <v>399</v>
      </c>
      <c r="B835" s="32" t="s">
        <v>398</v>
      </c>
      <c r="C835" s="11"/>
      <c r="D835" s="10"/>
      <c r="E835" s="9"/>
      <c r="F835" s="52">
        <v>2448352</v>
      </c>
      <c r="G835" s="52">
        <v>9409926</v>
      </c>
      <c r="H835" s="52">
        <v>294724</v>
      </c>
      <c r="I835" s="53">
        <f>SUM(F835:H837)</f>
        <v>12153002</v>
      </c>
    </row>
    <row r="836" spans="1:9" ht="18" customHeight="1" x14ac:dyDescent="0.3">
      <c r="A836" s="30"/>
      <c r="B836" s="33"/>
      <c r="C836" s="8"/>
      <c r="D836" s="7"/>
      <c r="E836" s="6"/>
      <c r="F836" s="54"/>
      <c r="G836" s="54"/>
      <c r="H836" s="54"/>
      <c r="I836" s="55"/>
    </row>
    <row r="837" spans="1:9" x14ac:dyDescent="0.3">
      <c r="A837" s="31"/>
      <c r="B837" s="34"/>
      <c r="C837" s="5"/>
      <c r="D837" s="4"/>
      <c r="E837" s="3"/>
      <c r="F837" s="56"/>
      <c r="G837" s="56"/>
      <c r="H837" s="56"/>
      <c r="I837" s="57"/>
    </row>
    <row r="838" spans="1:9" ht="18" customHeight="1" x14ac:dyDescent="0.3">
      <c r="A838" s="19" t="s">
        <v>397</v>
      </c>
      <c r="B838" s="20"/>
      <c r="C838" s="21" t="s">
        <v>2</v>
      </c>
      <c r="D838" s="22"/>
      <c r="E838" s="23"/>
      <c r="F838" s="58">
        <f>SUM(F637:F837)</f>
        <v>627296763</v>
      </c>
      <c r="G838" s="58">
        <f>SUM(G637:G837)</f>
        <v>430141973</v>
      </c>
      <c r="H838" s="58">
        <f>SUM(H637:H837)</f>
        <v>324849728</v>
      </c>
      <c r="I838" s="58">
        <f>SUM(F838:H838)</f>
        <v>1382288464</v>
      </c>
    </row>
    <row r="839" spans="1:9" ht="6.75" customHeight="1" x14ac:dyDescent="0.3">
      <c r="A839" s="24" t="s">
        <v>1</v>
      </c>
      <c r="B839" s="20"/>
      <c r="C839" s="20"/>
      <c r="D839" s="20"/>
      <c r="E839" s="20"/>
      <c r="F839" s="20"/>
      <c r="G839" s="20"/>
      <c r="H839" s="20"/>
      <c r="I839" s="25"/>
    </row>
    <row r="840" spans="1:9" ht="18" customHeight="1" thickBot="1" x14ac:dyDescent="0.35">
      <c r="A840" s="35" t="s">
        <v>396</v>
      </c>
      <c r="B840" s="36"/>
      <c r="C840" s="36"/>
      <c r="D840" s="36"/>
      <c r="E840" s="36"/>
      <c r="F840" s="36"/>
      <c r="G840" s="36"/>
      <c r="H840" s="36"/>
      <c r="I840" s="37"/>
    </row>
    <row r="841" spans="1:9" ht="28.2" thickTop="1" x14ac:dyDescent="0.3">
      <c r="A841" s="13" t="s">
        <v>41</v>
      </c>
      <c r="B841" s="12" t="s">
        <v>40</v>
      </c>
      <c r="C841" s="38" t="s">
        <v>39</v>
      </c>
      <c r="D841" s="20"/>
      <c r="E841" s="20"/>
      <c r="F841" s="59" t="s">
        <v>38</v>
      </c>
      <c r="G841" s="59" t="s">
        <v>37</v>
      </c>
      <c r="H841" s="59" t="s">
        <v>36</v>
      </c>
      <c r="I841" s="60" t="s">
        <v>35</v>
      </c>
    </row>
    <row r="842" spans="1:9" x14ac:dyDescent="0.3">
      <c r="A842" s="29" t="s">
        <v>395</v>
      </c>
      <c r="B842" s="32" t="s">
        <v>394</v>
      </c>
      <c r="C842" s="11"/>
      <c r="D842" s="10"/>
      <c r="E842" s="9"/>
      <c r="F842" s="52">
        <v>-2468</v>
      </c>
      <c r="G842" s="52">
        <v>0</v>
      </c>
      <c r="H842" s="52">
        <v>0</v>
      </c>
      <c r="I842" s="53">
        <f>SUM(F842:H844)</f>
        <v>-2468</v>
      </c>
    </row>
    <row r="843" spans="1:9" ht="18" customHeight="1" x14ac:dyDescent="0.3">
      <c r="A843" s="30"/>
      <c r="B843" s="33"/>
      <c r="C843" s="8"/>
      <c r="D843" s="7"/>
      <c r="E843" s="6"/>
      <c r="F843" s="54"/>
      <c r="G843" s="54"/>
      <c r="H843" s="54"/>
      <c r="I843" s="55"/>
    </row>
    <row r="844" spans="1:9" x14ac:dyDescent="0.3">
      <c r="A844" s="31"/>
      <c r="B844" s="34"/>
      <c r="C844" s="5"/>
      <c r="D844" s="4"/>
      <c r="E844" s="3"/>
      <c r="F844" s="56"/>
      <c r="G844" s="56"/>
      <c r="H844" s="56"/>
      <c r="I844" s="57"/>
    </row>
    <row r="845" spans="1:9" x14ac:dyDescent="0.3">
      <c r="A845" s="29" t="s">
        <v>393</v>
      </c>
      <c r="B845" s="32" t="s">
        <v>392</v>
      </c>
      <c r="C845" s="11"/>
      <c r="D845" s="10"/>
      <c r="E845" s="9"/>
      <c r="F845" s="52">
        <v>988451</v>
      </c>
      <c r="G845" s="52">
        <v>510000</v>
      </c>
      <c r="H845" s="52">
        <v>510000</v>
      </c>
      <c r="I845" s="53">
        <f>SUM(F845:H847)</f>
        <v>2008451</v>
      </c>
    </row>
    <row r="846" spans="1:9" ht="18" customHeight="1" x14ac:dyDescent="0.3">
      <c r="A846" s="30"/>
      <c r="B846" s="33"/>
      <c r="C846" s="8"/>
      <c r="D846" s="7"/>
      <c r="E846" s="6"/>
      <c r="F846" s="54"/>
      <c r="G846" s="54"/>
      <c r="H846" s="54"/>
      <c r="I846" s="55"/>
    </row>
    <row r="847" spans="1:9" x14ac:dyDescent="0.3">
      <c r="A847" s="31"/>
      <c r="B847" s="34"/>
      <c r="C847" s="5"/>
      <c r="D847" s="4"/>
      <c r="E847" s="3"/>
      <c r="F847" s="56"/>
      <c r="G847" s="56"/>
      <c r="H847" s="56"/>
      <c r="I847" s="57"/>
    </row>
    <row r="848" spans="1:9" x14ac:dyDescent="0.3">
      <c r="A848" s="29" t="s">
        <v>391</v>
      </c>
      <c r="B848" s="32" t="s">
        <v>390</v>
      </c>
      <c r="C848" s="11"/>
      <c r="D848" s="10"/>
      <c r="E848" s="9"/>
      <c r="F848" s="52">
        <v>6644178</v>
      </c>
      <c r="G848" s="52">
        <v>0</v>
      </c>
      <c r="H848" s="52">
        <v>0</v>
      </c>
      <c r="I848" s="53">
        <f>SUM(F848:H850)</f>
        <v>6644178</v>
      </c>
    </row>
    <row r="849" spans="1:9" ht="18" customHeight="1" x14ac:dyDescent="0.3">
      <c r="A849" s="30"/>
      <c r="B849" s="33"/>
      <c r="C849" s="8"/>
      <c r="D849" s="7"/>
      <c r="E849" s="6"/>
      <c r="F849" s="54"/>
      <c r="G849" s="54"/>
      <c r="H849" s="54"/>
      <c r="I849" s="55"/>
    </row>
    <row r="850" spans="1:9" x14ac:dyDescent="0.3">
      <c r="A850" s="31"/>
      <c r="B850" s="34"/>
      <c r="C850" s="5"/>
      <c r="D850" s="4"/>
      <c r="E850" s="3"/>
      <c r="F850" s="56"/>
      <c r="G850" s="56"/>
      <c r="H850" s="56"/>
      <c r="I850" s="57"/>
    </row>
    <row r="851" spans="1:9" x14ac:dyDescent="0.3">
      <c r="A851" s="29" t="s">
        <v>389</v>
      </c>
      <c r="B851" s="32" t="s">
        <v>388</v>
      </c>
      <c r="C851" s="11"/>
      <c r="D851" s="10"/>
      <c r="E851" s="9"/>
      <c r="F851" s="52">
        <v>-2998</v>
      </c>
      <c r="G851" s="52">
        <v>0</v>
      </c>
      <c r="H851" s="52">
        <v>0</v>
      </c>
      <c r="I851" s="53">
        <f>SUM(F851:H853)</f>
        <v>-2998</v>
      </c>
    </row>
    <row r="852" spans="1:9" ht="18" customHeight="1" x14ac:dyDescent="0.3">
      <c r="A852" s="30"/>
      <c r="B852" s="33"/>
      <c r="C852" s="8"/>
      <c r="D852" s="7"/>
      <c r="E852" s="6"/>
      <c r="F852" s="54"/>
      <c r="G852" s="54"/>
      <c r="H852" s="54"/>
      <c r="I852" s="55"/>
    </row>
    <row r="853" spans="1:9" x14ac:dyDescent="0.3">
      <c r="A853" s="31"/>
      <c r="B853" s="34"/>
      <c r="C853" s="5"/>
      <c r="D853" s="4"/>
      <c r="E853" s="3"/>
      <c r="F853" s="56"/>
      <c r="G853" s="56"/>
      <c r="H853" s="56"/>
      <c r="I853" s="57"/>
    </row>
    <row r="854" spans="1:9" x14ac:dyDescent="0.3">
      <c r="A854" s="29" t="s">
        <v>387</v>
      </c>
      <c r="B854" s="32" t="s">
        <v>386</v>
      </c>
      <c r="C854" s="11"/>
      <c r="D854" s="10"/>
      <c r="E854" s="9"/>
      <c r="F854" s="52">
        <v>-24836</v>
      </c>
      <c r="G854" s="52">
        <v>0</v>
      </c>
      <c r="H854" s="52">
        <v>0</v>
      </c>
      <c r="I854" s="53">
        <f>SUM(F854:H856)</f>
        <v>-24836</v>
      </c>
    </row>
    <row r="855" spans="1:9" ht="18" customHeight="1" x14ac:dyDescent="0.3">
      <c r="A855" s="30"/>
      <c r="B855" s="33"/>
      <c r="C855" s="8"/>
      <c r="D855" s="7"/>
      <c r="E855" s="6"/>
      <c r="F855" s="54"/>
      <c r="G855" s="54"/>
      <c r="H855" s="54"/>
      <c r="I855" s="55"/>
    </row>
    <row r="856" spans="1:9" x14ac:dyDescent="0.3">
      <c r="A856" s="31"/>
      <c r="B856" s="34"/>
      <c r="C856" s="5"/>
      <c r="D856" s="4"/>
      <c r="E856" s="3"/>
      <c r="F856" s="56"/>
      <c r="G856" s="56"/>
      <c r="H856" s="56"/>
      <c r="I856" s="57"/>
    </row>
    <row r="857" spans="1:9" x14ac:dyDescent="0.3">
      <c r="A857" s="29" t="s">
        <v>385</v>
      </c>
      <c r="B857" s="32" t="s">
        <v>384</v>
      </c>
      <c r="C857" s="11"/>
      <c r="D857" s="10"/>
      <c r="E857" s="9"/>
      <c r="F857" s="52">
        <v>0</v>
      </c>
      <c r="G857" s="52">
        <v>5470000</v>
      </c>
      <c r="H857" s="52">
        <v>0</v>
      </c>
      <c r="I857" s="53">
        <f>SUM(F857:H859)</f>
        <v>5470000</v>
      </c>
    </row>
    <row r="858" spans="1:9" ht="18" customHeight="1" x14ac:dyDescent="0.3">
      <c r="A858" s="30"/>
      <c r="B858" s="33"/>
      <c r="C858" s="8"/>
      <c r="D858" s="7"/>
      <c r="E858" s="6"/>
      <c r="F858" s="54"/>
      <c r="G858" s="54"/>
      <c r="H858" s="54"/>
      <c r="I858" s="55"/>
    </row>
    <row r="859" spans="1:9" x14ac:dyDescent="0.3">
      <c r="A859" s="31"/>
      <c r="B859" s="34"/>
      <c r="C859" s="5"/>
      <c r="D859" s="4"/>
      <c r="E859" s="3"/>
      <c r="F859" s="56"/>
      <c r="G859" s="56"/>
      <c r="H859" s="56"/>
      <c r="I859" s="57"/>
    </row>
    <row r="860" spans="1:9" x14ac:dyDescent="0.3">
      <c r="A860" s="29" t="s">
        <v>383</v>
      </c>
      <c r="B860" s="32" t="s">
        <v>382</v>
      </c>
      <c r="C860" s="11"/>
      <c r="D860" s="10"/>
      <c r="E860" s="9"/>
      <c r="F860" s="52">
        <v>1861832</v>
      </c>
      <c r="G860" s="52">
        <v>4371031</v>
      </c>
      <c r="H860" s="52">
        <v>4679373</v>
      </c>
      <c r="I860" s="53">
        <f>SUM(F860:H862)</f>
        <v>10912236</v>
      </c>
    </row>
    <row r="861" spans="1:9" ht="18" customHeight="1" x14ac:dyDescent="0.3">
      <c r="A861" s="30"/>
      <c r="B861" s="33"/>
      <c r="C861" s="8"/>
      <c r="D861" s="7"/>
      <c r="E861" s="6"/>
      <c r="F861" s="54"/>
      <c r="G861" s="54"/>
      <c r="H861" s="54"/>
      <c r="I861" s="55"/>
    </row>
    <row r="862" spans="1:9" x14ac:dyDescent="0.3">
      <c r="A862" s="31"/>
      <c r="B862" s="34"/>
      <c r="C862" s="5"/>
      <c r="D862" s="4"/>
      <c r="E862" s="3"/>
      <c r="F862" s="56"/>
      <c r="G862" s="56"/>
      <c r="H862" s="56"/>
      <c r="I862" s="57"/>
    </row>
    <row r="863" spans="1:9" x14ac:dyDescent="0.3">
      <c r="A863" s="29" t="s">
        <v>381</v>
      </c>
      <c r="B863" s="32" t="s">
        <v>380</v>
      </c>
      <c r="C863" s="11"/>
      <c r="D863" s="10"/>
      <c r="E863" s="9"/>
      <c r="F863" s="52">
        <v>0</v>
      </c>
      <c r="G863" s="52">
        <v>0</v>
      </c>
      <c r="H863" s="52">
        <v>0</v>
      </c>
      <c r="I863" s="53">
        <f>SUM(F863:H865)</f>
        <v>0</v>
      </c>
    </row>
    <row r="864" spans="1:9" ht="18" customHeight="1" x14ac:dyDescent="0.3">
      <c r="A864" s="30"/>
      <c r="B864" s="33"/>
      <c r="C864" s="8"/>
      <c r="D864" s="7"/>
      <c r="E864" s="6"/>
      <c r="F864" s="54"/>
      <c r="G864" s="54"/>
      <c r="H864" s="54"/>
      <c r="I864" s="55"/>
    </row>
    <row r="865" spans="1:9" x14ac:dyDescent="0.3">
      <c r="A865" s="31"/>
      <c r="B865" s="34"/>
      <c r="C865" s="5"/>
      <c r="D865" s="4"/>
      <c r="E865" s="3"/>
      <c r="F865" s="56"/>
      <c r="G865" s="56"/>
      <c r="H865" s="56"/>
      <c r="I865" s="57"/>
    </row>
    <row r="866" spans="1:9" x14ac:dyDescent="0.3">
      <c r="A866" s="29" t="s">
        <v>379</v>
      </c>
      <c r="B866" s="32" t="s">
        <v>378</v>
      </c>
      <c r="C866" s="11"/>
      <c r="D866" s="10"/>
      <c r="E866" s="9"/>
      <c r="F866" s="52">
        <v>1201648.26</v>
      </c>
      <c r="G866" s="52">
        <v>247324</v>
      </c>
      <c r="H866" s="52">
        <v>0</v>
      </c>
      <c r="I866" s="53">
        <f>SUM(F866:H868)</f>
        <v>1448972.26</v>
      </c>
    </row>
    <row r="867" spans="1:9" ht="18" customHeight="1" x14ac:dyDescent="0.3">
      <c r="A867" s="30"/>
      <c r="B867" s="33"/>
      <c r="C867" s="8"/>
      <c r="D867" s="7"/>
      <c r="E867" s="6"/>
      <c r="F867" s="54"/>
      <c r="G867" s="54"/>
      <c r="H867" s="54"/>
      <c r="I867" s="55"/>
    </row>
    <row r="868" spans="1:9" x14ac:dyDescent="0.3">
      <c r="A868" s="31"/>
      <c r="B868" s="34"/>
      <c r="C868" s="5"/>
      <c r="D868" s="4"/>
      <c r="E868" s="3"/>
      <c r="F868" s="56"/>
      <c r="G868" s="56"/>
      <c r="H868" s="56"/>
      <c r="I868" s="57"/>
    </row>
    <row r="869" spans="1:9" x14ac:dyDescent="0.3">
      <c r="A869" s="29" t="s">
        <v>377</v>
      </c>
      <c r="B869" s="32" t="s">
        <v>376</v>
      </c>
      <c r="C869" s="11"/>
      <c r="D869" s="10"/>
      <c r="E869" s="9"/>
      <c r="F869" s="52">
        <v>0</v>
      </c>
      <c r="G869" s="52">
        <v>0</v>
      </c>
      <c r="H869" s="52">
        <v>0</v>
      </c>
      <c r="I869" s="53">
        <f>SUM(F869:H871)</f>
        <v>0</v>
      </c>
    </row>
    <row r="870" spans="1:9" ht="18" customHeight="1" x14ac:dyDescent="0.3">
      <c r="A870" s="30"/>
      <c r="B870" s="33"/>
      <c r="C870" s="8"/>
      <c r="D870" s="7"/>
      <c r="E870" s="6"/>
      <c r="F870" s="54"/>
      <c r="G870" s="54"/>
      <c r="H870" s="54"/>
      <c r="I870" s="55"/>
    </row>
    <row r="871" spans="1:9" x14ac:dyDescent="0.3">
      <c r="A871" s="31"/>
      <c r="B871" s="34"/>
      <c r="C871" s="5"/>
      <c r="D871" s="4"/>
      <c r="E871" s="3"/>
      <c r="F871" s="56"/>
      <c r="G871" s="56"/>
      <c r="H871" s="56"/>
      <c r="I871" s="57"/>
    </row>
    <row r="872" spans="1:9" x14ac:dyDescent="0.3">
      <c r="A872" s="29" t="s">
        <v>375</v>
      </c>
      <c r="B872" s="32" t="s">
        <v>374</v>
      </c>
      <c r="C872" s="11"/>
      <c r="D872" s="10"/>
      <c r="E872" s="9"/>
      <c r="F872" s="52">
        <v>0</v>
      </c>
      <c r="G872" s="52">
        <v>0</v>
      </c>
      <c r="H872" s="52">
        <v>0</v>
      </c>
      <c r="I872" s="53">
        <f>SUM(F872:H874)</f>
        <v>0</v>
      </c>
    </row>
    <row r="873" spans="1:9" ht="18" customHeight="1" x14ac:dyDescent="0.3">
      <c r="A873" s="30"/>
      <c r="B873" s="33"/>
      <c r="C873" s="8"/>
      <c r="D873" s="7"/>
      <c r="E873" s="6"/>
      <c r="F873" s="54"/>
      <c r="G873" s="54"/>
      <c r="H873" s="54"/>
      <c r="I873" s="55"/>
    </row>
    <row r="874" spans="1:9" x14ac:dyDescent="0.3">
      <c r="A874" s="31"/>
      <c r="B874" s="34"/>
      <c r="C874" s="5"/>
      <c r="D874" s="4"/>
      <c r="E874" s="3"/>
      <c r="F874" s="56"/>
      <c r="G874" s="56"/>
      <c r="H874" s="56"/>
      <c r="I874" s="57"/>
    </row>
    <row r="875" spans="1:9" x14ac:dyDescent="0.3">
      <c r="A875" s="29" t="s">
        <v>373</v>
      </c>
      <c r="B875" s="32" t="s">
        <v>372</v>
      </c>
      <c r="C875" s="11"/>
      <c r="D875" s="10"/>
      <c r="E875" s="9"/>
      <c r="F875" s="52">
        <v>318211</v>
      </c>
      <c r="G875" s="52">
        <v>320000</v>
      </c>
      <c r="H875" s="52">
        <v>320000</v>
      </c>
      <c r="I875" s="53">
        <f>SUM(F875:H877)</f>
        <v>958211</v>
      </c>
    </row>
    <row r="876" spans="1:9" ht="18" customHeight="1" x14ac:dyDescent="0.3">
      <c r="A876" s="30"/>
      <c r="B876" s="33"/>
      <c r="C876" s="8"/>
      <c r="D876" s="7"/>
      <c r="E876" s="6"/>
      <c r="F876" s="54"/>
      <c r="G876" s="54"/>
      <c r="H876" s="54"/>
      <c r="I876" s="55"/>
    </row>
    <row r="877" spans="1:9" x14ac:dyDescent="0.3">
      <c r="A877" s="31"/>
      <c r="B877" s="34"/>
      <c r="C877" s="5"/>
      <c r="D877" s="4"/>
      <c r="E877" s="3"/>
      <c r="F877" s="56"/>
      <c r="G877" s="56"/>
      <c r="H877" s="56"/>
      <c r="I877" s="57"/>
    </row>
    <row r="878" spans="1:9" x14ac:dyDescent="0.3">
      <c r="A878" s="29" t="s">
        <v>371</v>
      </c>
      <c r="B878" s="32" t="s">
        <v>370</v>
      </c>
      <c r="C878" s="11"/>
      <c r="D878" s="10"/>
      <c r="E878" s="9"/>
      <c r="F878" s="52">
        <v>2099875</v>
      </c>
      <c r="G878" s="52">
        <v>755000</v>
      </c>
      <c r="H878" s="52">
        <v>2752000</v>
      </c>
      <c r="I878" s="53">
        <f>SUM(F878:H880)</f>
        <v>5606875</v>
      </c>
    </row>
    <row r="879" spans="1:9" ht="18" customHeight="1" x14ac:dyDescent="0.3">
      <c r="A879" s="30"/>
      <c r="B879" s="33"/>
      <c r="C879" s="8"/>
      <c r="D879" s="7"/>
      <c r="E879" s="6"/>
      <c r="F879" s="54"/>
      <c r="G879" s="54"/>
      <c r="H879" s="54"/>
      <c r="I879" s="55"/>
    </row>
    <row r="880" spans="1:9" x14ac:dyDescent="0.3">
      <c r="A880" s="31"/>
      <c r="B880" s="34"/>
      <c r="C880" s="5"/>
      <c r="D880" s="4"/>
      <c r="E880" s="3"/>
      <c r="F880" s="56"/>
      <c r="G880" s="56"/>
      <c r="H880" s="56"/>
      <c r="I880" s="57"/>
    </row>
    <row r="881" spans="1:9" x14ac:dyDescent="0.3">
      <c r="A881" s="29" t="s">
        <v>369</v>
      </c>
      <c r="B881" s="32" t="s">
        <v>368</v>
      </c>
      <c r="C881" s="11"/>
      <c r="D881" s="10"/>
      <c r="E881" s="9"/>
      <c r="F881" s="52">
        <v>0</v>
      </c>
      <c r="G881" s="52">
        <v>0</v>
      </c>
      <c r="H881" s="52">
        <v>0</v>
      </c>
      <c r="I881" s="53">
        <f>SUM(F881:H883)</f>
        <v>0</v>
      </c>
    </row>
    <row r="882" spans="1:9" ht="18" customHeight="1" x14ac:dyDescent="0.3">
      <c r="A882" s="30"/>
      <c r="B882" s="33"/>
      <c r="C882" s="8"/>
      <c r="D882" s="7"/>
      <c r="E882" s="6"/>
      <c r="F882" s="54"/>
      <c r="G882" s="54"/>
      <c r="H882" s="54"/>
      <c r="I882" s="55"/>
    </row>
    <row r="883" spans="1:9" x14ac:dyDescent="0.3">
      <c r="A883" s="31"/>
      <c r="B883" s="34"/>
      <c r="C883" s="5"/>
      <c r="D883" s="4"/>
      <c r="E883" s="3"/>
      <c r="F883" s="56"/>
      <c r="G883" s="56"/>
      <c r="H883" s="56"/>
      <c r="I883" s="57"/>
    </row>
    <row r="884" spans="1:9" x14ac:dyDescent="0.3">
      <c r="A884" s="29" t="s">
        <v>367</v>
      </c>
      <c r="B884" s="32" t="s">
        <v>366</v>
      </c>
      <c r="C884" s="11"/>
      <c r="D884" s="10"/>
      <c r="E884" s="9"/>
      <c r="F884" s="52">
        <v>14878033</v>
      </c>
      <c r="G884" s="52">
        <v>0</v>
      </c>
      <c r="H884" s="52">
        <v>0</v>
      </c>
      <c r="I884" s="53">
        <f>SUM(F884:H886)</f>
        <v>14878033</v>
      </c>
    </row>
    <row r="885" spans="1:9" ht="18" customHeight="1" x14ac:dyDescent="0.3">
      <c r="A885" s="30"/>
      <c r="B885" s="33"/>
      <c r="C885" s="8"/>
      <c r="D885" s="7"/>
      <c r="E885" s="6"/>
      <c r="F885" s="54"/>
      <c r="G885" s="54"/>
      <c r="H885" s="54"/>
      <c r="I885" s="55"/>
    </row>
    <row r="886" spans="1:9" x14ac:dyDescent="0.3">
      <c r="A886" s="31"/>
      <c r="B886" s="34"/>
      <c r="C886" s="5"/>
      <c r="D886" s="4"/>
      <c r="E886" s="3"/>
      <c r="F886" s="56"/>
      <c r="G886" s="56"/>
      <c r="H886" s="56"/>
      <c r="I886" s="57"/>
    </row>
    <row r="887" spans="1:9" x14ac:dyDescent="0.3">
      <c r="A887" s="29" t="s">
        <v>365</v>
      </c>
      <c r="B887" s="32" t="s">
        <v>364</v>
      </c>
      <c r="C887" s="11"/>
      <c r="D887" s="10"/>
      <c r="E887" s="9"/>
      <c r="F887" s="52">
        <v>-500000</v>
      </c>
      <c r="G887" s="52">
        <v>0</v>
      </c>
      <c r="H887" s="52">
        <v>0</v>
      </c>
      <c r="I887" s="53">
        <f>SUM(F887:H889)</f>
        <v>-500000</v>
      </c>
    </row>
    <row r="888" spans="1:9" ht="18" customHeight="1" x14ac:dyDescent="0.3">
      <c r="A888" s="30"/>
      <c r="B888" s="33"/>
      <c r="C888" s="8"/>
      <c r="D888" s="7"/>
      <c r="E888" s="6"/>
      <c r="F888" s="54"/>
      <c r="G888" s="54"/>
      <c r="H888" s="54"/>
      <c r="I888" s="55"/>
    </row>
    <row r="889" spans="1:9" x14ac:dyDescent="0.3">
      <c r="A889" s="31"/>
      <c r="B889" s="34"/>
      <c r="C889" s="5"/>
      <c r="D889" s="4"/>
      <c r="E889" s="3"/>
      <c r="F889" s="56"/>
      <c r="G889" s="56"/>
      <c r="H889" s="56"/>
      <c r="I889" s="57"/>
    </row>
    <row r="890" spans="1:9" x14ac:dyDescent="0.3">
      <c r="A890" s="29" t="s">
        <v>363</v>
      </c>
      <c r="B890" s="32" t="s">
        <v>362</v>
      </c>
      <c r="C890" s="11"/>
      <c r="D890" s="10"/>
      <c r="E890" s="9"/>
      <c r="F890" s="52">
        <v>765394</v>
      </c>
      <c r="G890" s="52">
        <v>486633</v>
      </c>
      <c r="H890" s="52">
        <v>0</v>
      </c>
      <c r="I890" s="53">
        <f>SUM(F890:H892)</f>
        <v>1252027</v>
      </c>
    </row>
    <row r="891" spans="1:9" ht="18" customHeight="1" x14ac:dyDescent="0.3">
      <c r="A891" s="30"/>
      <c r="B891" s="33"/>
      <c r="C891" s="8"/>
      <c r="D891" s="7"/>
      <c r="E891" s="6"/>
      <c r="F891" s="54"/>
      <c r="G891" s="54"/>
      <c r="H891" s="54"/>
      <c r="I891" s="55"/>
    </row>
    <row r="892" spans="1:9" x14ac:dyDescent="0.3">
      <c r="A892" s="31"/>
      <c r="B892" s="34"/>
      <c r="C892" s="5"/>
      <c r="D892" s="4"/>
      <c r="E892" s="3"/>
      <c r="F892" s="56"/>
      <c r="G892" s="56"/>
      <c r="H892" s="56"/>
      <c r="I892" s="57"/>
    </row>
    <row r="893" spans="1:9" x14ac:dyDescent="0.3">
      <c r="A893" s="29" t="s">
        <v>361</v>
      </c>
      <c r="B893" s="32" t="s">
        <v>360</v>
      </c>
      <c r="C893" s="11"/>
      <c r="D893" s="10"/>
      <c r="E893" s="9"/>
      <c r="F893" s="52">
        <v>-5676</v>
      </c>
      <c r="G893" s="52">
        <v>0</v>
      </c>
      <c r="H893" s="52">
        <v>0</v>
      </c>
      <c r="I893" s="53">
        <f>SUM(F893:H895)</f>
        <v>-5676</v>
      </c>
    </row>
    <row r="894" spans="1:9" ht="18" customHeight="1" x14ac:dyDescent="0.3">
      <c r="A894" s="30"/>
      <c r="B894" s="33"/>
      <c r="C894" s="8"/>
      <c r="D894" s="7"/>
      <c r="E894" s="6"/>
      <c r="F894" s="54"/>
      <c r="G894" s="54"/>
      <c r="H894" s="54"/>
      <c r="I894" s="55"/>
    </row>
    <row r="895" spans="1:9" x14ac:dyDescent="0.3">
      <c r="A895" s="31"/>
      <c r="B895" s="34"/>
      <c r="C895" s="5"/>
      <c r="D895" s="4"/>
      <c r="E895" s="3"/>
      <c r="F895" s="56"/>
      <c r="G895" s="56"/>
      <c r="H895" s="56"/>
      <c r="I895" s="57"/>
    </row>
    <row r="896" spans="1:9" x14ac:dyDescent="0.3">
      <c r="A896" s="29" t="s">
        <v>359</v>
      </c>
      <c r="B896" s="32" t="s">
        <v>358</v>
      </c>
      <c r="C896" s="11"/>
      <c r="D896" s="10"/>
      <c r="E896" s="9"/>
      <c r="F896" s="52">
        <v>0</v>
      </c>
      <c r="G896" s="52">
        <v>0</v>
      </c>
      <c r="H896" s="52">
        <v>0</v>
      </c>
      <c r="I896" s="53">
        <f>SUM(F896:H898)</f>
        <v>0</v>
      </c>
    </row>
    <row r="897" spans="1:9" ht="18" customHeight="1" x14ac:dyDescent="0.3">
      <c r="A897" s="30"/>
      <c r="B897" s="33"/>
      <c r="C897" s="8"/>
      <c r="D897" s="7"/>
      <c r="E897" s="6"/>
      <c r="F897" s="54"/>
      <c r="G897" s="54"/>
      <c r="H897" s="54"/>
      <c r="I897" s="55"/>
    </row>
    <row r="898" spans="1:9" x14ac:dyDescent="0.3">
      <c r="A898" s="31"/>
      <c r="B898" s="34"/>
      <c r="C898" s="5"/>
      <c r="D898" s="4"/>
      <c r="E898" s="3"/>
      <c r="F898" s="56"/>
      <c r="G898" s="56"/>
      <c r="H898" s="56"/>
      <c r="I898" s="57"/>
    </row>
    <row r="899" spans="1:9" x14ac:dyDescent="0.3">
      <c r="A899" s="29" t="s">
        <v>357</v>
      </c>
      <c r="B899" s="32" t="s">
        <v>356</v>
      </c>
      <c r="C899" s="11"/>
      <c r="D899" s="10"/>
      <c r="E899" s="9"/>
      <c r="F899" s="52">
        <v>-8071</v>
      </c>
      <c r="G899" s="52">
        <v>0</v>
      </c>
      <c r="H899" s="52">
        <v>0</v>
      </c>
      <c r="I899" s="53">
        <f>SUM(F899:H901)</f>
        <v>-8071</v>
      </c>
    </row>
    <row r="900" spans="1:9" ht="18" customHeight="1" x14ac:dyDescent="0.3">
      <c r="A900" s="30"/>
      <c r="B900" s="33"/>
      <c r="C900" s="8"/>
      <c r="D900" s="7"/>
      <c r="E900" s="6"/>
      <c r="F900" s="54"/>
      <c r="G900" s="54"/>
      <c r="H900" s="54"/>
      <c r="I900" s="55"/>
    </row>
    <row r="901" spans="1:9" x14ac:dyDescent="0.3">
      <c r="A901" s="31"/>
      <c r="B901" s="34"/>
      <c r="C901" s="5"/>
      <c r="D901" s="4"/>
      <c r="E901" s="3"/>
      <c r="F901" s="56"/>
      <c r="G901" s="56"/>
      <c r="H901" s="56"/>
      <c r="I901" s="57"/>
    </row>
    <row r="902" spans="1:9" x14ac:dyDescent="0.3">
      <c r="A902" s="29" t="s">
        <v>355</v>
      </c>
      <c r="B902" s="32" t="s">
        <v>354</v>
      </c>
      <c r="C902" s="11"/>
      <c r="D902" s="10"/>
      <c r="E902" s="9"/>
      <c r="F902" s="52">
        <v>-381474</v>
      </c>
      <c r="G902" s="52">
        <v>0</v>
      </c>
      <c r="H902" s="52">
        <v>0</v>
      </c>
      <c r="I902" s="53">
        <f>SUM(F902:H904)</f>
        <v>-381474</v>
      </c>
    </row>
    <row r="903" spans="1:9" ht="18" customHeight="1" x14ac:dyDescent="0.3">
      <c r="A903" s="30"/>
      <c r="B903" s="33"/>
      <c r="C903" s="8"/>
      <c r="D903" s="7"/>
      <c r="E903" s="6"/>
      <c r="F903" s="54"/>
      <c r="G903" s="54"/>
      <c r="H903" s="54"/>
      <c r="I903" s="55"/>
    </row>
    <row r="904" spans="1:9" x14ac:dyDescent="0.3">
      <c r="A904" s="31"/>
      <c r="B904" s="34"/>
      <c r="C904" s="5"/>
      <c r="D904" s="4"/>
      <c r="E904" s="3"/>
      <c r="F904" s="56"/>
      <c r="G904" s="56"/>
      <c r="H904" s="56"/>
      <c r="I904" s="57"/>
    </row>
    <row r="905" spans="1:9" x14ac:dyDescent="0.3">
      <c r="A905" s="29" t="s">
        <v>353</v>
      </c>
      <c r="B905" s="32" t="s">
        <v>352</v>
      </c>
      <c r="C905" s="11"/>
      <c r="D905" s="10"/>
      <c r="E905" s="9"/>
      <c r="F905" s="52">
        <v>-36584</v>
      </c>
      <c r="G905" s="52">
        <v>0</v>
      </c>
      <c r="H905" s="52">
        <v>0</v>
      </c>
      <c r="I905" s="53">
        <f>SUM(F905:H907)</f>
        <v>-36584</v>
      </c>
    </row>
    <row r="906" spans="1:9" ht="18" customHeight="1" x14ac:dyDescent="0.3">
      <c r="A906" s="30"/>
      <c r="B906" s="33"/>
      <c r="C906" s="8"/>
      <c r="D906" s="7"/>
      <c r="E906" s="6"/>
      <c r="F906" s="54"/>
      <c r="G906" s="54"/>
      <c r="H906" s="54"/>
      <c r="I906" s="55"/>
    </row>
    <row r="907" spans="1:9" x14ac:dyDescent="0.3">
      <c r="A907" s="31"/>
      <c r="B907" s="34"/>
      <c r="C907" s="5"/>
      <c r="D907" s="4"/>
      <c r="E907" s="3"/>
      <c r="F907" s="56"/>
      <c r="G907" s="56"/>
      <c r="H907" s="56"/>
      <c r="I907" s="57"/>
    </row>
    <row r="908" spans="1:9" x14ac:dyDescent="0.3">
      <c r="A908" s="29" t="s">
        <v>351</v>
      </c>
      <c r="B908" s="32" t="s">
        <v>350</v>
      </c>
      <c r="C908" s="11"/>
      <c r="D908" s="10"/>
      <c r="E908" s="9"/>
      <c r="F908" s="52">
        <v>300000</v>
      </c>
      <c r="G908" s="52">
        <v>0</v>
      </c>
      <c r="H908" s="52">
        <v>0</v>
      </c>
      <c r="I908" s="53">
        <f>SUM(F908:H910)</f>
        <v>300000</v>
      </c>
    </row>
    <row r="909" spans="1:9" ht="18" customHeight="1" x14ac:dyDescent="0.3">
      <c r="A909" s="30"/>
      <c r="B909" s="33"/>
      <c r="C909" s="8"/>
      <c r="D909" s="7"/>
      <c r="E909" s="6"/>
      <c r="F909" s="54"/>
      <c r="G909" s="54"/>
      <c r="H909" s="54"/>
      <c r="I909" s="55"/>
    </row>
    <row r="910" spans="1:9" x14ac:dyDescent="0.3">
      <c r="A910" s="31"/>
      <c r="B910" s="34"/>
      <c r="C910" s="5"/>
      <c r="D910" s="4"/>
      <c r="E910" s="3"/>
      <c r="F910" s="56"/>
      <c r="G910" s="56"/>
      <c r="H910" s="56"/>
      <c r="I910" s="57"/>
    </row>
    <row r="911" spans="1:9" x14ac:dyDescent="0.3">
      <c r="A911" s="29" t="s">
        <v>349</v>
      </c>
      <c r="B911" s="32" t="s">
        <v>348</v>
      </c>
      <c r="C911" s="11"/>
      <c r="D911" s="10"/>
      <c r="E911" s="9"/>
      <c r="F911" s="52">
        <v>-722</v>
      </c>
      <c r="G911" s="52">
        <v>0</v>
      </c>
      <c r="H911" s="52">
        <v>0</v>
      </c>
      <c r="I911" s="53">
        <f>SUM(F911:H913)</f>
        <v>-722</v>
      </c>
    </row>
    <row r="912" spans="1:9" ht="18" customHeight="1" x14ac:dyDescent="0.3">
      <c r="A912" s="30"/>
      <c r="B912" s="33"/>
      <c r="C912" s="8"/>
      <c r="D912" s="7"/>
      <c r="E912" s="6"/>
      <c r="F912" s="54"/>
      <c r="G912" s="54"/>
      <c r="H912" s="54"/>
      <c r="I912" s="55"/>
    </row>
    <row r="913" spans="1:9" x14ac:dyDescent="0.3">
      <c r="A913" s="31"/>
      <c r="B913" s="34"/>
      <c r="C913" s="5"/>
      <c r="D913" s="4"/>
      <c r="E913" s="3"/>
      <c r="F913" s="56"/>
      <c r="G913" s="56"/>
      <c r="H913" s="56"/>
      <c r="I913" s="57"/>
    </row>
    <row r="914" spans="1:9" x14ac:dyDescent="0.3">
      <c r="A914" s="29" t="s">
        <v>347</v>
      </c>
      <c r="B914" s="32" t="s">
        <v>346</v>
      </c>
      <c r="C914" s="11"/>
      <c r="D914" s="10"/>
      <c r="E914" s="9"/>
      <c r="F914" s="52">
        <v>0</v>
      </c>
      <c r="G914" s="52">
        <v>0</v>
      </c>
      <c r="H914" s="52">
        <v>0</v>
      </c>
      <c r="I914" s="53">
        <f>SUM(F914:H916)</f>
        <v>0</v>
      </c>
    </row>
    <row r="915" spans="1:9" ht="18" customHeight="1" x14ac:dyDescent="0.3">
      <c r="A915" s="30"/>
      <c r="B915" s="33"/>
      <c r="C915" s="8"/>
      <c r="D915" s="7"/>
      <c r="E915" s="6"/>
      <c r="F915" s="54"/>
      <c r="G915" s="54"/>
      <c r="H915" s="54"/>
      <c r="I915" s="55"/>
    </row>
    <row r="916" spans="1:9" x14ac:dyDescent="0.3">
      <c r="A916" s="31"/>
      <c r="B916" s="34"/>
      <c r="C916" s="5"/>
      <c r="D916" s="4"/>
      <c r="E916" s="3"/>
      <c r="F916" s="56"/>
      <c r="G916" s="56"/>
      <c r="H916" s="56"/>
      <c r="I916" s="57"/>
    </row>
    <row r="917" spans="1:9" x14ac:dyDescent="0.3">
      <c r="A917" s="29" t="s">
        <v>345</v>
      </c>
      <c r="B917" s="32" t="s">
        <v>344</v>
      </c>
      <c r="C917" s="11"/>
      <c r="D917" s="10"/>
      <c r="E917" s="9"/>
      <c r="F917" s="52">
        <v>0</v>
      </c>
      <c r="G917" s="52">
        <v>0</v>
      </c>
      <c r="H917" s="52">
        <v>0</v>
      </c>
      <c r="I917" s="53">
        <f>SUM(F917:H919)</f>
        <v>0</v>
      </c>
    </row>
    <row r="918" spans="1:9" ht="18" customHeight="1" x14ac:dyDescent="0.3">
      <c r="A918" s="30"/>
      <c r="B918" s="33"/>
      <c r="C918" s="8"/>
      <c r="D918" s="7"/>
      <c r="E918" s="6"/>
      <c r="F918" s="54"/>
      <c r="G918" s="54"/>
      <c r="H918" s="54"/>
      <c r="I918" s="55"/>
    </row>
    <row r="919" spans="1:9" x14ac:dyDescent="0.3">
      <c r="A919" s="31"/>
      <c r="B919" s="34"/>
      <c r="C919" s="5"/>
      <c r="D919" s="4"/>
      <c r="E919" s="3"/>
      <c r="F919" s="56"/>
      <c r="G919" s="56"/>
      <c r="H919" s="56"/>
      <c r="I919" s="57"/>
    </row>
    <row r="920" spans="1:9" x14ac:dyDescent="0.3">
      <c r="A920" s="29" t="s">
        <v>343</v>
      </c>
      <c r="B920" s="32" t="s">
        <v>342</v>
      </c>
      <c r="C920" s="11"/>
      <c r="D920" s="10"/>
      <c r="E920" s="9"/>
      <c r="F920" s="52">
        <v>-25218717</v>
      </c>
      <c r="G920" s="52">
        <v>0</v>
      </c>
      <c r="H920" s="52">
        <v>0</v>
      </c>
      <c r="I920" s="53">
        <f>SUM(F920:H922)</f>
        <v>-25218717</v>
      </c>
    </row>
    <row r="921" spans="1:9" ht="18" customHeight="1" x14ac:dyDescent="0.3">
      <c r="A921" s="30"/>
      <c r="B921" s="33"/>
      <c r="C921" s="8"/>
      <c r="D921" s="7"/>
      <c r="E921" s="6"/>
      <c r="F921" s="54"/>
      <c r="G921" s="54"/>
      <c r="H921" s="54"/>
      <c r="I921" s="55"/>
    </row>
    <row r="922" spans="1:9" x14ac:dyDescent="0.3">
      <c r="A922" s="31"/>
      <c r="B922" s="34"/>
      <c r="C922" s="5"/>
      <c r="D922" s="4"/>
      <c r="E922" s="3"/>
      <c r="F922" s="56"/>
      <c r="G922" s="56"/>
      <c r="H922" s="56"/>
      <c r="I922" s="57"/>
    </row>
    <row r="923" spans="1:9" x14ac:dyDescent="0.3">
      <c r="A923" s="29" t="s">
        <v>341</v>
      </c>
      <c r="B923" s="32" t="s">
        <v>340</v>
      </c>
      <c r="C923" s="11"/>
      <c r="D923" s="10"/>
      <c r="E923" s="9"/>
      <c r="F923" s="52">
        <v>17484</v>
      </c>
      <c r="G923" s="52">
        <v>82056</v>
      </c>
      <c r="H923" s="52">
        <v>0</v>
      </c>
      <c r="I923" s="53">
        <f>SUM(F923:H925)</f>
        <v>99540</v>
      </c>
    </row>
    <row r="924" spans="1:9" ht="18" customHeight="1" x14ac:dyDescent="0.3">
      <c r="A924" s="30"/>
      <c r="B924" s="33"/>
      <c r="C924" s="8"/>
      <c r="D924" s="7"/>
      <c r="E924" s="6"/>
      <c r="F924" s="54"/>
      <c r="G924" s="54"/>
      <c r="H924" s="54"/>
      <c r="I924" s="55"/>
    </row>
    <row r="925" spans="1:9" x14ac:dyDescent="0.3">
      <c r="A925" s="31"/>
      <c r="B925" s="34"/>
      <c r="C925" s="5"/>
      <c r="D925" s="4"/>
      <c r="E925" s="3"/>
      <c r="F925" s="56"/>
      <c r="G925" s="56"/>
      <c r="H925" s="56"/>
      <c r="I925" s="57"/>
    </row>
    <row r="926" spans="1:9" x14ac:dyDescent="0.3">
      <c r="A926" s="29" t="s">
        <v>339</v>
      </c>
      <c r="B926" s="32" t="s">
        <v>338</v>
      </c>
      <c r="C926" s="11"/>
      <c r="D926" s="10"/>
      <c r="E926" s="9"/>
      <c r="F926" s="52">
        <v>7456679</v>
      </c>
      <c r="G926" s="52">
        <v>9514658</v>
      </c>
      <c r="H926" s="52">
        <v>10192340</v>
      </c>
      <c r="I926" s="53">
        <f>SUM(F926:H928)</f>
        <v>27163677</v>
      </c>
    </row>
    <row r="927" spans="1:9" ht="18" customHeight="1" x14ac:dyDescent="0.3">
      <c r="A927" s="30"/>
      <c r="B927" s="33"/>
      <c r="C927" s="8"/>
      <c r="D927" s="7"/>
      <c r="E927" s="6"/>
      <c r="F927" s="54"/>
      <c r="G927" s="54"/>
      <c r="H927" s="54"/>
      <c r="I927" s="55"/>
    </row>
    <row r="928" spans="1:9" x14ac:dyDescent="0.3">
      <c r="A928" s="31"/>
      <c r="B928" s="34"/>
      <c r="C928" s="5"/>
      <c r="D928" s="4"/>
      <c r="E928" s="3"/>
      <c r="F928" s="56"/>
      <c r="G928" s="56"/>
      <c r="H928" s="56"/>
      <c r="I928" s="57"/>
    </row>
    <row r="929" spans="1:9" x14ac:dyDescent="0.3">
      <c r="A929" s="29" t="s">
        <v>337</v>
      </c>
      <c r="B929" s="32" t="s">
        <v>336</v>
      </c>
      <c r="C929" s="11"/>
      <c r="D929" s="10"/>
      <c r="E929" s="9"/>
      <c r="F929" s="52">
        <v>1482979.05</v>
      </c>
      <c r="G929" s="52">
        <v>407000</v>
      </c>
      <c r="H929" s="52">
        <v>435000</v>
      </c>
      <c r="I929" s="53">
        <f>SUM(F929:H931)</f>
        <v>2324979.0499999998</v>
      </c>
    </row>
    <row r="930" spans="1:9" ht="18" customHeight="1" x14ac:dyDescent="0.3">
      <c r="A930" s="30"/>
      <c r="B930" s="33"/>
      <c r="C930" s="8"/>
      <c r="D930" s="7"/>
      <c r="E930" s="6"/>
      <c r="F930" s="54"/>
      <c r="G930" s="54"/>
      <c r="H930" s="54"/>
      <c r="I930" s="55"/>
    </row>
    <row r="931" spans="1:9" x14ac:dyDescent="0.3">
      <c r="A931" s="31"/>
      <c r="B931" s="34"/>
      <c r="C931" s="5"/>
      <c r="D931" s="4"/>
      <c r="E931" s="3"/>
      <c r="F931" s="56"/>
      <c r="G931" s="56"/>
      <c r="H931" s="56"/>
      <c r="I931" s="57"/>
    </row>
    <row r="932" spans="1:9" x14ac:dyDescent="0.3">
      <c r="A932" s="29" t="s">
        <v>335</v>
      </c>
      <c r="B932" s="32" t="s">
        <v>334</v>
      </c>
      <c r="C932" s="11"/>
      <c r="D932" s="10"/>
      <c r="E932" s="9"/>
      <c r="F932" s="52">
        <v>8093185</v>
      </c>
      <c r="G932" s="52">
        <v>2151785</v>
      </c>
      <c r="H932" s="52">
        <v>2878151.3336999998</v>
      </c>
      <c r="I932" s="53">
        <f>SUM(F932:H934)</f>
        <v>13123121.333699999</v>
      </c>
    </row>
    <row r="933" spans="1:9" ht="18" customHeight="1" x14ac:dyDescent="0.3">
      <c r="A933" s="30"/>
      <c r="B933" s="33"/>
      <c r="C933" s="8"/>
      <c r="D933" s="7"/>
      <c r="E933" s="6"/>
      <c r="F933" s="54"/>
      <c r="G933" s="54"/>
      <c r="H933" s="54"/>
      <c r="I933" s="55"/>
    </row>
    <row r="934" spans="1:9" x14ac:dyDescent="0.3">
      <c r="A934" s="31"/>
      <c r="B934" s="34"/>
      <c r="C934" s="5"/>
      <c r="D934" s="4"/>
      <c r="E934" s="3"/>
      <c r="F934" s="56"/>
      <c r="G934" s="56"/>
      <c r="H934" s="56"/>
      <c r="I934" s="57"/>
    </row>
    <row r="935" spans="1:9" x14ac:dyDescent="0.3">
      <c r="A935" s="29" t="s">
        <v>333</v>
      </c>
      <c r="B935" s="32" t="s">
        <v>332</v>
      </c>
      <c r="C935" s="11"/>
      <c r="D935" s="10"/>
      <c r="E935" s="9"/>
      <c r="F935" s="52">
        <v>2770088</v>
      </c>
      <c r="G935" s="52">
        <v>4184616</v>
      </c>
      <c r="H935" s="52">
        <v>1901186</v>
      </c>
      <c r="I935" s="53">
        <f>SUM(F935:H937)</f>
        <v>8855890</v>
      </c>
    </row>
    <row r="936" spans="1:9" ht="18" customHeight="1" x14ac:dyDescent="0.3">
      <c r="A936" s="30"/>
      <c r="B936" s="33"/>
      <c r="C936" s="8"/>
      <c r="D936" s="7"/>
      <c r="E936" s="6"/>
      <c r="F936" s="54"/>
      <c r="G936" s="54"/>
      <c r="H936" s="54"/>
      <c r="I936" s="55"/>
    </row>
    <row r="937" spans="1:9" x14ac:dyDescent="0.3">
      <c r="A937" s="31"/>
      <c r="B937" s="34"/>
      <c r="C937" s="5"/>
      <c r="D937" s="4"/>
      <c r="E937" s="3"/>
      <c r="F937" s="56"/>
      <c r="G937" s="56"/>
      <c r="H937" s="56"/>
      <c r="I937" s="57"/>
    </row>
    <row r="938" spans="1:9" x14ac:dyDescent="0.3">
      <c r="A938" s="29" t="s">
        <v>331</v>
      </c>
      <c r="B938" s="32" t="s">
        <v>330</v>
      </c>
      <c r="C938" s="11"/>
      <c r="D938" s="10"/>
      <c r="E938" s="9"/>
      <c r="F938" s="52">
        <v>2120998</v>
      </c>
      <c r="G938" s="52">
        <v>2391429</v>
      </c>
      <c r="H938" s="52">
        <v>2636550</v>
      </c>
      <c r="I938" s="53">
        <f>SUM(F938:H940)</f>
        <v>7148977</v>
      </c>
    </row>
    <row r="939" spans="1:9" ht="18" customHeight="1" x14ac:dyDescent="0.3">
      <c r="A939" s="30"/>
      <c r="B939" s="33"/>
      <c r="C939" s="8"/>
      <c r="D939" s="7"/>
      <c r="E939" s="6"/>
      <c r="F939" s="54"/>
      <c r="G939" s="54"/>
      <c r="H939" s="54"/>
      <c r="I939" s="55"/>
    </row>
    <row r="940" spans="1:9" x14ac:dyDescent="0.3">
      <c r="A940" s="31"/>
      <c r="B940" s="34"/>
      <c r="C940" s="5"/>
      <c r="D940" s="4"/>
      <c r="E940" s="3"/>
      <c r="F940" s="56"/>
      <c r="G940" s="56"/>
      <c r="H940" s="56"/>
      <c r="I940" s="57"/>
    </row>
    <row r="941" spans="1:9" x14ac:dyDescent="0.3">
      <c r="A941" s="29" t="s">
        <v>329</v>
      </c>
      <c r="B941" s="32" t="s">
        <v>328</v>
      </c>
      <c r="C941" s="11"/>
      <c r="D941" s="10"/>
      <c r="E941" s="9"/>
      <c r="F941" s="52">
        <v>4617088</v>
      </c>
      <c r="G941" s="52">
        <v>6150615</v>
      </c>
      <c r="H941" s="52">
        <v>5266662</v>
      </c>
      <c r="I941" s="53">
        <f>SUM(F941:H943)</f>
        <v>16034365</v>
      </c>
    </row>
    <row r="942" spans="1:9" ht="18" customHeight="1" x14ac:dyDescent="0.3">
      <c r="A942" s="30"/>
      <c r="B942" s="33"/>
      <c r="C942" s="8"/>
      <c r="D942" s="7"/>
      <c r="E942" s="6"/>
      <c r="F942" s="54"/>
      <c r="G942" s="54"/>
      <c r="H942" s="54"/>
      <c r="I942" s="55"/>
    </row>
    <row r="943" spans="1:9" x14ac:dyDescent="0.3">
      <c r="A943" s="31"/>
      <c r="B943" s="34"/>
      <c r="C943" s="5"/>
      <c r="D943" s="4"/>
      <c r="E943" s="3"/>
      <c r="F943" s="56"/>
      <c r="G943" s="56"/>
      <c r="H943" s="56"/>
      <c r="I943" s="57"/>
    </row>
    <row r="944" spans="1:9" x14ac:dyDescent="0.3">
      <c r="A944" s="29" t="s">
        <v>327</v>
      </c>
      <c r="B944" s="32" t="s">
        <v>326</v>
      </c>
      <c r="C944" s="11"/>
      <c r="D944" s="10"/>
      <c r="E944" s="9"/>
      <c r="F944" s="52">
        <v>1639901.7450000001</v>
      </c>
      <c r="G944" s="52">
        <v>1664501</v>
      </c>
      <c r="H944" s="52">
        <v>443294</v>
      </c>
      <c r="I944" s="53">
        <f>SUM(F944:H946)</f>
        <v>3747696.7450000001</v>
      </c>
    </row>
    <row r="945" spans="1:9" ht="18" customHeight="1" x14ac:dyDescent="0.3">
      <c r="A945" s="30"/>
      <c r="B945" s="33"/>
      <c r="C945" s="8"/>
      <c r="D945" s="7"/>
      <c r="E945" s="6"/>
      <c r="F945" s="54"/>
      <c r="G945" s="54"/>
      <c r="H945" s="54"/>
      <c r="I945" s="55"/>
    </row>
    <row r="946" spans="1:9" x14ac:dyDescent="0.3">
      <c r="A946" s="31"/>
      <c r="B946" s="34"/>
      <c r="C946" s="5"/>
      <c r="D946" s="4"/>
      <c r="E946" s="3"/>
      <c r="F946" s="56"/>
      <c r="G946" s="56"/>
      <c r="H946" s="56"/>
      <c r="I946" s="57"/>
    </row>
    <row r="947" spans="1:9" x14ac:dyDescent="0.3">
      <c r="A947" s="29" t="s">
        <v>325</v>
      </c>
      <c r="B947" s="32" t="s">
        <v>324</v>
      </c>
      <c r="C947" s="11"/>
      <c r="D947" s="10"/>
      <c r="E947" s="9"/>
      <c r="F947" s="52">
        <v>1089998</v>
      </c>
      <c r="G947" s="52">
        <v>0</v>
      </c>
      <c r="H947" s="52">
        <v>0</v>
      </c>
      <c r="I947" s="53">
        <f>SUM(F947:H949)</f>
        <v>1089998</v>
      </c>
    </row>
    <row r="948" spans="1:9" ht="18" customHeight="1" x14ac:dyDescent="0.3">
      <c r="A948" s="30"/>
      <c r="B948" s="33"/>
      <c r="C948" s="8"/>
      <c r="D948" s="7"/>
      <c r="E948" s="6"/>
      <c r="F948" s="54"/>
      <c r="G948" s="54"/>
      <c r="H948" s="54"/>
      <c r="I948" s="55"/>
    </row>
    <row r="949" spans="1:9" x14ac:dyDescent="0.3">
      <c r="A949" s="31"/>
      <c r="B949" s="34"/>
      <c r="C949" s="5"/>
      <c r="D949" s="4"/>
      <c r="E949" s="3"/>
      <c r="F949" s="56"/>
      <c r="G949" s="56"/>
      <c r="H949" s="56"/>
      <c r="I949" s="57"/>
    </row>
    <row r="950" spans="1:9" x14ac:dyDescent="0.3">
      <c r="A950" s="29" t="s">
        <v>323</v>
      </c>
      <c r="B950" s="32" t="s">
        <v>322</v>
      </c>
      <c r="C950" s="11"/>
      <c r="D950" s="10"/>
      <c r="E950" s="9"/>
      <c r="F950" s="52">
        <v>-965464</v>
      </c>
      <c r="G950" s="52">
        <v>0</v>
      </c>
      <c r="H950" s="52">
        <v>0</v>
      </c>
      <c r="I950" s="53">
        <f>SUM(F950:H952)</f>
        <v>-965464</v>
      </c>
    </row>
    <row r="951" spans="1:9" ht="18" customHeight="1" x14ac:dyDescent="0.3">
      <c r="A951" s="30"/>
      <c r="B951" s="33"/>
      <c r="C951" s="8"/>
      <c r="D951" s="7"/>
      <c r="E951" s="6"/>
      <c r="F951" s="54"/>
      <c r="G951" s="54"/>
      <c r="H951" s="54"/>
      <c r="I951" s="55"/>
    </row>
    <row r="952" spans="1:9" x14ac:dyDescent="0.3">
      <c r="A952" s="31"/>
      <c r="B952" s="34"/>
      <c r="C952" s="5"/>
      <c r="D952" s="4"/>
      <c r="E952" s="3"/>
      <c r="F952" s="56"/>
      <c r="G952" s="56"/>
      <c r="H952" s="56"/>
      <c r="I952" s="57"/>
    </row>
    <row r="953" spans="1:9" x14ac:dyDescent="0.3">
      <c r="A953" s="29" t="s">
        <v>321</v>
      </c>
      <c r="B953" s="32" t="s">
        <v>320</v>
      </c>
      <c r="C953" s="11"/>
      <c r="D953" s="10"/>
      <c r="E953" s="9"/>
      <c r="F953" s="52">
        <v>1669318</v>
      </c>
      <c r="G953" s="52">
        <v>0</v>
      </c>
      <c r="H953" s="52">
        <v>0</v>
      </c>
      <c r="I953" s="53">
        <f>SUM(F953:H955)</f>
        <v>1669318</v>
      </c>
    </row>
    <row r="954" spans="1:9" ht="18" customHeight="1" x14ac:dyDescent="0.3">
      <c r="A954" s="30"/>
      <c r="B954" s="33"/>
      <c r="C954" s="8"/>
      <c r="D954" s="7"/>
      <c r="E954" s="6"/>
      <c r="F954" s="54"/>
      <c r="G954" s="54"/>
      <c r="H954" s="54"/>
      <c r="I954" s="55"/>
    </row>
    <row r="955" spans="1:9" x14ac:dyDescent="0.3">
      <c r="A955" s="31"/>
      <c r="B955" s="34"/>
      <c r="C955" s="5"/>
      <c r="D955" s="4"/>
      <c r="E955" s="3"/>
      <c r="F955" s="56"/>
      <c r="G955" s="56"/>
      <c r="H955" s="56"/>
      <c r="I955" s="57"/>
    </row>
    <row r="956" spans="1:9" x14ac:dyDescent="0.3">
      <c r="A956" s="29" t="s">
        <v>319</v>
      </c>
      <c r="B956" s="32" t="s">
        <v>318</v>
      </c>
      <c r="C956" s="11"/>
      <c r="D956" s="10"/>
      <c r="E956" s="9"/>
      <c r="F956" s="52">
        <v>0</v>
      </c>
      <c r="G956" s="52">
        <v>500000</v>
      </c>
      <c r="H956" s="52">
        <v>500000</v>
      </c>
      <c r="I956" s="53">
        <f>SUM(F956:H958)</f>
        <v>1000000</v>
      </c>
    </row>
    <row r="957" spans="1:9" ht="18" customHeight="1" x14ac:dyDescent="0.3">
      <c r="A957" s="30"/>
      <c r="B957" s="33"/>
      <c r="C957" s="8"/>
      <c r="D957" s="7"/>
      <c r="E957" s="6"/>
      <c r="F957" s="54"/>
      <c r="G957" s="54"/>
      <c r="H957" s="54"/>
      <c r="I957" s="55"/>
    </row>
    <row r="958" spans="1:9" x14ac:dyDescent="0.3">
      <c r="A958" s="31"/>
      <c r="B958" s="34"/>
      <c r="C958" s="5"/>
      <c r="D958" s="4"/>
      <c r="E958" s="3"/>
      <c r="F958" s="56"/>
      <c r="G958" s="56"/>
      <c r="H958" s="56"/>
      <c r="I958" s="57"/>
    </row>
    <row r="959" spans="1:9" x14ac:dyDescent="0.3">
      <c r="A959" s="29" t="s">
        <v>317</v>
      </c>
      <c r="B959" s="32" t="s">
        <v>316</v>
      </c>
      <c r="C959" s="11"/>
      <c r="D959" s="10"/>
      <c r="E959" s="9"/>
      <c r="F959" s="52">
        <v>1661808</v>
      </c>
      <c r="G959" s="52">
        <v>3000000</v>
      </c>
      <c r="H959" s="52">
        <v>1000000</v>
      </c>
      <c r="I959" s="53">
        <f>SUM(F959:H961)</f>
        <v>5661808</v>
      </c>
    </row>
    <row r="960" spans="1:9" ht="18" customHeight="1" x14ac:dyDescent="0.3">
      <c r="A960" s="30"/>
      <c r="B960" s="33"/>
      <c r="C960" s="8"/>
      <c r="D960" s="7"/>
      <c r="E960" s="6"/>
      <c r="F960" s="54"/>
      <c r="G960" s="54"/>
      <c r="H960" s="54"/>
      <c r="I960" s="55"/>
    </row>
    <row r="961" spans="1:9" x14ac:dyDescent="0.3">
      <c r="A961" s="31"/>
      <c r="B961" s="34"/>
      <c r="C961" s="5"/>
      <c r="D961" s="4"/>
      <c r="E961" s="3"/>
      <c r="F961" s="56"/>
      <c r="G961" s="56"/>
      <c r="H961" s="56"/>
      <c r="I961" s="57"/>
    </row>
    <row r="962" spans="1:9" x14ac:dyDescent="0.3">
      <c r="A962" s="29" t="s">
        <v>315</v>
      </c>
      <c r="B962" s="32" t="s">
        <v>314</v>
      </c>
      <c r="C962" s="11"/>
      <c r="D962" s="10"/>
      <c r="E962" s="9"/>
      <c r="F962" s="52">
        <v>966757</v>
      </c>
      <c r="G962" s="52">
        <v>0</v>
      </c>
      <c r="H962" s="52">
        <v>0</v>
      </c>
      <c r="I962" s="53">
        <f>SUM(F962:H964)</f>
        <v>966757</v>
      </c>
    </row>
    <row r="963" spans="1:9" ht="18" customHeight="1" x14ac:dyDescent="0.3">
      <c r="A963" s="30"/>
      <c r="B963" s="33"/>
      <c r="C963" s="8"/>
      <c r="D963" s="7"/>
      <c r="E963" s="6"/>
      <c r="F963" s="54"/>
      <c r="G963" s="54"/>
      <c r="H963" s="54"/>
      <c r="I963" s="55"/>
    </row>
    <row r="964" spans="1:9" x14ac:dyDescent="0.3">
      <c r="A964" s="31"/>
      <c r="B964" s="34"/>
      <c r="C964" s="5"/>
      <c r="D964" s="4"/>
      <c r="E964" s="3"/>
      <c r="F964" s="56"/>
      <c r="G964" s="56"/>
      <c r="H964" s="56"/>
      <c r="I964" s="57"/>
    </row>
    <row r="965" spans="1:9" x14ac:dyDescent="0.3">
      <c r="A965" s="29" t="s">
        <v>313</v>
      </c>
      <c r="B965" s="32" t="s">
        <v>312</v>
      </c>
      <c r="C965" s="11"/>
      <c r="D965" s="10"/>
      <c r="E965" s="9"/>
      <c r="F965" s="52">
        <v>238202</v>
      </c>
      <c r="G965" s="52">
        <v>1733824</v>
      </c>
      <c r="H965" s="52">
        <v>118675</v>
      </c>
      <c r="I965" s="53">
        <f>SUM(F965:H967)</f>
        <v>2090701</v>
      </c>
    </row>
    <row r="966" spans="1:9" ht="18" customHeight="1" x14ac:dyDescent="0.3">
      <c r="A966" s="30"/>
      <c r="B966" s="33"/>
      <c r="C966" s="8"/>
      <c r="D966" s="7"/>
      <c r="E966" s="6"/>
      <c r="F966" s="54"/>
      <c r="G966" s="54"/>
      <c r="H966" s="54"/>
      <c r="I966" s="55"/>
    </row>
    <row r="967" spans="1:9" x14ac:dyDescent="0.3">
      <c r="A967" s="31"/>
      <c r="B967" s="34"/>
      <c r="C967" s="5"/>
      <c r="D967" s="4"/>
      <c r="E967" s="3"/>
      <c r="F967" s="56"/>
      <c r="G967" s="56"/>
      <c r="H967" s="56"/>
      <c r="I967" s="57"/>
    </row>
    <row r="968" spans="1:9" x14ac:dyDescent="0.3">
      <c r="A968" s="29" t="s">
        <v>311</v>
      </c>
      <c r="B968" s="32" t="s">
        <v>310</v>
      </c>
      <c r="C968" s="11"/>
      <c r="D968" s="10"/>
      <c r="E968" s="9"/>
      <c r="F968" s="52">
        <v>565018</v>
      </c>
      <c r="G968" s="52">
        <v>144182</v>
      </c>
      <c r="H968" s="52">
        <v>0</v>
      </c>
      <c r="I968" s="53">
        <f>SUM(F968:H970)</f>
        <v>709200</v>
      </c>
    </row>
    <row r="969" spans="1:9" ht="18" customHeight="1" x14ac:dyDescent="0.3">
      <c r="A969" s="30"/>
      <c r="B969" s="33"/>
      <c r="C969" s="8"/>
      <c r="D969" s="7"/>
      <c r="E969" s="6"/>
      <c r="F969" s="54"/>
      <c r="G969" s="54"/>
      <c r="H969" s="54"/>
      <c r="I969" s="55"/>
    </row>
    <row r="970" spans="1:9" x14ac:dyDescent="0.3">
      <c r="A970" s="31"/>
      <c r="B970" s="34"/>
      <c r="C970" s="5"/>
      <c r="D970" s="4"/>
      <c r="E970" s="3"/>
      <c r="F970" s="56"/>
      <c r="G970" s="56"/>
      <c r="H970" s="56"/>
      <c r="I970" s="57"/>
    </row>
    <row r="971" spans="1:9" x14ac:dyDescent="0.3">
      <c r="A971" s="29" t="s">
        <v>309</v>
      </c>
      <c r="B971" s="32" t="s">
        <v>308</v>
      </c>
      <c r="C971" s="11"/>
      <c r="D971" s="10"/>
      <c r="E971" s="9"/>
      <c r="F971" s="52">
        <v>99444</v>
      </c>
      <c r="G971" s="52">
        <v>0</v>
      </c>
      <c r="H971" s="52">
        <v>0</v>
      </c>
      <c r="I971" s="53">
        <f>SUM(F971:H973)</f>
        <v>99444</v>
      </c>
    </row>
    <row r="972" spans="1:9" ht="18" customHeight="1" x14ac:dyDescent="0.3">
      <c r="A972" s="30"/>
      <c r="B972" s="33"/>
      <c r="C972" s="8"/>
      <c r="D972" s="7"/>
      <c r="E972" s="6"/>
      <c r="F972" s="54"/>
      <c r="G972" s="54"/>
      <c r="H972" s="54"/>
      <c r="I972" s="55"/>
    </row>
    <row r="973" spans="1:9" x14ac:dyDescent="0.3">
      <c r="A973" s="31"/>
      <c r="B973" s="34"/>
      <c r="C973" s="5"/>
      <c r="D973" s="4"/>
      <c r="E973" s="3"/>
      <c r="F973" s="56"/>
      <c r="G973" s="56"/>
      <c r="H973" s="56"/>
      <c r="I973" s="57"/>
    </row>
    <row r="974" spans="1:9" x14ac:dyDescent="0.3">
      <c r="A974" s="29" t="s">
        <v>307</v>
      </c>
      <c r="B974" s="32" t="s">
        <v>306</v>
      </c>
      <c r="C974" s="11"/>
      <c r="D974" s="10"/>
      <c r="E974" s="9"/>
      <c r="F974" s="52">
        <v>4328805</v>
      </c>
      <c r="G974" s="52">
        <v>1290000</v>
      </c>
      <c r="H974" s="52">
        <v>0</v>
      </c>
      <c r="I974" s="53">
        <f>SUM(F974:H976)</f>
        <v>5618805</v>
      </c>
    </row>
    <row r="975" spans="1:9" ht="18" customHeight="1" x14ac:dyDescent="0.3">
      <c r="A975" s="30"/>
      <c r="B975" s="33"/>
      <c r="C975" s="8"/>
      <c r="D975" s="7"/>
      <c r="E975" s="6"/>
      <c r="F975" s="54"/>
      <c r="G975" s="54"/>
      <c r="H975" s="54"/>
      <c r="I975" s="55"/>
    </row>
    <row r="976" spans="1:9" x14ac:dyDescent="0.3">
      <c r="A976" s="31"/>
      <c r="B976" s="34"/>
      <c r="C976" s="5"/>
      <c r="D976" s="4"/>
      <c r="E976" s="3"/>
      <c r="F976" s="56"/>
      <c r="G976" s="56"/>
      <c r="H976" s="56"/>
      <c r="I976" s="57"/>
    </row>
    <row r="977" spans="1:9" x14ac:dyDescent="0.3">
      <c r="A977" s="29" t="s">
        <v>305</v>
      </c>
      <c r="B977" s="32" t="s">
        <v>304</v>
      </c>
      <c r="C977" s="11"/>
      <c r="D977" s="10"/>
      <c r="E977" s="9"/>
      <c r="F977" s="52">
        <v>23950639</v>
      </c>
      <c r="G977" s="52">
        <v>2500000</v>
      </c>
      <c r="H977" s="52">
        <v>0</v>
      </c>
      <c r="I977" s="53">
        <f>SUM(F977:H979)</f>
        <v>26450639</v>
      </c>
    </row>
    <row r="978" spans="1:9" ht="18" customHeight="1" x14ac:dyDescent="0.3">
      <c r="A978" s="30"/>
      <c r="B978" s="33"/>
      <c r="C978" s="8"/>
      <c r="D978" s="7"/>
      <c r="E978" s="6"/>
      <c r="F978" s="54"/>
      <c r="G978" s="54"/>
      <c r="H978" s="54"/>
      <c r="I978" s="55"/>
    </row>
    <row r="979" spans="1:9" x14ac:dyDescent="0.3">
      <c r="A979" s="31"/>
      <c r="B979" s="34"/>
      <c r="C979" s="5"/>
      <c r="D979" s="4"/>
      <c r="E979" s="3"/>
      <c r="F979" s="56"/>
      <c r="G979" s="56"/>
      <c r="H979" s="56"/>
      <c r="I979" s="57"/>
    </row>
    <row r="980" spans="1:9" x14ac:dyDescent="0.3">
      <c r="A980" s="29" t="s">
        <v>303</v>
      </c>
      <c r="B980" s="32" t="s">
        <v>302</v>
      </c>
      <c r="C980" s="11"/>
      <c r="D980" s="10"/>
      <c r="E980" s="9"/>
      <c r="F980" s="52">
        <v>42933167</v>
      </c>
      <c r="G980" s="52">
        <v>11099255</v>
      </c>
      <c r="H980" s="52">
        <v>2347496</v>
      </c>
      <c r="I980" s="53">
        <f>SUM(F980:H982)</f>
        <v>56379918</v>
      </c>
    </row>
    <row r="981" spans="1:9" ht="18" customHeight="1" x14ac:dyDescent="0.3">
      <c r="A981" s="30"/>
      <c r="B981" s="33"/>
      <c r="C981" s="8"/>
      <c r="D981" s="7"/>
      <c r="E981" s="6"/>
      <c r="F981" s="54"/>
      <c r="G981" s="54"/>
      <c r="H981" s="54"/>
      <c r="I981" s="55"/>
    </row>
    <row r="982" spans="1:9" x14ac:dyDescent="0.3">
      <c r="A982" s="31"/>
      <c r="B982" s="34"/>
      <c r="C982" s="5"/>
      <c r="D982" s="4"/>
      <c r="E982" s="3"/>
      <c r="F982" s="56"/>
      <c r="G982" s="56"/>
      <c r="H982" s="56"/>
      <c r="I982" s="57"/>
    </row>
    <row r="983" spans="1:9" x14ac:dyDescent="0.3">
      <c r="A983" s="29" t="s">
        <v>301</v>
      </c>
      <c r="B983" s="32" t="s">
        <v>300</v>
      </c>
      <c r="C983" s="11"/>
      <c r="D983" s="10"/>
      <c r="E983" s="9"/>
      <c r="F983" s="52">
        <v>-862419.6</v>
      </c>
      <c r="G983" s="52">
        <v>3559600</v>
      </c>
      <c r="H983" s="52">
        <v>0</v>
      </c>
      <c r="I983" s="53">
        <f>SUM(F983:H985)</f>
        <v>2697180.4</v>
      </c>
    </row>
    <row r="984" spans="1:9" ht="18" customHeight="1" x14ac:dyDescent="0.3">
      <c r="A984" s="30"/>
      <c r="B984" s="33"/>
      <c r="C984" s="8"/>
      <c r="D984" s="7"/>
      <c r="E984" s="6"/>
      <c r="F984" s="54"/>
      <c r="G984" s="54"/>
      <c r="H984" s="54"/>
      <c r="I984" s="55"/>
    </row>
    <row r="985" spans="1:9" x14ac:dyDescent="0.3">
      <c r="A985" s="31"/>
      <c r="B985" s="34"/>
      <c r="C985" s="5"/>
      <c r="D985" s="4"/>
      <c r="E985" s="3"/>
      <c r="F985" s="56"/>
      <c r="G985" s="56"/>
      <c r="H985" s="56"/>
      <c r="I985" s="57"/>
    </row>
    <row r="986" spans="1:9" x14ac:dyDescent="0.3">
      <c r="A986" s="29" t="s">
        <v>299</v>
      </c>
      <c r="B986" s="32" t="s">
        <v>298</v>
      </c>
      <c r="C986" s="11"/>
      <c r="D986" s="10"/>
      <c r="E986" s="9"/>
      <c r="F986" s="52">
        <v>-4913350</v>
      </c>
      <c r="G986" s="52">
        <v>1052222</v>
      </c>
      <c r="H986" s="52">
        <v>1285556</v>
      </c>
      <c r="I986" s="53">
        <f>SUM(F986:H988)</f>
        <v>-2575572</v>
      </c>
    </row>
    <row r="987" spans="1:9" ht="18" customHeight="1" x14ac:dyDescent="0.3">
      <c r="A987" s="30"/>
      <c r="B987" s="33"/>
      <c r="C987" s="8"/>
      <c r="D987" s="7"/>
      <c r="E987" s="6"/>
      <c r="F987" s="54"/>
      <c r="G987" s="54"/>
      <c r="H987" s="54"/>
      <c r="I987" s="55"/>
    </row>
    <row r="988" spans="1:9" x14ac:dyDescent="0.3">
      <c r="A988" s="31"/>
      <c r="B988" s="34"/>
      <c r="C988" s="5"/>
      <c r="D988" s="4"/>
      <c r="E988" s="3"/>
      <c r="F988" s="56"/>
      <c r="G988" s="56"/>
      <c r="H988" s="56"/>
      <c r="I988" s="57"/>
    </row>
    <row r="989" spans="1:9" x14ac:dyDescent="0.3">
      <c r="A989" s="29" t="s">
        <v>297</v>
      </c>
      <c r="B989" s="32" t="s">
        <v>296</v>
      </c>
      <c r="C989" s="11"/>
      <c r="D989" s="10"/>
      <c r="E989" s="9"/>
      <c r="F989" s="52">
        <v>5612859</v>
      </c>
      <c r="G989" s="52">
        <v>0</v>
      </c>
      <c r="H989" s="52">
        <v>0</v>
      </c>
      <c r="I989" s="53">
        <f>SUM(F989:H991)</f>
        <v>5612859</v>
      </c>
    </row>
    <row r="990" spans="1:9" ht="18" customHeight="1" x14ac:dyDescent="0.3">
      <c r="A990" s="30"/>
      <c r="B990" s="33"/>
      <c r="C990" s="8"/>
      <c r="D990" s="7"/>
      <c r="E990" s="6"/>
      <c r="F990" s="54"/>
      <c r="G990" s="54"/>
      <c r="H990" s="54"/>
      <c r="I990" s="55"/>
    </row>
    <row r="991" spans="1:9" x14ac:dyDescent="0.3">
      <c r="A991" s="31"/>
      <c r="B991" s="34"/>
      <c r="C991" s="5"/>
      <c r="D991" s="4"/>
      <c r="E991" s="3"/>
      <c r="F991" s="56"/>
      <c r="G991" s="56"/>
      <c r="H991" s="56"/>
      <c r="I991" s="57"/>
    </row>
    <row r="992" spans="1:9" x14ac:dyDescent="0.3">
      <c r="A992" s="29" t="s">
        <v>295</v>
      </c>
      <c r="B992" s="32" t="s">
        <v>294</v>
      </c>
      <c r="C992" s="11"/>
      <c r="D992" s="10"/>
      <c r="E992" s="9"/>
      <c r="F992" s="52">
        <v>1915001</v>
      </c>
      <c r="G992" s="52">
        <v>0</v>
      </c>
      <c r="H992" s="52">
        <v>0</v>
      </c>
      <c r="I992" s="53">
        <f>SUM(F992:H994)</f>
        <v>1915001</v>
      </c>
    </row>
    <row r="993" spans="1:9" ht="18" customHeight="1" x14ac:dyDescent="0.3">
      <c r="A993" s="30"/>
      <c r="B993" s="33"/>
      <c r="C993" s="8"/>
      <c r="D993" s="7"/>
      <c r="E993" s="6"/>
      <c r="F993" s="54"/>
      <c r="G993" s="54"/>
      <c r="H993" s="54"/>
      <c r="I993" s="55"/>
    </row>
    <row r="994" spans="1:9" x14ac:dyDescent="0.3">
      <c r="A994" s="31"/>
      <c r="B994" s="34"/>
      <c r="C994" s="5"/>
      <c r="D994" s="4"/>
      <c r="E994" s="3"/>
      <c r="F994" s="56"/>
      <c r="G994" s="56"/>
      <c r="H994" s="56"/>
      <c r="I994" s="57"/>
    </row>
    <row r="995" spans="1:9" x14ac:dyDescent="0.3">
      <c r="A995" s="29" t="s">
        <v>293</v>
      </c>
      <c r="B995" s="32" t="s">
        <v>292</v>
      </c>
      <c r="C995" s="11"/>
      <c r="D995" s="10"/>
      <c r="E995" s="9"/>
      <c r="F995" s="52">
        <v>2746495</v>
      </c>
      <c r="G995" s="52">
        <v>2562042</v>
      </c>
      <c r="H995" s="52">
        <v>2020000</v>
      </c>
      <c r="I995" s="53">
        <f>SUM(F995:H997)</f>
        <v>7328537</v>
      </c>
    </row>
    <row r="996" spans="1:9" ht="18" customHeight="1" x14ac:dyDescent="0.3">
      <c r="A996" s="30"/>
      <c r="B996" s="33"/>
      <c r="C996" s="8"/>
      <c r="D996" s="7"/>
      <c r="E996" s="6"/>
      <c r="F996" s="54"/>
      <c r="G996" s="54"/>
      <c r="H996" s="54"/>
      <c r="I996" s="55"/>
    </row>
    <row r="997" spans="1:9" x14ac:dyDescent="0.3">
      <c r="A997" s="31"/>
      <c r="B997" s="34"/>
      <c r="C997" s="5"/>
      <c r="D997" s="4"/>
      <c r="E997" s="3"/>
      <c r="F997" s="56"/>
      <c r="G997" s="56"/>
      <c r="H997" s="56"/>
      <c r="I997" s="57"/>
    </row>
    <row r="998" spans="1:9" x14ac:dyDescent="0.3">
      <c r="A998" s="29" t="s">
        <v>291</v>
      </c>
      <c r="B998" s="32" t="s">
        <v>290</v>
      </c>
      <c r="C998" s="11"/>
      <c r="D998" s="10"/>
      <c r="E998" s="9"/>
      <c r="F998" s="52">
        <v>5466726.9800000004</v>
      </c>
      <c r="G998" s="52">
        <v>7165194.2630000003</v>
      </c>
      <c r="H998" s="52">
        <v>2951775.6872999999</v>
      </c>
      <c r="I998" s="53">
        <f>SUM(F998:H1000)</f>
        <v>15583696.930300001</v>
      </c>
    </row>
    <row r="999" spans="1:9" ht="18" customHeight="1" x14ac:dyDescent="0.3">
      <c r="A999" s="30"/>
      <c r="B999" s="33"/>
      <c r="C999" s="8"/>
      <c r="D999" s="7"/>
      <c r="E999" s="6"/>
      <c r="F999" s="54"/>
      <c r="G999" s="54"/>
      <c r="H999" s="54"/>
      <c r="I999" s="55"/>
    </row>
    <row r="1000" spans="1:9" x14ac:dyDescent="0.3">
      <c r="A1000" s="31"/>
      <c r="B1000" s="34"/>
      <c r="C1000" s="5"/>
      <c r="D1000" s="4"/>
      <c r="E1000" s="3"/>
      <c r="F1000" s="56"/>
      <c r="G1000" s="56"/>
      <c r="H1000" s="56"/>
      <c r="I1000" s="57"/>
    </row>
    <row r="1001" spans="1:9" x14ac:dyDescent="0.3">
      <c r="A1001" s="29" t="s">
        <v>289</v>
      </c>
      <c r="B1001" s="32" t="s">
        <v>288</v>
      </c>
      <c r="C1001" s="11"/>
      <c r="D1001" s="10"/>
      <c r="E1001" s="9"/>
      <c r="F1001" s="52">
        <v>20041875.713</v>
      </c>
      <c r="G1001" s="52">
        <v>77033013.806999996</v>
      </c>
      <c r="H1001" s="52">
        <v>137846.82</v>
      </c>
      <c r="I1001" s="53">
        <f>SUM(F1001:H1003)</f>
        <v>97212736.339999989</v>
      </c>
    </row>
    <row r="1002" spans="1:9" ht="18" customHeight="1" x14ac:dyDescent="0.3">
      <c r="A1002" s="30"/>
      <c r="B1002" s="33"/>
      <c r="C1002" s="8"/>
      <c r="D1002" s="7"/>
      <c r="E1002" s="6"/>
      <c r="F1002" s="54"/>
      <c r="G1002" s="54"/>
      <c r="H1002" s="54"/>
      <c r="I1002" s="55"/>
    </row>
    <row r="1003" spans="1:9" x14ac:dyDescent="0.3">
      <c r="A1003" s="31"/>
      <c r="B1003" s="34"/>
      <c r="C1003" s="5"/>
      <c r="D1003" s="4"/>
      <c r="E1003" s="3"/>
      <c r="F1003" s="56"/>
      <c r="G1003" s="56"/>
      <c r="H1003" s="56"/>
      <c r="I1003" s="57"/>
    </row>
    <row r="1004" spans="1:9" x14ac:dyDescent="0.3">
      <c r="A1004" s="29" t="s">
        <v>287</v>
      </c>
      <c r="B1004" s="32" t="s">
        <v>286</v>
      </c>
      <c r="C1004" s="11"/>
      <c r="D1004" s="10"/>
      <c r="E1004" s="9"/>
      <c r="F1004" s="52">
        <v>977919</v>
      </c>
      <c r="G1004" s="52">
        <v>1118070</v>
      </c>
      <c r="H1004" s="52">
        <v>1163520</v>
      </c>
      <c r="I1004" s="53">
        <f>SUM(F1004:H1006)</f>
        <v>3259509</v>
      </c>
    </row>
    <row r="1005" spans="1:9" ht="18" customHeight="1" x14ac:dyDescent="0.3">
      <c r="A1005" s="30"/>
      <c r="B1005" s="33"/>
      <c r="C1005" s="8"/>
      <c r="D1005" s="7"/>
      <c r="E1005" s="6"/>
      <c r="F1005" s="54"/>
      <c r="G1005" s="54"/>
      <c r="H1005" s="54"/>
      <c r="I1005" s="55"/>
    </row>
    <row r="1006" spans="1:9" x14ac:dyDescent="0.3">
      <c r="A1006" s="31"/>
      <c r="B1006" s="34"/>
      <c r="C1006" s="5"/>
      <c r="D1006" s="4"/>
      <c r="E1006" s="3"/>
      <c r="F1006" s="56"/>
      <c r="G1006" s="56"/>
      <c r="H1006" s="56"/>
      <c r="I1006" s="57"/>
    </row>
    <row r="1007" spans="1:9" x14ac:dyDescent="0.3">
      <c r="A1007" s="29" t="s">
        <v>285</v>
      </c>
      <c r="B1007" s="32" t="s">
        <v>284</v>
      </c>
      <c r="C1007" s="11"/>
      <c r="D1007" s="10"/>
      <c r="E1007" s="9"/>
      <c r="F1007" s="52">
        <v>304010</v>
      </c>
      <c r="G1007" s="52">
        <v>1711948.1106</v>
      </c>
      <c r="H1007" s="52">
        <v>1711948.1106</v>
      </c>
      <c r="I1007" s="53">
        <f>SUM(F1007:H1009)</f>
        <v>3727906.2212</v>
      </c>
    </row>
    <row r="1008" spans="1:9" ht="18" customHeight="1" x14ac:dyDescent="0.3">
      <c r="A1008" s="30"/>
      <c r="B1008" s="33"/>
      <c r="C1008" s="8"/>
      <c r="D1008" s="7"/>
      <c r="E1008" s="6"/>
      <c r="F1008" s="54"/>
      <c r="G1008" s="54"/>
      <c r="H1008" s="54"/>
      <c r="I1008" s="55"/>
    </row>
    <row r="1009" spans="1:9" x14ac:dyDescent="0.3">
      <c r="A1009" s="31"/>
      <c r="B1009" s="34"/>
      <c r="C1009" s="5"/>
      <c r="D1009" s="4"/>
      <c r="E1009" s="3"/>
      <c r="F1009" s="56"/>
      <c r="G1009" s="56"/>
      <c r="H1009" s="56"/>
      <c r="I1009" s="57"/>
    </row>
    <row r="1010" spans="1:9" x14ac:dyDescent="0.3">
      <c r="A1010" s="29" t="s">
        <v>283</v>
      </c>
      <c r="B1010" s="32" t="s">
        <v>282</v>
      </c>
      <c r="C1010" s="11"/>
      <c r="D1010" s="10"/>
      <c r="E1010" s="9"/>
      <c r="F1010" s="52">
        <v>2375745</v>
      </c>
      <c r="G1010" s="52">
        <v>2808517.8941000002</v>
      </c>
      <c r="H1010" s="52">
        <v>0</v>
      </c>
      <c r="I1010" s="53">
        <f>SUM(F1010:H1012)</f>
        <v>5184262.8941000002</v>
      </c>
    </row>
    <row r="1011" spans="1:9" ht="18" customHeight="1" x14ac:dyDescent="0.3">
      <c r="A1011" s="30"/>
      <c r="B1011" s="33"/>
      <c r="C1011" s="8"/>
      <c r="D1011" s="7"/>
      <c r="E1011" s="6"/>
      <c r="F1011" s="54"/>
      <c r="G1011" s="54"/>
      <c r="H1011" s="54"/>
      <c r="I1011" s="55"/>
    </row>
    <row r="1012" spans="1:9" x14ac:dyDescent="0.3">
      <c r="A1012" s="31"/>
      <c r="B1012" s="34"/>
      <c r="C1012" s="5"/>
      <c r="D1012" s="4"/>
      <c r="E1012" s="3"/>
      <c r="F1012" s="56"/>
      <c r="G1012" s="56"/>
      <c r="H1012" s="56"/>
      <c r="I1012" s="57"/>
    </row>
    <row r="1013" spans="1:9" x14ac:dyDescent="0.3">
      <c r="A1013" s="29" t="s">
        <v>281</v>
      </c>
      <c r="B1013" s="32" t="s">
        <v>280</v>
      </c>
      <c r="C1013" s="11"/>
      <c r="D1013" s="10"/>
      <c r="E1013" s="9"/>
      <c r="F1013" s="52">
        <v>455351</v>
      </c>
      <c r="G1013" s="52">
        <v>0</v>
      </c>
      <c r="H1013" s="52">
        <v>0</v>
      </c>
      <c r="I1013" s="53">
        <f>SUM(F1013:H1015)</f>
        <v>455351</v>
      </c>
    </row>
    <row r="1014" spans="1:9" ht="18" customHeight="1" x14ac:dyDescent="0.3">
      <c r="A1014" s="30"/>
      <c r="B1014" s="33"/>
      <c r="C1014" s="8"/>
      <c r="D1014" s="7"/>
      <c r="E1014" s="6"/>
      <c r="F1014" s="54"/>
      <c r="G1014" s="54"/>
      <c r="H1014" s="54"/>
      <c r="I1014" s="55"/>
    </row>
    <row r="1015" spans="1:9" x14ac:dyDescent="0.3">
      <c r="A1015" s="31"/>
      <c r="B1015" s="34"/>
      <c r="C1015" s="5"/>
      <c r="D1015" s="4"/>
      <c r="E1015" s="3"/>
      <c r="F1015" s="56"/>
      <c r="G1015" s="56"/>
      <c r="H1015" s="56"/>
      <c r="I1015" s="57"/>
    </row>
    <row r="1016" spans="1:9" x14ac:dyDescent="0.3">
      <c r="A1016" s="29" t="s">
        <v>279</v>
      </c>
      <c r="B1016" s="32" t="s">
        <v>278</v>
      </c>
      <c r="C1016" s="11"/>
      <c r="D1016" s="10"/>
      <c r="E1016" s="9"/>
      <c r="F1016" s="52">
        <v>40753142</v>
      </c>
      <c r="G1016" s="52">
        <v>2800000</v>
      </c>
      <c r="H1016" s="52">
        <v>2300000</v>
      </c>
      <c r="I1016" s="53">
        <f>SUM(F1016:H1018)</f>
        <v>45853142</v>
      </c>
    </row>
    <row r="1017" spans="1:9" ht="18" customHeight="1" x14ac:dyDescent="0.3">
      <c r="A1017" s="30"/>
      <c r="B1017" s="33"/>
      <c r="C1017" s="8"/>
      <c r="D1017" s="7"/>
      <c r="E1017" s="6"/>
      <c r="F1017" s="54"/>
      <c r="G1017" s="54"/>
      <c r="H1017" s="54"/>
      <c r="I1017" s="55"/>
    </row>
    <row r="1018" spans="1:9" x14ac:dyDescent="0.3">
      <c r="A1018" s="31"/>
      <c r="B1018" s="34"/>
      <c r="C1018" s="5"/>
      <c r="D1018" s="4"/>
      <c r="E1018" s="3"/>
      <c r="F1018" s="56"/>
      <c r="G1018" s="56"/>
      <c r="H1018" s="56"/>
      <c r="I1018" s="57"/>
    </row>
    <row r="1019" spans="1:9" x14ac:dyDescent="0.3">
      <c r="A1019" s="29" t="s">
        <v>277</v>
      </c>
      <c r="B1019" s="32" t="s">
        <v>276</v>
      </c>
      <c r="C1019" s="11"/>
      <c r="D1019" s="10"/>
      <c r="E1019" s="9"/>
      <c r="F1019" s="52">
        <v>27175175</v>
      </c>
      <c r="G1019" s="52">
        <v>14906588</v>
      </c>
      <c r="H1019" s="52">
        <v>15754808</v>
      </c>
      <c r="I1019" s="53">
        <f>SUM(F1019:H1021)</f>
        <v>57836571</v>
      </c>
    </row>
    <row r="1020" spans="1:9" ht="18" customHeight="1" x14ac:dyDescent="0.3">
      <c r="A1020" s="30"/>
      <c r="B1020" s="33"/>
      <c r="C1020" s="8"/>
      <c r="D1020" s="7"/>
      <c r="E1020" s="6"/>
      <c r="F1020" s="54"/>
      <c r="G1020" s="54"/>
      <c r="H1020" s="54"/>
      <c r="I1020" s="55"/>
    </row>
    <row r="1021" spans="1:9" x14ac:dyDescent="0.3">
      <c r="A1021" s="31"/>
      <c r="B1021" s="34"/>
      <c r="C1021" s="5"/>
      <c r="D1021" s="4"/>
      <c r="E1021" s="3"/>
      <c r="F1021" s="56"/>
      <c r="G1021" s="56"/>
      <c r="H1021" s="56"/>
      <c r="I1021" s="57"/>
    </row>
    <row r="1022" spans="1:9" x14ac:dyDescent="0.3">
      <c r="A1022" s="29" t="s">
        <v>275</v>
      </c>
      <c r="B1022" s="32" t="s">
        <v>274</v>
      </c>
      <c r="C1022" s="11"/>
      <c r="D1022" s="10"/>
      <c r="E1022" s="9"/>
      <c r="F1022" s="52">
        <v>57658563</v>
      </c>
      <c r="G1022" s="52">
        <v>28911928</v>
      </c>
      <c r="H1022" s="52">
        <v>45546211</v>
      </c>
      <c r="I1022" s="53">
        <f>SUM(F1022:H1024)</f>
        <v>132116702</v>
      </c>
    </row>
    <row r="1023" spans="1:9" ht="18" customHeight="1" x14ac:dyDescent="0.3">
      <c r="A1023" s="30"/>
      <c r="B1023" s="33"/>
      <c r="C1023" s="8"/>
      <c r="D1023" s="7"/>
      <c r="E1023" s="6"/>
      <c r="F1023" s="54"/>
      <c r="G1023" s="54"/>
      <c r="H1023" s="54"/>
      <c r="I1023" s="55"/>
    </row>
    <row r="1024" spans="1:9" x14ac:dyDescent="0.3">
      <c r="A1024" s="31"/>
      <c r="B1024" s="34"/>
      <c r="C1024" s="5"/>
      <c r="D1024" s="4"/>
      <c r="E1024" s="3"/>
      <c r="F1024" s="56"/>
      <c r="G1024" s="56"/>
      <c r="H1024" s="56"/>
      <c r="I1024" s="57"/>
    </row>
    <row r="1025" spans="1:9" x14ac:dyDescent="0.3">
      <c r="A1025" s="29" t="s">
        <v>273</v>
      </c>
      <c r="B1025" s="32" t="s">
        <v>272</v>
      </c>
      <c r="C1025" s="11"/>
      <c r="D1025" s="10"/>
      <c r="E1025" s="9"/>
      <c r="F1025" s="52">
        <v>3592691</v>
      </c>
      <c r="G1025" s="52">
        <v>2035000</v>
      </c>
      <c r="H1025" s="52">
        <v>2179943</v>
      </c>
      <c r="I1025" s="53">
        <f>SUM(F1025:H1027)</f>
        <v>7807634</v>
      </c>
    </row>
    <row r="1026" spans="1:9" ht="18" customHeight="1" x14ac:dyDescent="0.3">
      <c r="A1026" s="30"/>
      <c r="B1026" s="33"/>
      <c r="C1026" s="8"/>
      <c r="D1026" s="7"/>
      <c r="E1026" s="6"/>
      <c r="F1026" s="54"/>
      <c r="G1026" s="54"/>
      <c r="H1026" s="54"/>
      <c r="I1026" s="55"/>
    </row>
    <row r="1027" spans="1:9" x14ac:dyDescent="0.3">
      <c r="A1027" s="31"/>
      <c r="B1027" s="34"/>
      <c r="C1027" s="5"/>
      <c r="D1027" s="4"/>
      <c r="E1027" s="3"/>
      <c r="F1027" s="56"/>
      <c r="G1027" s="56"/>
      <c r="H1027" s="56"/>
      <c r="I1027" s="57"/>
    </row>
    <row r="1028" spans="1:9" x14ac:dyDescent="0.3">
      <c r="A1028" s="29" t="s">
        <v>271</v>
      </c>
      <c r="B1028" s="32" t="s">
        <v>270</v>
      </c>
      <c r="C1028" s="11"/>
      <c r="D1028" s="10"/>
      <c r="E1028" s="9"/>
      <c r="F1028" s="52">
        <v>11681064</v>
      </c>
      <c r="G1028" s="52">
        <v>1792512</v>
      </c>
      <c r="H1028" s="52">
        <v>1841837</v>
      </c>
      <c r="I1028" s="53">
        <f>SUM(F1028:H1030)</f>
        <v>15315413</v>
      </c>
    </row>
    <row r="1029" spans="1:9" ht="18" customHeight="1" x14ac:dyDescent="0.3">
      <c r="A1029" s="30"/>
      <c r="B1029" s="33"/>
      <c r="C1029" s="8"/>
      <c r="D1029" s="7"/>
      <c r="E1029" s="6"/>
      <c r="F1029" s="54"/>
      <c r="G1029" s="54"/>
      <c r="H1029" s="54"/>
      <c r="I1029" s="55"/>
    </row>
    <row r="1030" spans="1:9" x14ac:dyDescent="0.3">
      <c r="A1030" s="31"/>
      <c r="B1030" s="34"/>
      <c r="C1030" s="5"/>
      <c r="D1030" s="4"/>
      <c r="E1030" s="3"/>
      <c r="F1030" s="56"/>
      <c r="G1030" s="56"/>
      <c r="H1030" s="56"/>
      <c r="I1030" s="57"/>
    </row>
    <row r="1031" spans="1:9" x14ac:dyDescent="0.3">
      <c r="A1031" s="29" t="s">
        <v>269</v>
      </c>
      <c r="B1031" s="32" t="s">
        <v>268</v>
      </c>
      <c r="C1031" s="11"/>
      <c r="D1031" s="10"/>
      <c r="E1031" s="9"/>
      <c r="F1031" s="52">
        <v>30406055</v>
      </c>
      <c r="G1031" s="52">
        <v>2634684</v>
      </c>
      <c r="H1031" s="52">
        <v>22304970</v>
      </c>
      <c r="I1031" s="53">
        <f>SUM(F1031:H1033)</f>
        <v>55345709</v>
      </c>
    </row>
    <row r="1032" spans="1:9" ht="18" customHeight="1" x14ac:dyDescent="0.3">
      <c r="A1032" s="30"/>
      <c r="B1032" s="33"/>
      <c r="C1032" s="8"/>
      <c r="D1032" s="7"/>
      <c r="E1032" s="6"/>
      <c r="F1032" s="54"/>
      <c r="G1032" s="54"/>
      <c r="H1032" s="54"/>
      <c r="I1032" s="55"/>
    </row>
    <row r="1033" spans="1:9" x14ac:dyDescent="0.3">
      <c r="A1033" s="31"/>
      <c r="B1033" s="34"/>
      <c r="C1033" s="5"/>
      <c r="D1033" s="4"/>
      <c r="E1033" s="3"/>
      <c r="F1033" s="56"/>
      <c r="G1033" s="56"/>
      <c r="H1033" s="56"/>
      <c r="I1033" s="57"/>
    </row>
    <row r="1034" spans="1:9" x14ac:dyDescent="0.3">
      <c r="A1034" s="29" t="s">
        <v>267</v>
      </c>
      <c r="B1034" s="32" t="s">
        <v>266</v>
      </c>
      <c r="C1034" s="11"/>
      <c r="D1034" s="10"/>
      <c r="E1034" s="9"/>
      <c r="F1034" s="52">
        <v>4041970</v>
      </c>
      <c r="G1034" s="52">
        <v>17873705</v>
      </c>
      <c r="H1034" s="52">
        <v>22275688</v>
      </c>
      <c r="I1034" s="53">
        <f>SUM(F1034:H1036)</f>
        <v>44191363</v>
      </c>
    </row>
    <row r="1035" spans="1:9" ht="18" customHeight="1" x14ac:dyDescent="0.3">
      <c r="A1035" s="30"/>
      <c r="B1035" s="33"/>
      <c r="C1035" s="8"/>
      <c r="D1035" s="7"/>
      <c r="E1035" s="6"/>
      <c r="F1035" s="54"/>
      <c r="G1035" s="54"/>
      <c r="H1035" s="54"/>
      <c r="I1035" s="55"/>
    </row>
    <row r="1036" spans="1:9" x14ac:dyDescent="0.3">
      <c r="A1036" s="31"/>
      <c r="B1036" s="34"/>
      <c r="C1036" s="5"/>
      <c r="D1036" s="4"/>
      <c r="E1036" s="3"/>
      <c r="F1036" s="56"/>
      <c r="G1036" s="56"/>
      <c r="H1036" s="56"/>
      <c r="I1036" s="57"/>
    </row>
    <row r="1037" spans="1:9" x14ac:dyDescent="0.3">
      <c r="A1037" s="29" t="s">
        <v>265</v>
      </c>
      <c r="B1037" s="32" t="s">
        <v>264</v>
      </c>
      <c r="C1037" s="11"/>
      <c r="D1037" s="10"/>
      <c r="E1037" s="9"/>
      <c r="F1037" s="52">
        <v>27190210</v>
      </c>
      <c r="G1037" s="52">
        <v>842340</v>
      </c>
      <c r="H1037" s="52">
        <v>0</v>
      </c>
      <c r="I1037" s="53">
        <f>SUM(F1037:H1039)</f>
        <v>28032550</v>
      </c>
    </row>
    <row r="1038" spans="1:9" ht="18" customHeight="1" x14ac:dyDescent="0.3">
      <c r="A1038" s="30"/>
      <c r="B1038" s="33"/>
      <c r="C1038" s="8"/>
      <c r="D1038" s="7"/>
      <c r="E1038" s="6"/>
      <c r="F1038" s="54"/>
      <c r="G1038" s="54"/>
      <c r="H1038" s="54"/>
      <c r="I1038" s="55"/>
    </row>
    <row r="1039" spans="1:9" x14ac:dyDescent="0.3">
      <c r="A1039" s="31"/>
      <c r="B1039" s="34"/>
      <c r="C1039" s="5"/>
      <c r="D1039" s="4"/>
      <c r="E1039" s="3"/>
      <c r="F1039" s="56"/>
      <c r="G1039" s="56"/>
      <c r="H1039" s="56"/>
      <c r="I1039" s="57"/>
    </row>
    <row r="1040" spans="1:9" x14ac:dyDescent="0.3">
      <c r="A1040" s="29" t="s">
        <v>263</v>
      </c>
      <c r="B1040" s="32" t="s">
        <v>262</v>
      </c>
      <c r="C1040" s="11"/>
      <c r="D1040" s="10"/>
      <c r="E1040" s="9"/>
      <c r="F1040" s="52">
        <v>2299556</v>
      </c>
      <c r="G1040" s="52">
        <v>10572627</v>
      </c>
      <c r="H1040" s="52">
        <v>0</v>
      </c>
      <c r="I1040" s="53">
        <f>SUM(F1040:H1042)</f>
        <v>12872183</v>
      </c>
    </row>
    <row r="1041" spans="1:9" ht="18" customHeight="1" x14ac:dyDescent="0.3">
      <c r="A1041" s="30"/>
      <c r="B1041" s="33"/>
      <c r="C1041" s="8"/>
      <c r="D1041" s="7"/>
      <c r="E1041" s="6"/>
      <c r="F1041" s="54"/>
      <c r="G1041" s="54"/>
      <c r="H1041" s="54"/>
      <c r="I1041" s="55"/>
    </row>
    <row r="1042" spans="1:9" x14ac:dyDescent="0.3">
      <c r="A1042" s="31"/>
      <c r="B1042" s="34"/>
      <c r="C1042" s="5"/>
      <c r="D1042" s="4"/>
      <c r="E1042" s="3"/>
      <c r="F1042" s="56"/>
      <c r="G1042" s="56"/>
      <c r="H1042" s="56"/>
      <c r="I1042" s="57"/>
    </row>
    <row r="1043" spans="1:9" x14ac:dyDescent="0.3">
      <c r="A1043" s="29" t="s">
        <v>261</v>
      </c>
      <c r="B1043" s="32" t="s">
        <v>260</v>
      </c>
      <c r="C1043" s="11"/>
      <c r="D1043" s="10"/>
      <c r="E1043" s="9"/>
      <c r="F1043" s="52">
        <v>1719668</v>
      </c>
      <c r="G1043" s="52">
        <v>1696236</v>
      </c>
      <c r="H1043" s="52">
        <v>555220</v>
      </c>
      <c r="I1043" s="53">
        <f>SUM(F1043:H1045)</f>
        <v>3971124</v>
      </c>
    </row>
    <row r="1044" spans="1:9" ht="18" customHeight="1" x14ac:dyDescent="0.3">
      <c r="A1044" s="30"/>
      <c r="B1044" s="33"/>
      <c r="C1044" s="8"/>
      <c r="D1044" s="7"/>
      <c r="E1044" s="6"/>
      <c r="F1044" s="54"/>
      <c r="G1044" s="54"/>
      <c r="H1044" s="54"/>
      <c r="I1044" s="55"/>
    </row>
    <row r="1045" spans="1:9" x14ac:dyDescent="0.3">
      <c r="A1045" s="31"/>
      <c r="B1045" s="34"/>
      <c r="C1045" s="5"/>
      <c r="D1045" s="4"/>
      <c r="E1045" s="3"/>
      <c r="F1045" s="56"/>
      <c r="G1045" s="56"/>
      <c r="H1045" s="56"/>
      <c r="I1045" s="57"/>
    </row>
    <row r="1046" spans="1:9" x14ac:dyDescent="0.3">
      <c r="A1046" s="29" t="s">
        <v>259</v>
      </c>
      <c r="B1046" s="32" t="s">
        <v>258</v>
      </c>
      <c r="C1046" s="11"/>
      <c r="D1046" s="10"/>
      <c r="E1046" s="9"/>
      <c r="F1046" s="52">
        <v>47248587</v>
      </c>
      <c r="G1046" s="52">
        <v>7347750</v>
      </c>
      <c r="H1046" s="52">
        <v>22354666.670000002</v>
      </c>
      <c r="I1046" s="53">
        <f>SUM(F1046:H1048)</f>
        <v>76951003.670000002</v>
      </c>
    </row>
    <row r="1047" spans="1:9" ht="18" customHeight="1" x14ac:dyDescent="0.3">
      <c r="A1047" s="30"/>
      <c r="B1047" s="33"/>
      <c r="C1047" s="8"/>
      <c r="D1047" s="7"/>
      <c r="E1047" s="6"/>
      <c r="F1047" s="54"/>
      <c r="G1047" s="54"/>
      <c r="H1047" s="54"/>
      <c r="I1047" s="55"/>
    </row>
    <row r="1048" spans="1:9" x14ac:dyDescent="0.3">
      <c r="A1048" s="31"/>
      <c r="B1048" s="34"/>
      <c r="C1048" s="5"/>
      <c r="D1048" s="4"/>
      <c r="E1048" s="3"/>
      <c r="F1048" s="56"/>
      <c r="G1048" s="56"/>
      <c r="H1048" s="56"/>
      <c r="I1048" s="57"/>
    </row>
    <row r="1049" spans="1:9" x14ac:dyDescent="0.3">
      <c r="A1049" s="29" t="s">
        <v>257</v>
      </c>
      <c r="B1049" s="32" t="s">
        <v>256</v>
      </c>
      <c r="C1049" s="11"/>
      <c r="D1049" s="10"/>
      <c r="E1049" s="9"/>
      <c r="F1049" s="52">
        <v>1973953</v>
      </c>
      <c r="G1049" s="52">
        <v>2228305.4300000002</v>
      </c>
      <c r="H1049" s="52">
        <v>24932123.710000001</v>
      </c>
      <c r="I1049" s="53">
        <f>SUM(F1049:H1051)</f>
        <v>29134382.140000001</v>
      </c>
    </row>
    <row r="1050" spans="1:9" ht="18" customHeight="1" x14ac:dyDescent="0.3">
      <c r="A1050" s="30"/>
      <c r="B1050" s="33"/>
      <c r="C1050" s="8"/>
      <c r="D1050" s="7"/>
      <c r="E1050" s="6"/>
      <c r="F1050" s="54"/>
      <c r="G1050" s="54"/>
      <c r="H1050" s="54"/>
      <c r="I1050" s="55"/>
    </row>
    <row r="1051" spans="1:9" x14ac:dyDescent="0.3">
      <c r="A1051" s="31"/>
      <c r="B1051" s="34"/>
      <c r="C1051" s="5"/>
      <c r="D1051" s="4"/>
      <c r="E1051" s="3"/>
      <c r="F1051" s="56"/>
      <c r="G1051" s="56"/>
      <c r="H1051" s="56"/>
      <c r="I1051" s="57"/>
    </row>
    <row r="1052" spans="1:9" x14ac:dyDescent="0.3">
      <c r="A1052" s="29" t="s">
        <v>255</v>
      </c>
      <c r="B1052" s="32" t="s">
        <v>254</v>
      </c>
      <c r="C1052" s="11"/>
      <c r="D1052" s="10"/>
      <c r="E1052" s="9"/>
      <c r="F1052" s="52">
        <v>59974752</v>
      </c>
      <c r="G1052" s="52">
        <v>6292300</v>
      </c>
      <c r="H1052" s="52">
        <v>17927500</v>
      </c>
      <c r="I1052" s="53">
        <f>SUM(F1052:H1054)</f>
        <v>84194552</v>
      </c>
    </row>
    <row r="1053" spans="1:9" ht="18" customHeight="1" x14ac:dyDescent="0.3">
      <c r="A1053" s="30"/>
      <c r="B1053" s="33"/>
      <c r="C1053" s="8"/>
      <c r="D1053" s="7"/>
      <c r="E1053" s="6"/>
      <c r="F1053" s="54"/>
      <c r="G1053" s="54"/>
      <c r="H1053" s="54"/>
      <c r="I1053" s="55"/>
    </row>
    <row r="1054" spans="1:9" x14ac:dyDescent="0.3">
      <c r="A1054" s="31"/>
      <c r="B1054" s="34"/>
      <c r="C1054" s="5"/>
      <c r="D1054" s="4"/>
      <c r="E1054" s="3"/>
      <c r="F1054" s="56"/>
      <c r="G1054" s="56"/>
      <c r="H1054" s="56"/>
      <c r="I1054" s="57"/>
    </row>
    <row r="1055" spans="1:9" x14ac:dyDescent="0.3">
      <c r="A1055" s="29" t="s">
        <v>253</v>
      </c>
      <c r="B1055" s="32" t="s">
        <v>252</v>
      </c>
      <c r="C1055" s="11"/>
      <c r="D1055" s="10"/>
      <c r="E1055" s="9"/>
      <c r="F1055" s="52">
        <v>7600255</v>
      </c>
      <c r="G1055" s="52">
        <v>1121150</v>
      </c>
      <c r="H1055" s="52">
        <v>942150</v>
      </c>
      <c r="I1055" s="53">
        <f>SUM(F1055:H1057)</f>
        <v>9663555</v>
      </c>
    </row>
    <row r="1056" spans="1:9" ht="18" customHeight="1" x14ac:dyDescent="0.3">
      <c r="A1056" s="30"/>
      <c r="B1056" s="33"/>
      <c r="C1056" s="8"/>
      <c r="D1056" s="7"/>
      <c r="E1056" s="6"/>
      <c r="F1056" s="54"/>
      <c r="G1056" s="54"/>
      <c r="H1056" s="54"/>
      <c r="I1056" s="55"/>
    </row>
    <row r="1057" spans="1:9" x14ac:dyDescent="0.3">
      <c r="A1057" s="31"/>
      <c r="B1057" s="34"/>
      <c r="C1057" s="5"/>
      <c r="D1057" s="4"/>
      <c r="E1057" s="3"/>
      <c r="F1057" s="56"/>
      <c r="G1057" s="56"/>
      <c r="H1057" s="56"/>
      <c r="I1057" s="57"/>
    </row>
    <row r="1058" spans="1:9" x14ac:dyDescent="0.3">
      <c r="A1058" s="29" t="s">
        <v>251</v>
      </c>
      <c r="B1058" s="32" t="s">
        <v>250</v>
      </c>
      <c r="C1058" s="11"/>
      <c r="D1058" s="10"/>
      <c r="E1058" s="9"/>
      <c r="F1058" s="52">
        <v>0</v>
      </c>
      <c r="G1058" s="52">
        <v>1500000</v>
      </c>
      <c r="H1058" s="52">
        <v>12000000</v>
      </c>
      <c r="I1058" s="53">
        <f>SUM(F1058:H1060)</f>
        <v>13500000</v>
      </c>
    </row>
    <row r="1059" spans="1:9" ht="18" customHeight="1" x14ac:dyDescent="0.3">
      <c r="A1059" s="30"/>
      <c r="B1059" s="33"/>
      <c r="C1059" s="8"/>
      <c r="D1059" s="7"/>
      <c r="E1059" s="6"/>
      <c r="F1059" s="54"/>
      <c r="G1059" s="54"/>
      <c r="H1059" s="54"/>
      <c r="I1059" s="55"/>
    </row>
    <row r="1060" spans="1:9" x14ac:dyDescent="0.3">
      <c r="A1060" s="31"/>
      <c r="B1060" s="34"/>
      <c r="C1060" s="5"/>
      <c r="D1060" s="4"/>
      <c r="E1060" s="3"/>
      <c r="F1060" s="56"/>
      <c r="G1060" s="56"/>
      <c r="H1060" s="56"/>
      <c r="I1060" s="57"/>
    </row>
    <row r="1061" spans="1:9" x14ac:dyDescent="0.3">
      <c r="A1061" s="29" t="s">
        <v>249</v>
      </c>
      <c r="B1061" s="32" t="s">
        <v>248</v>
      </c>
      <c r="C1061" s="11"/>
      <c r="D1061" s="10"/>
      <c r="E1061" s="9"/>
      <c r="F1061" s="52">
        <v>0</v>
      </c>
      <c r="G1061" s="52">
        <v>3335953</v>
      </c>
      <c r="H1061" s="52">
        <v>6820420</v>
      </c>
      <c r="I1061" s="53">
        <f>SUM(F1061:H1063)</f>
        <v>10156373</v>
      </c>
    </row>
    <row r="1062" spans="1:9" ht="18" customHeight="1" x14ac:dyDescent="0.3">
      <c r="A1062" s="30"/>
      <c r="B1062" s="33"/>
      <c r="C1062" s="8"/>
      <c r="D1062" s="7"/>
      <c r="E1062" s="6"/>
      <c r="F1062" s="54"/>
      <c r="G1062" s="54"/>
      <c r="H1062" s="54"/>
      <c r="I1062" s="55"/>
    </row>
    <row r="1063" spans="1:9" x14ac:dyDescent="0.3">
      <c r="A1063" s="31"/>
      <c r="B1063" s="34"/>
      <c r="C1063" s="5"/>
      <c r="D1063" s="4"/>
      <c r="E1063" s="3"/>
      <c r="F1063" s="56"/>
      <c r="G1063" s="56"/>
      <c r="H1063" s="56"/>
      <c r="I1063" s="57"/>
    </row>
    <row r="1064" spans="1:9" x14ac:dyDescent="0.3">
      <c r="A1064" s="29" t="s">
        <v>247</v>
      </c>
      <c r="B1064" s="32" t="s">
        <v>246</v>
      </c>
      <c r="C1064" s="11"/>
      <c r="D1064" s="10"/>
      <c r="E1064" s="9"/>
      <c r="F1064" s="52">
        <v>13646635</v>
      </c>
      <c r="G1064" s="52">
        <v>81235875</v>
      </c>
      <c r="H1064" s="52">
        <v>234827514.90000001</v>
      </c>
      <c r="I1064" s="53">
        <f>SUM(F1064:H1066)</f>
        <v>329710024.89999998</v>
      </c>
    </row>
    <row r="1065" spans="1:9" ht="18" customHeight="1" x14ac:dyDescent="0.3">
      <c r="A1065" s="30"/>
      <c r="B1065" s="33"/>
      <c r="C1065" s="8"/>
      <c r="D1065" s="7"/>
      <c r="E1065" s="6"/>
      <c r="F1065" s="54"/>
      <c r="G1065" s="54"/>
      <c r="H1065" s="54"/>
      <c r="I1065" s="55"/>
    </row>
    <row r="1066" spans="1:9" x14ac:dyDescent="0.3">
      <c r="A1066" s="31"/>
      <c r="B1066" s="34"/>
      <c r="C1066" s="5"/>
      <c r="D1066" s="4"/>
      <c r="E1066" s="3"/>
      <c r="F1066" s="56"/>
      <c r="G1066" s="56"/>
      <c r="H1066" s="56"/>
      <c r="I1066" s="57"/>
    </row>
    <row r="1067" spans="1:9" x14ac:dyDescent="0.3">
      <c r="A1067" s="29" t="s">
        <v>245</v>
      </c>
      <c r="B1067" s="32" t="s">
        <v>244</v>
      </c>
      <c r="C1067" s="11"/>
      <c r="D1067" s="10"/>
      <c r="E1067" s="9"/>
      <c r="F1067" s="52">
        <v>0</v>
      </c>
      <c r="G1067" s="52">
        <v>15150000</v>
      </c>
      <c r="H1067" s="52">
        <v>41410000</v>
      </c>
      <c r="I1067" s="53">
        <f>SUM(F1067:H1069)</f>
        <v>56560000</v>
      </c>
    </row>
    <row r="1068" spans="1:9" ht="18" customHeight="1" x14ac:dyDescent="0.3">
      <c r="A1068" s="30"/>
      <c r="B1068" s="33"/>
      <c r="C1068" s="8"/>
      <c r="D1068" s="7"/>
      <c r="E1068" s="6"/>
      <c r="F1068" s="54"/>
      <c r="G1068" s="54"/>
      <c r="H1068" s="54"/>
      <c r="I1068" s="55"/>
    </row>
    <row r="1069" spans="1:9" x14ac:dyDescent="0.3">
      <c r="A1069" s="31"/>
      <c r="B1069" s="34"/>
      <c r="C1069" s="5"/>
      <c r="D1069" s="4"/>
      <c r="E1069" s="3"/>
      <c r="F1069" s="56"/>
      <c r="G1069" s="56"/>
      <c r="H1069" s="56"/>
      <c r="I1069" s="57"/>
    </row>
    <row r="1070" spans="1:9" x14ac:dyDescent="0.3">
      <c r="A1070" s="29" t="s">
        <v>243</v>
      </c>
      <c r="B1070" s="32" t="s">
        <v>242</v>
      </c>
      <c r="C1070" s="11"/>
      <c r="D1070" s="10"/>
      <c r="E1070" s="9"/>
      <c r="F1070" s="52">
        <v>0</v>
      </c>
      <c r="G1070" s="52">
        <v>8000000</v>
      </c>
      <c r="H1070" s="52">
        <v>21000000</v>
      </c>
      <c r="I1070" s="53">
        <f>SUM(F1070:H1072)</f>
        <v>29000000</v>
      </c>
    </row>
    <row r="1071" spans="1:9" ht="18" customHeight="1" x14ac:dyDescent="0.3">
      <c r="A1071" s="30"/>
      <c r="B1071" s="33"/>
      <c r="C1071" s="8"/>
      <c r="D1071" s="7"/>
      <c r="E1071" s="6"/>
      <c r="F1071" s="54"/>
      <c r="G1071" s="54"/>
      <c r="H1071" s="54"/>
      <c r="I1071" s="55"/>
    </row>
    <row r="1072" spans="1:9" x14ac:dyDescent="0.3">
      <c r="A1072" s="31"/>
      <c r="B1072" s="34"/>
      <c r="C1072" s="5"/>
      <c r="D1072" s="4"/>
      <c r="E1072" s="3"/>
      <c r="F1072" s="56"/>
      <c r="G1072" s="56"/>
      <c r="H1072" s="56"/>
      <c r="I1072" s="57"/>
    </row>
    <row r="1073" spans="1:9" x14ac:dyDescent="0.3">
      <c r="A1073" s="29" t="s">
        <v>241</v>
      </c>
      <c r="B1073" s="32" t="s">
        <v>240</v>
      </c>
      <c r="C1073" s="11"/>
      <c r="D1073" s="10"/>
      <c r="E1073" s="9"/>
      <c r="F1073" s="52">
        <v>640778</v>
      </c>
      <c r="G1073" s="52">
        <v>0</v>
      </c>
      <c r="H1073" s="52">
        <v>0</v>
      </c>
      <c r="I1073" s="53">
        <f>SUM(F1073:H1075)</f>
        <v>640778</v>
      </c>
    </row>
    <row r="1074" spans="1:9" ht="18" customHeight="1" x14ac:dyDescent="0.3">
      <c r="A1074" s="30"/>
      <c r="B1074" s="33"/>
      <c r="C1074" s="8"/>
      <c r="D1074" s="7"/>
      <c r="E1074" s="6"/>
      <c r="F1074" s="54"/>
      <c r="G1074" s="54"/>
      <c r="H1074" s="54"/>
      <c r="I1074" s="55"/>
    </row>
    <row r="1075" spans="1:9" x14ac:dyDescent="0.3">
      <c r="A1075" s="31"/>
      <c r="B1075" s="34"/>
      <c r="C1075" s="5"/>
      <c r="D1075" s="4"/>
      <c r="E1075" s="3"/>
      <c r="F1075" s="56"/>
      <c r="G1075" s="56"/>
      <c r="H1075" s="56"/>
      <c r="I1075" s="57"/>
    </row>
    <row r="1076" spans="1:9" x14ac:dyDescent="0.3">
      <c r="A1076" s="29" t="s">
        <v>239</v>
      </c>
      <c r="B1076" s="32" t="s">
        <v>238</v>
      </c>
      <c r="C1076" s="11"/>
      <c r="D1076" s="10"/>
      <c r="E1076" s="9"/>
      <c r="F1076" s="52">
        <v>3428817</v>
      </c>
      <c r="G1076" s="52">
        <v>0</v>
      </c>
      <c r="H1076" s="52">
        <v>0</v>
      </c>
      <c r="I1076" s="53">
        <f>SUM(F1076:H1078)</f>
        <v>3428817</v>
      </c>
    </row>
    <row r="1077" spans="1:9" ht="18" customHeight="1" x14ac:dyDescent="0.3">
      <c r="A1077" s="30"/>
      <c r="B1077" s="33"/>
      <c r="C1077" s="8"/>
      <c r="D1077" s="7"/>
      <c r="E1077" s="6"/>
      <c r="F1077" s="54"/>
      <c r="G1077" s="54"/>
      <c r="H1077" s="54"/>
      <c r="I1077" s="55"/>
    </row>
    <row r="1078" spans="1:9" x14ac:dyDescent="0.3">
      <c r="A1078" s="31"/>
      <c r="B1078" s="34"/>
      <c r="C1078" s="5"/>
      <c r="D1078" s="4"/>
      <c r="E1078" s="3"/>
      <c r="F1078" s="56"/>
      <c r="G1078" s="56"/>
      <c r="H1078" s="56"/>
      <c r="I1078" s="57"/>
    </row>
    <row r="1079" spans="1:9" x14ac:dyDescent="0.3">
      <c r="A1079" s="29" t="s">
        <v>237</v>
      </c>
      <c r="B1079" s="32" t="s">
        <v>236</v>
      </c>
      <c r="C1079" s="11"/>
      <c r="D1079" s="10"/>
      <c r="E1079" s="9"/>
      <c r="F1079" s="52">
        <v>2114368</v>
      </c>
      <c r="G1079" s="52">
        <v>292100</v>
      </c>
      <c r="H1079" s="52">
        <v>0</v>
      </c>
      <c r="I1079" s="53">
        <f>SUM(F1079:H1081)</f>
        <v>2406468</v>
      </c>
    </row>
    <row r="1080" spans="1:9" ht="18" customHeight="1" x14ac:dyDescent="0.3">
      <c r="A1080" s="30"/>
      <c r="B1080" s="33"/>
      <c r="C1080" s="8"/>
      <c r="D1080" s="7"/>
      <c r="E1080" s="6"/>
      <c r="F1080" s="54"/>
      <c r="G1080" s="54"/>
      <c r="H1080" s="54"/>
      <c r="I1080" s="55"/>
    </row>
    <row r="1081" spans="1:9" x14ac:dyDescent="0.3">
      <c r="A1081" s="31"/>
      <c r="B1081" s="34"/>
      <c r="C1081" s="5"/>
      <c r="D1081" s="4"/>
      <c r="E1081" s="3"/>
      <c r="F1081" s="56"/>
      <c r="G1081" s="56"/>
      <c r="H1081" s="56"/>
      <c r="I1081" s="57"/>
    </row>
    <row r="1082" spans="1:9" x14ac:dyDescent="0.3">
      <c r="A1082" s="29" t="s">
        <v>235</v>
      </c>
      <c r="B1082" s="32" t="s">
        <v>234</v>
      </c>
      <c r="C1082" s="11"/>
      <c r="D1082" s="10"/>
      <c r="E1082" s="9"/>
      <c r="F1082" s="52">
        <v>1678764</v>
      </c>
      <c r="G1082" s="52">
        <v>4322212</v>
      </c>
      <c r="H1082" s="52">
        <v>0</v>
      </c>
      <c r="I1082" s="53">
        <f>SUM(F1082:H1084)</f>
        <v>6000976</v>
      </c>
    </row>
    <row r="1083" spans="1:9" ht="18" customHeight="1" x14ac:dyDescent="0.3">
      <c r="A1083" s="30"/>
      <c r="B1083" s="33"/>
      <c r="C1083" s="8"/>
      <c r="D1083" s="7"/>
      <c r="E1083" s="6"/>
      <c r="F1083" s="54"/>
      <c r="G1083" s="54"/>
      <c r="H1083" s="54"/>
      <c r="I1083" s="55"/>
    </row>
    <row r="1084" spans="1:9" x14ac:dyDescent="0.3">
      <c r="A1084" s="31"/>
      <c r="B1084" s="34"/>
      <c r="C1084" s="5"/>
      <c r="D1084" s="4"/>
      <c r="E1084" s="3"/>
      <c r="F1084" s="56"/>
      <c r="G1084" s="56"/>
      <c r="H1084" s="56"/>
      <c r="I1084" s="57"/>
    </row>
    <row r="1085" spans="1:9" x14ac:dyDescent="0.3">
      <c r="A1085" s="29" t="s">
        <v>233</v>
      </c>
      <c r="B1085" s="32" t="s">
        <v>232</v>
      </c>
      <c r="C1085" s="11"/>
      <c r="D1085" s="10"/>
      <c r="E1085" s="9"/>
      <c r="F1085" s="52">
        <v>2819313</v>
      </c>
      <c r="G1085" s="52">
        <v>0</v>
      </c>
      <c r="H1085" s="52">
        <v>0</v>
      </c>
      <c r="I1085" s="53">
        <f>SUM(F1085:H1087)</f>
        <v>2819313</v>
      </c>
    </row>
    <row r="1086" spans="1:9" ht="18" customHeight="1" x14ac:dyDescent="0.3">
      <c r="A1086" s="30"/>
      <c r="B1086" s="33"/>
      <c r="C1086" s="8"/>
      <c r="D1086" s="7"/>
      <c r="E1086" s="6"/>
      <c r="F1086" s="54"/>
      <c r="G1086" s="54"/>
      <c r="H1086" s="54"/>
      <c r="I1086" s="55"/>
    </row>
    <row r="1087" spans="1:9" x14ac:dyDescent="0.3">
      <c r="A1087" s="31"/>
      <c r="B1087" s="34"/>
      <c r="C1087" s="5"/>
      <c r="D1087" s="4"/>
      <c r="E1087" s="3"/>
      <c r="F1087" s="56"/>
      <c r="G1087" s="56"/>
      <c r="H1087" s="56"/>
      <c r="I1087" s="57"/>
    </row>
    <row r="1088" spans="1:9" ht="18" customHeight="1" x14ac:dyDescent="0.3">
      <c r="A1088" s="19" t="s">
        <v>231</v>
      </c>
      <c r="B1088" s="20"/>
      <c r="C1088" s="21" t="s">
        <v>2</v>
      </c>
      <c r="D1088" s="22"/>
      <c r="E1088" s="23"/>
      <c r="F1088" s="58">
        <f>SUM(F842:F1087)</f>
        <v>489376700.148</v>
      </c>
      <c r="G1088" s="58">
        <f>SUM(G842:G1087)</f>
        <v>370875782.50470001</v>
      </c>
      <c r="H1088" s="58">
        <f>SUM(H842:H1087)</f>
        <v>540224426.23160005</v>
      </c>
      <c r="I1088" s="58">
        <f>SUM(F1088:H1088)</f>
        <v>1400476908.8843</v>
      </c>
    </row>
    <row r="1089" spans="1:9" ht="6.75" customHeight="1" x14ac:dyDescent="0.3">
      <c r="A1089" s="24" t="s">
        <v>1</v>
      </c>
      <c r="B1089" s="20"/>
      <c r="C1089" s="20"/>
      <c r="D1089" s="20"/>
      <c r="E1089" s="20"/>
      <c r="F1089" s="20"/>
      <c r="G1089" s="20"/>
      <c r="H1089" s="20"/>
      <c r="I1089" s="25"/>
    </row>
    <row r="1090" spans="1:9" ht="18" customHeight="1" thickBot="1" x14ac:dyDescent="0.35">
      <c r="A1090" s="35" t="s">
        <v>230</v>
      </c>
      <c r="B1090" s="36"/>
      <c r="C1090" s="36"/>
      <c r="D1090" s="36"/>
      <c r="E1090" s="36"/>
      <c r="F1090" s="36"/>
      <c r="G1090" s="36"/>
      <c r="H1090" s="36"/>
      <c r="I1090" s="37"/>
    </row>
    <row r="1091" spans="1:9" ht="28.2" thickTop="1" x14ac:dyDescent="0.3">
      <c r="A1091" s="13" t="s">
        <v>41</v>
      </c>
      <c r="B1091" s="12" t="s">
        <v>40</v>
      </c>
      <c r="C1091" s="38" t="s">
        <v>39</v>
      </c>
      <c r="D1091" s="20"/>
      <c r="E1091" s="20"/>
      <c r="F1091" s="59" t="s">
        <v>38</v>
      </c>
      <c r="G1091" s="59" t="s">
        <v>37</v>
      </c>
      <c r="H1091" s="59" t="s">
        <v>36</v>
      </c>
      <c r="I1091" s="60" t="s">
        <v>35</v>
      </c>
    </row>
    <row r="1092" spans="1:9" x14ac:dyDescent="0.3">
      <c r="A1092" s="29" t="s">
        <v>229</v>
      </c>
      <c r="B1092" s="32" t="s">
        <v>228</v>
      </c>
      <c r="C1092" s="11"/>
      <c r="D1092" s="10"/>
      <c r="E1092" s="9"/>
      <c r="F1092" s="52">
        <v>14710525</v>
      </c>
      <c r="G1092" s="52">
        <v>21079000</v>
      </c>
      <c r="H1092" s="52">
        <v>21108000</v>
      </c>
      <c r="I1092" s="53">
        <f>SUM(F1092:H1094)</f>
        <v>56897525</v>
      </c>
    </row>
    <row r="1093" spans="1:9" ht="18" customHeight="1" x14ac:dyDescent="0.3">
      <c r="A1093" s="30"/>
      <c r="B1093" s="33"/>
      <c r="C1093" s="8"/>
      <c r="D1093" s="7"/>
      <c r="E1093" s="6"/>
      <c r="F1093" s="54"/>
      <c r="G1093" s="54"/>
      <c r="H1093" s="54"/>
      <c r="I1093" s="55"/>
    </row>
    <row r="1094" spans="1:9" x14ac:dyDescent="0.3">
      <c r="A1094" s="31"/>
      <c r="B1094" s="34"/>
      <c r="C1094" s="5"/>
      <c r="D1094" s="4"/>
      <c r="E1094" s="3"/>
      <c r="F1094" s="56"/>
      <c r="G1094" s="56"/>
      <c r="H1094" s="56"/>
      <c r="I1094" s="57"/>
    </row>
    <row r="1095" spans="1:9" x14ac:dyDescent="0.3">
      <c r="A1095" s="29" t="s">
        <v>227</v>
      </c>
      <c r="B1095" s="32" t="s">
        <v>226</v>
      </c>
      <c r="C1095" s="11"/>
      <c r="D1095" s="10"/>
      <c r="E1095" s="9"/>
      <c r="F1095" s="52">
        <v>209974238.94</v>
      </c>
      <c r="G1095" s="52">
        <v>0</v>
      </c>
      <c r="H1095" s="52">
        <v>0</v>
      </c>
      <c r="I1095" s="53">
        <f>SUM(F1095:H1097)</f>
        <v>209974238.94</v>
      </c>
    </row>
    <row r="1096" spans="1:9" ht="18" customHeight="1" x14ac:dyDescent="0.3">
      <c r="A1096" s="30"/>
      <c r="B1096" s="33"/>
      <c r="C1096" s="8"/>
      <c r="D1096" s="7"/>
      <c r="E1096" s="6"/>
      <c r="F1096" s="54"/>
      <c r="G1096" s="54"/>
      <c r="H1096" s="54"/>
      <c r="I1096" s="55"/>
    </row>
    <row r="1097" spans="1:9" x14ac:dyDescent="0.3">
      <c r="A1097" s="31"/>
      <c r="B1097" s="34"/>
      <c r="C1097" s="5"/>
      <c r="D1097" s="4"/>
      <c r="E1097" s="3"/>
      <c r="F1097" s="56"/>
      <c r="G1097" s="56"/>
      <c r="H1097" s="56"/>
      <c r="I1097" s="57"/>
    </row>
    <row r="1098" spans="1:9" x14ac:dyDescent="0.3">
      <c r="A1098" s="29" t="s">
        <v>225</v>
      </c>
      <c r="B1098" s="32" t="s">
        <v>224</v>
      </c>
      <c r="C1098" s="11"/>
      <c r="D1098" s="10"/>
      <c r="E1098" s="9"/>
      <c r="F1098" s="52">
        <v>297499452.24000001</v>
      </c>
      <c r="G1098" s="52">
        <v>49507043</v>
      </c>
      <c r="H1098" s="52">
        <v>101067200</v>
      </c>
      <c r="I1098" s="53">
        <f>SUM(F1098:H1100)</f>
        <v>448073695.24000001</v>
      </c>
    </row>
    <row r="1099" spans="1:9" ht="18" customHeight="1" x14ac:dyDescent="0.3">
      <c r="A1099" s="30"/>
      <c r="B1099" s="33"/>
      <c r="C1099" s="8"/>
      <c r="D1099" s="7"/>
      <c r="E1099" s="6"/>
      <c r="F1099" s="54"/>
      <c r="G1099" s="54"/>
      <c r="H1099" s="54"/>
      <c r="I1099" s="55"/>
    </row>
    <row r="1100" spans="1:9" x14ac:dyDescent="0.3">
      <c r="A1100" s="31"/>
      <c r="B1100" s="34"/>
      <c r="C1100" s="5"/>
      <c r="D1100" s="4"/>
      <c r="E1100" s="3"/>
      <c r="F1100" s="56"/>
      <c r="G1100" s="56"/>
      <c r="H1100" s="56"/>
      <c r="I1100" s="57"/>
    </row>
    <row r="1101" spans="1:9" x14ac:dyDescent="0.3">
      <c r="A1101" s="29" t="s">
        <v>223</v>
      </c>
      <c r="B1101" s="32" t="s">
        <v>222</v>
      </c>
      <c r="C1101" s="11"/>
      <c r="D1101" s="10"/>
      <c r="E1101" s="9"/>
      <c r="F1101" s="52">
        <v>21481596</v>
      </c>
      <c r="G1101" s="52">
        <v>0</v>
      </c>
      <c r="H1101" s="52">
        <v>0</v>
      </c>
      <c r="I1101" s="53">
        <f>SUM(F1101:H1103)</f>
        <v>21481596</v>
      </c>
    </row>
    <row r="1102" spans="1:9" ht="18" customHeight="1" x14ac:dyDescent="0.3">
      <c r="A1102" s="30"/>
      <c r="B1102" s="33"/>
      <c r="C1102" s="8"/>
      <c r="D1102" s="7"/>
      <c r="E1102" s="6"/>
      <c r="F1102" s="54"/>
      <c r="G1102" s="54"/>
      <c r="H1102" s="54"/>
      <c r="I1102" s="55"/>
    </row>
    <row r="1103" spans="1:9" x14ac:dyDescent="0.3">
      <c r="A1103" s="31"/>
      <c r="B1103" s="34"/>
      <c r="C1103" s="5"/>
      <c r="D1103" s="4"/>
      <c r="E1103" s="3"/>
      <c r="F1103" s="56"/>
      <c r="G1103" s="56"/>
      <c r="H1103" s="56"/>
      <c r="I1103" s="57"/>
    </row>
    <row r="1104" spans="1:9" x14ac:dyDescent="0.3">
      <c r="A1104" s="29" t="s">
        <v>221</v>
      </c>
      <c r="B1104" s="32" t="s">
        <v>220</v>
      </c>
      <c r="C1104" s="11"/>
      <c r="D1104" s="10"/>
      <c r="E1104" s="9"/>
      <c r="F1104" s="52">
        <v>9182977.6475000009</v>
      </c>
      <c r="G1104" s="52">
        <v>0</v>
      </c>
      <c r="H1104" s="52">
        <v>0</v>
      </c>
      <c r="I1104" s="53">
        <f>SUM(F1104:H1106)</f>
        <v>9182977.6475000009</v>
      </c>
    </row>
    <row r="1105" spans="1:9" ht="18" customHeight="1" x14ac:dyDescent="0.3">
      <c r="A1105" s="30"/>
      <c r="B1105" s="33"/>
      <c r="C1105" s="8"/>
      <c r="D1105" s="7"/>
      <c r="E1105" s="6"/>
      <c r="F1105" s="54"/>
      <c r="G1105" s="54"/>
      <c r="H1105" s="54"/>
      <c r="I1105" s="55"/>
    </row>
    <row r="1106" spans="1:9" x14ac:dyDescent="0.3">
      <c r="A1106" s="31"/>
      <c r="B1106" s="34"/>
      <c r="C1106" s="5"/>
      <c r="D1106" s="4"/>
      <c r="E1106" s="3"/>
      <c r="F1106" s="56"/>
      <c r="G1106" s="56"/>
      <c r="H1106" s="56"/>
      <c r="I1106" s="57"/>
    </row>
    <row r="1107" spans="1:9" x14ac:dyDescent="0.3">
      <c r="A1107" s="29" t="s">
        <v>219</v>
      </c>
      <c r="B1107" s="32" t="s">
        <v>218</v>
      </c>
      <c r="C1107" s="11"/>
      <c r="D1107" s="10"/>
      <c r="E1107" s="9"/>
      <c r="F1107" s="52">
        <v>12768231.880000001</v>
      </c>
      <c r="G1107" s="52">
        <v>10505832</v>
      </c>
      <c r="H1107" s="52">
        <v>15199461</v>
      </c>
      <c r="I1107" s="53">
        <f>SUM(F1107:H1109)</f>
        <v>38473524.880000003</v>
      </c>
    </row>
    <row r="1108" spans="1:9" ht="18" customHeight="1" x14ac:dyDescent="0.3">
      <c r="A1108" s="30"/>
      <c r="B1108" s="33"/>
      <c r="C1108" s="8"/>
      <c r="D1108" s="7"/>
      <c r="E1108" s="6"/>
      <c r="F1108" s="54"/>
      <c r="G1108" s="54"/>
      <c r="H1108" s="54"/>
      <c r="I1108" s="55"/>
    </row>
    <row r="1109" spans="1:9" x14ac:dyDescent="0.3">
      <c r="A1109" s="31"/>
      <c r="B1109" s="34"/>
      <c r="C1109" s="5"/>
      <c r="D1109" s="4"/>
      <c r="E1109" s="3"/>
      <c r="F1109" s="56"/>
      <c r="G1109" s="56"/>
      <c r="H1109" s="56"/>
      <c r="I1109" s="57"/>
    </row>
    <row r="1110" spans="1:9" ht="18" customHeight="1" x14ac:dyDescent="0.3">
      <c r="A1110" s="19" t="s">
        <v>217</v>
      </c>
      <c r="B1110" s="20"/>
      <c r="C1110" s="21" t="s">
        <v>2</v>
      </c>
      <c r="D1110" s="22"/>
      <c r="E1110" s="23"/>
      <c r="F1110" s="58">
        <f>SUM(F1092:F1109)</f>
        <v>565617021.7075001</v>
      </c>
      <c r="G1110" s="58">
        <f>SUM(G1092:G1109)</f>
        <v>81091875</v>
      </c>
      <c r="H1110" s="58">
        <f>SUM(H1092:H1109)</f>
        <v>137374661</v>
      </c>
      <c r="I1110" s="58">
        <f>SUM(F1110:H1110)</f>
        <v>784083557.7075001</v>
      </c>
    </row>
    <row r="1111" spans="1:9" ht="6.75" customHeight="1" x14ac:dyDescent="0.3">
      <c r="A1111" s="24" t="s">
        <v>1</v>
      </c>
      <c r="B1111" s="20"/>
      <c r="C1111" s="20"/>
      <c r="D1111" s="20"/>
      <c r="E1111" s="20"/>
      <c r="F1111" s="20"/>
      <c r="G1111" s="20"/>
      <c r="H1111" s="20"/>
      <c r="I1111" s="25"/>
    </row>
    <row r="1112" spans="1:9" ht="18" customHeight="1" thickBot="1" x14ac:dyDescent="0.35">
      <c r="A1112" s="35" t="s">
        <v>216</v>
      </c>
      <c r="B1112" s="36"/>
      <c r="C1112" s="36"/>
      <c r="D1112" s="36"/>
      <c r="E1112" s="36"/>
      <c r="F1112" s="36"/>
      <c r="G1112" s="36"/>
      <c r="H1112" s="36"/>
      <c r="I1112" s="37"/>
    </row>
    <row r="1113" spans="1:9" ht="28.2" thickTop="1" x14ac:dyDescent="0.3">
      <c r="A1113" s="13" t="s">
        <v>41</v>
      </c>
      <c r="B1113" s="12" t="s">
        <v>40</v>
      </c>
      <c r="C1113" s="38" t="s">
        <v>39</v>
      </c>
      <c r="D1113" s="20"/>
      <c r="E1113" s="20"/>
      <c r="F1113" s="59" t="s">
        <v>38</v>
      </c>
      <c r="G1113" s="59" t="s">
        <v>37</v>
      </c>
      <c r="H1113" s="59" t="s">
        <v>36</v>
      </c>
      <c r="I1113" s="60" t="s">
        <v>35</v>
      </c>
    </row>
    <row r="1114" spans="1:9" x14ac:dyDescent="0.3">
      <c r="A1114" s="29" t="s">
        <v>215</v>
      </c>
      <c r="B1114" s="32" t="s">
        <v>214</v>
      </c>
      <c r="C1114" s="11"/>
      <c r="D1114" s="10"/>
      <c r="E1114" s="9"/>
      <c r="F1114" s="52">
        <v>6227382</v>
      </c>
      <c r="G1114" s="52">
        <v>4005000</v>
      </c>
      <c r="H1114" s="52">
        <v>4005000</v>
      </c>
      <c r="I1114" s="53">
        <f>SUM(F1114:H1116)</f>
        <v>14237382</v>
      </c>
    </row>
    <row r="1115" spans="1:9" ht="18" customHeight="1" x14ac:dyDescent="0.3">
      <c r="A1115" s="30"/>
      <c r="B1115" s="33"/>
      <c r="C1115" s="8"/>
      <c r="D1115" s="7"/>
      <c r="E1115" s="6"/>
      <c r="F1115" s="54"/>
      <c r="G1115" s="54"/>
      <c r="H1115" s="54"/>
      <c r="I1115" s="55"/>
    </row>
    <row r="1116" spans="1:9" x14ac:dyDescent="0.3">
      <c r="A1116" s="31"/>
      <c r="B1116" s="34"/>
      <c r="C1116" s="5"/>
      <c r="D1116" s="4"/>
      <c r="E1116" s="3"/>
      <c r="F1116" s="56"/>
      <c r="G1116" s="56"/>
      <c r="H1116" s="56"/>
      <c r="I1116" s="57"/>
    </row>
    <row r="1117" spans="1:9" ht="18" customHeight="1" x14ac:dyDescent="0.3">
      <c r="A1117" s="19" t="s">
        <v>213</v>
      </c>
      <c r="B1117" s="20"/>
      <c r="C1117" s="21" t="s">
        <v>2</v>
      </c>
      <c r="D1117" s="22"/>
      <c r="E1117" s="23"/>
      <c r="F1117" s="58">
        <f>SUM(F1114)</f>
        <v>6227382</v>
      </c>
      <c r="G1117" s="58">
        <f>SUM(G1114)</f>
        <v>4005000</v>
      </c>
      <c r="H1117" s="58">
        <f>SUM(H1114)</f>
        <v>4005000</v>
      </c>
      <c r="I1117" s="58">
        <f>SUM(F1117:H1117)</f>
        <v>14237382</v>
      </c>
    </row>
    <row r="1118" spans="1:9" ht="6.75" customHeight="1" x14ac:dyDescent="0.3">
      <c r="A1118" s="24" t="s">
        <v>1</v>
      </c>
      <c r="B1118" s="20"/>
      <c r="C1118" s="20"/>
      <c r="D1118" s="20"/>
      <c r="E1118" s="20"/>
      <c r="F1118" s="20"/>
      <c r="G1118" s="20"/>
      <c r="H1118" s="20"/>
      <c r="I1118" s="25"/>
    </row>
    <row r="1119" spans="1:9" ht="18" customHeight="1" thickBot="1" x14ac:dyDescent="0.35">
      <c r="A1119" s="35" t="s">
        <v>212</v>
      </c>
      <c r="B1119" s="36"/>
      <c r="C1119" s="36"/>
      <c r="D1119" s="36"/>
      <c r="E1119" s="36"/>
      <c r="F1119" s="36"/>
      <c r="G1119" s="36"/>
      <c r="H1119" s="36"/>
      <c r="I1119" s="37"/>
    </row>
    <row r="1120" spans="1:9" ht="28.2" thickTop="1" x14ac:dyDescent="0.3">
      <c r="A1120" s="13" t="s">
        <v>41</v>
      </c>
      <c r="B1120" s="12" t="s">
        <v>40</v>
      </c>
      <c r="C1120" s="38" t="s">
        <v>39</v>
      </c>
      <c r="D1120" s="20"/>
      <c r="E1120" s="20"/>
      <c r="F1120" s="59" t="s">
        <v>38</v>
      </c>
      <c r="G1120" s="59" t="s">
        <v>37</v>
      </c>
      <c r="H1120" s="59" t="s">
        <v>36</v>
      </c>
      <c r="I1120" s="60" t="s">
        <v>35</v>
      </c>
    </row>
    <row r="1121" spans="1:9" x14ac:dyDescent="0.3">
      <c r="A1121" s="29" t="s">
        <v>211</v>
      </c>
      <c r="B1121" s="32" t="s">
        <v>210</v>
      </c>
      <c r="C1121" s="11"/>
      <c r="D1121" s="10"/>
      <c r="E1121" s="9"/>
      <c r="F1121" s="52">
        <v>8896174</v>
      </c>
      <c r="G1121" s="52">
        <v>11856553</v>
      </c>
      <c r="H1121" s="52">
        <v>12020576</v>
      </c>
      <c r="I1121" s="53">
        <f>SUM(F1121:H1123)</f>
        <v>32773303</v>
      </c>
    </row>
    <row r="1122" spans="1:9" ht="18" customHeight="1" x14ac:dyDescent="0.3">
      <c r="A1122" s="30"/>
      <c r="B1122" s="33"/>
      <c r="C1122" s="8"/>
      <c r="D1122" s="7"/>
      <c r="E1122" s="6"/>
      <c r="F1122" s="54"/>
      <c r="G1122" s="54"/>
      <c r="H1122" s="54"/>
      <c r="I1122" s="55"/>
    </row>
    <row r="1123" spans="1:9" x14ac:dyDescent="0.3">
      <c r="A1123" s="31"/>
      <c r="B1123" s="34"/>
      <c r="C1123" s="5"/>
      <c r="D1123" s="4"/>
      <c r="E1123" s="3"/>
      <c r="F1123" s="56"/>
      <c r="G1123" s="56"/>
      <c r="H1123" s="56"/>
      <c r="I1123" s="57"/>
    </row>
    <row r="1124" spans="1:9" x14ac:dyDescent="0.3">
      <c r="A1124" s="29" t="s">
        <v>209</v>
      </c>
      <c r="B1124" s="32" t="s">
        <v>208</v>
      </c>
      <c r="C1124" s="11"/>
      <c r="D1124" s="10"/>
      <c r="E1124" s="9"/>
      <c r="F1124" s="52">
        <v>1197</v>
      </c>
      <c r="G1124" s="52">
        <v>0</v>
      </c>
      <c r="H1124" s="52">
        <v>0</v>
      </c>
      <c r="I1124" s="53">
        <f>SUM(F1124:H1126)</f>
        <v>1197</v>
      </c>
    </row>
    <row r="1125" spans="1:9" ht="18" customHeight="1" x14ac:dyDescent="0.3">
      <c r="A1125" s="30"/>
      <c r="B1125" s="33"/>
      <c r="C1125" s="8"/>
      <c r="D1125" s="7"/>
      <c r="E1125" s="6"/>
      <c r="F1125" s="54"/>
      <c r="G1125" s="54"/>
      <c r="H1125" s="54"/>
      <c r="I1125" s="55"/>
    </row>
    <row r="1126" spans="1:9" x14ac:dyDescent="0.3">
      <c r="A1126" s="31"/>
      <c r="B1126" s="34"/>
      <c r="C1126" s="5"/>
      <c r="D1126" s="4"/>
      <c r="E1126" s="3"/>
      <c r="F1126" s="56"/>
      <c r="G1126" s="56"/>
      <c r="H1126" s="56"/>
      <c r="I1126" s="57"/>
    </row>
    <row r="1127" spans="1:9" x14ac:dyDescent="0.3">
      <c r="A1127" s="29" t="s">
        <v>207</v>
      </c>
      <c r="B1127" s="32" t="s">
        <v>206</v>
      </c>
      <c r="C1127" s="11"/>
      <c r="D1127" s="10"/>
      <c r="E1127" s="9"/>
      <c r="F1127" s="52">
        <v>1175230</v>
      </c>
      <c r="G1127" s="52">
        <v>256935</v>
      </c>
      <c r="H1127" s="52">
        <v>257375</v>
      </c>
      <c r="I1127" s="53">
        <f>SUM(F1127:H1129)</f>
        <v>1689540</v>
      </c>
    </row>
    <row r="1128" spans="1:9" ht="18" customHeight="1" x14ac:dyDescent="0.3">
      <c r="A1128" s="30"/>
      <c r="B1128" s="33"/>
      <c r="C1128" s="8"/>
      <c r="D1128" s="7"/>
      <c r="E1128" s="6"/>
      <c r="F1128" s="54"/>
      <c r="G1128" s="54"/>
      <c r="H1128" s="54"/>
      <c r="I1128" s="55"/>
    </row>
    <row r="1129" spans="1:9" x14ac:dyDescent="0.3">
      <c r="A1129" s="31"/>
      <c r="B1129" s="34"/>
      <c r="C1129" s="5"/>
      <c r="D1129" s="4"/>
      <c r="E1129" s="3"/>
      <c r="F1129" s="56"/>
      <c r="G1129" s="56"/>
      <c r="H1129" s="56"/>
      <c r="I1129" s="57"/>
    </row>
    <row r="1130" spans="1:9" x14ac:dyDescent="0.3">
      <c r="A1130" s="29" t="s">
        <v>205</v>
      </c>
      <c r="B1130" s="32" t="s">
        <v>204</v>
      </c>
      <c r="C1130" s="11"/>
      <c r="D1130" s="10"/>
      <c r="E1130" s="9"/>
      <c r="F1130" s="52">
        <v>1505439</v>
      </c>
      <c r="G1130" s="52">
        <v>1587061</v>
      </c>
      <c r="H1130" s="52">
        <v>0</v>
      </c>
      <c r="I1130" s="53">
        <f>SUM(F1130:H1132)</f>
        <v>3092500</v>
      </c>
    </row>
    <row r="1131" spans="1:9" ht="18" customHeight="1" x14ac:dyDescent="0.3">
      <c r="A1131" s="30"/>
      <c r="B1131" s="33"/>
      <c r="C1131" s="8"/>
      <c r="D1131" s="7"/>
      <c r="E1131" s="6"/>
      <c r="F1131" s="54"/>
      <c r="G1131" s="54"/>
      <c r="H1131" s="54"/>
      <c r="I1131" s="55"/>
    </row>
    <row r="1132" spans="1:9" x14ac:dyDescent="0.3">
      <c r="A1132" s="31"/>
      <c r="B1132" s="34"/>
      <c r="C1132" s="5"/>
      <c r="D1132" s="4"/>
      <c r="E1132" s="3"/>
      <c r="F1132" s="56"/>
      <c r="G1132" s="56"/>
      <c r="H1132" s="56"/>
      <c r="I1132" s="57"/>
    </row>
    <row r="1133" spans="1:9" x14ac:dyDescent="0.3">
      <c r="A1133" s="29" t="s">
        <v>203</v>
      </c>
      <c r="B1133" s="32" t="s">
        <v>202</v>
      </c>
      <c r="C1133" s="11"/>
      <c r="D1133" s="10"/>
      <c r="E1133" s="9"/>
      <c r="F1133" s="52">
        <v>3000000</v>
      </c>
      <c r="G1133" s="52">
        <v>0</v>
      </c>
      <c r="H1133" s="52">
        <v>0</v>
      </c>
      <c r="I1133" s="53">
        <f>SUM(F1133:H1135)</f>
        <v>3000000</v>
      </c>
    </row>
    <row r="1134" spans="1:9" ht="18" customHeight="1" x14ac:dyDescent="0.3">
      <c r="A1134" s="30"/>
      <c r="B1134" s="33"/>
      <c r="C1134" s="8"/>
      <c r="D1134" s="7"/>
      <c r="E1134" s="6"/>
      <c r="F1134" s="54"/>
      <c r="G1134" s="54"/>
      <c r="H1134" s="54"/>
      <c r="I1134" s="55"/>
    </row>
    <row r="1135" spans="1:9" x14ac:dyDescent="0.3">
      <c r="A1135" s="31"/>
      <c r="B1135" s="34"/>
      <c r="C1135" s="5"/>
      <c r="D1135" s="4"/>
      <c r="E1135" s="3"/>
      <c r="F1135" s="56"/>
      <c r="G1135" s="56"/>
      <c r="H1135" s="56"/>
      <c r="I1135" s="57"/>
    </row>
    <row r="1136" spans="1:9" ht="18" customHeight="1" x14ac:dyDescent="0.3">
      <c r="A1136" s="19" t="s">
        <v>201</v>
      </c>
      <c r="B1136" s="20"/>
      <c r="C1136" s="21" t="s">
        <v>2</v>
      </c>
      <c r="D1136" s="22"/>
      <c r="E1136" s="23"/>
      <c r="F1136" s="58">
        <f>SUM(F1121:F1135)</f>
        <v>14578040</v>
      </c>
      <c r="G1136" s="58">
        <f>SUM(G1121:G1135)</f>
        <v>13700549</v>
      </c>
      <c r="H1136" s="58">
        <f>SUM(H1121:H1135)</f>
        <v>12277951</v>
      </c>
      <c r="I1136" s="58">
        <f>SUM(F1136:H1136)</f>
        <v>40556540</v>
      </c>
    </row>
    <row r="1137" spans="1:9" ht="6.75" customHeight="1" x14ac:dyDescent="0.3">
      <c r="A1137" s="24" t="s">
        <v>1</v>
      </c>
      <c r="B1137" s="20"/>
      <c r="C1137" s="20"/>
      <c r="D1137" s="20"/>
      <c r="E1137" s="20"/>
      <c r="F1137" s="20"/>
      <c r="G1137" s="20"/>
      <c r="H1137" s="20"/>
      <c r="I1137" s="25"/>
    </row>
    <row r="1138" spans="1:9" ht="18" customHeight="1" thickBot="1" x14ac:dyDescent="0.35">
      <c r="A1138" s="35" t="s">
        <v>200</v>
      </c>
      <c r="B1138" s="36"/>
      <c r="C1138" s="36"/>
      <c r="D1138" s="36"/>
      <c r="E1138" s="36"/>
      <c r="F1138" s="36"/>
      <c r="G1138" s="36"/>
      <c r="H1138" s="36"/>
      <c r="I1138" s="37"/>
    </row>
    <row r="1139" spans="1:9" ht="28.2" thickTop="1" x14ac:dyDescent="0.3">
      <c r="A1139" s="13" t="s">
        <v>41</v>
      </c>
      <c r="B1139" s="12" t="s">
        <v>40</v>
      </c>
      <c r="C1139" s="38" t="s">
        <v>39</v>
      </c>
      <c r="D1139" s="20"/>
      <c r="E1139" s="20"/>
      <c r="F1139" s="59" t="s">
        <v>38</v>
      </c>
      <c r="G1139" s="59" t="s">
        <v>37</v>
      </c>
      <c r="H1139" s="59" t="s">
        <v>36</v>
      </c>
      <c r="I1139" s="60" t="s">
        <v>35</v>
      </c>
    </row>
    <row r="1140" spans="1:9" x14ac:dyDescent="0.3">
      <c r="A1140" s="29" t="s">
        <v>199</v>
      </c>
      <c r="B1140" s="32" t="s">
        <v>198</v>
      </c>
      <c r="C1140" s="11"/>
      <c r="D1140" s="10"/>
      <c r="E1140" s="9"/>
      <c r="F1140" s="52">
        <v>5455971</v>
      </c>
      <c r="G1140" s="52">
        <v>5818791</v>
      </c>
      <c r="H1140" s="52">
        <v>8946477</v>
      </c>
      <c r="I1140" s="53">
        <f>SUM(F1140:H1142)</f>
        <v>20221239</v>
      </c>
    </row>
    <row r="1141" spans="1:9" ht="18" customHeight="1" x14ac:dyDescent="0.3">
      <c r="A1141" s="30"/>
      <c r="B1141" s="33"/>
      <c r="C1141" s="8"/>
      <c r="D1141" s="7"/>
      <c r="E1141" s="6"/>
      <c r="F1141" s="54"/>
      <c r="G1141" s="54"/>
      <c r="H1141" s="54"/>
      <c r="I1141" s="55"/>
    </row>
    <row r="1142" spans="1:9" x14ac:dyDescent="0.3">
      <c r="A1142" s="31"/>
      <c r="B1142" s="34"/>
      <c r="C1142" s="5"/>
      <c r="D1142" s="4"/>
      <c r="E1142" s="3"/>
      <c r="F1142" s="56"/>
      <c r="G1142" s="56"/>
      <c r="H1142" s="56"/>
      <c r="I1142" s="57"/>
    </row>
    <row r="1143" spans="1:9" x14ac:dyDescent="0.3">
      <c r="A1143" s="29" t="s">
        <v>197</v>
      </c>
      <c r="B1143" s="32" t="s">
        <v>196</v>
      </c>
      <c r="C1143" s="11"/>
      <c r="D1143" s="10"/>
      <c r="E1143" s="9"/>
      <c r="F1143" s="52">
        <v>2992</v>
      </c>
      <c r="G1143" s="52">
        <v>0</v>
      </c>
      <c r="H1143" s="52">
        <v>0</v>
      </c>
      <c r="I1143" s="53">
        <f>SUM(F1143:H1145)</f>
        <v>2992</v>
      </c>
    </row>
    <row r="1144" spans="1:9" ht="18" customHeight="1" x14ac:dyDescent="0.3">
      <c r="A1144" s="30"/>
      <c r="B1144" s="33"/>
      <c r="C1144" s="8"/>
      <c r="D1144" s="7"/>
      <c r="E1144" s="6"/>
      <c r="F1144" s="54"/>
      <c r="G1144" s="54"/>
      <c r="H1144" s="54"/>
      <c r="I1144" s="55"/>
    </row>
    <row r="1145" spans="1:9" x14ac:dyDescent="0.3">
      <c r="A1145" s="31"/>
      <c r="B1145" s="34"/>
      <c r="C1145" s="5"/>
      <c r="D1145" s="4"/>
      <c r="E1145" s="3"/>
      <c r="F1145" s="56"/>
      <c r="G1145" s="56"/>
      <c r="H1145" s="56"/>
      <c r="I1145" s="57"/>
    </row>
    <row r="1146" spans="1:9" x14ac:dyDescent="0.3">
      <c r="A1146" s="29" t="s">
        <v>195</v>
      </c>
      <c r="B1146" s="32" t="s">
        <v>194</v>
      </c>
      <c r="C1146" s="11"/>
      <c r="D1146" s="10"/>
      <c r="E1146" s="9"/>
      <c r="F1146" s="52">
        <v>8296524</v>
      </c>
      <c r="G1146" s="52">
        <v>4149758</v>
      </c>
      <c r="H1146" s="52">
        <v>0</v>
      </c>
      <c r="I1146" s="53">
        <f>SUM(F1146:H1148)</f>
        <v>12446282</v>
      </c>
    </row>
    <row r="1147" spans="1:9" ht="18" customHeight="1" x14ac:dyDescent="0.3">
      <c r="A1147" s="30"/>
      <c r="B1147" s="33"/>
      <c r="C1147" s="8"/>
      <c r="D1147" s="7"/>
      <c r="E1147" s="6"/>
      <c r="F1147" s="54"/>
      <c r="G1147" s="54"/>
      <c r="H1147" s="54"/>
      <c r="I1147" s="55"/>
    </row>
    <row r="1148" spans="1:9" x14ac:dyDescent="0.3">
      <c r="A1148" s="31"/>
      <c r="B1148" s="34"/>
      <c r="C1148" s="5"/>
      <c r="D1148" s="4"/>
      <c r="E1148" s="3"/>
      <c r="F1148" s="56"/>
      <c r="G1148" s="56"/>
      <c r="H1148" s="56"/>
      <c r="I1148" s="57"/>
    </row>
    <row r="1149" spans="1:9" ht="18" customHeight="1" x14ac:dyDescent="0.3">
      <c r="A1149" s="19" t="s">
        <v>193</v>
      </c>
      <c r="B1149" s="20"/>
      <c r="C1149" s="21" t="s">
        <v>2</v>
      </c>
      <c r="D1149" s="22"/>
      <c r="E1149" s="23"/>
      <c r="F1149" s="58">
        <f>SUM(F1140:F1148)</f>
        <v>13755487</v>
      </c>
      <c r="G1149" s="58">
        <f>SUM(G1140:G1148)</f>
        <v>9968549</v>
      </c>
      <c r="H1149" s="58">
        <f>SUM(H1140:H1148)</f>
        <v>8946477</v>
      </c>
      <c r="I1149" s="58">
        <f>SUM(F1149:H1149)</f>
        <v>32670513</v>
      </c>
    </row>
    <row r="1150" spans="1:9" ht="6.75" customHeight="1" x14ac:dyDescent="0.3">
      <c r="A1150" s="24" t="s">
        <v>1</v>
      </c>
      <c r="B1150" s="20"/>
      <c r="C1150" s="20"/>
      <c r="D1150" s="20"/>
      <c r="E1150" s="20"/>
      <c r="F1150" s="20"/>
      <c r="G1150" s="20"/>
      <c r="H1150" s="20"/>
      <c r="I1150" s="25"/>
    </row>
    <row r="1151" spans="1:9" ht="18" customHeight="1" thickBot="1" x14ac:dyDescent="0.35">
      <c r="A1151" s="35" t="s">
        <v>192</v>
      </c>
      <c r="B1151" s="36"/>
      <c r="C1151" s="36"/>
      <c r="D1151" s="36"/>
      <c r="E1151" s="36"/>
      <c r="F1151" s="36"/>
      <c r="G1151" s="36"/>
      <c r="H1151" s="36"/>
      <c r="I1151" s="37"/>
    </row>
    <row r="1152" spans="1:9" ht="28.2" thickTop="1" x14ac:dyDescent="0.3">
      <c r="A1152" s="13" t="s">
        <v>41</v>
      </c>
      <c r="B1152" s="12" t="s">
        <v>40</v>
      </c>
      <c r="C1152" s="38" t="s">
        <v>39</v>
      </c>
      <c r="D1152" s="20"/>
      <c r="E1152" s="20"/>
      <c r="F1152" s="59" t="s">
        <v>38</v>
      </c>
      <c r="G1152" s="59" t="s">
        <v>37</v>
      </c>
      <c r="H1152" s="59" t="s">
        <v>36</v>
      </c>
      <c r="I1152" s="60" t="s">
        <v>35</v>
      </c>
    </row>
    <row r="1153" spans="1:9" x14ac:dyDescent="0.3">
      <c r="A1153" s="29" t="s">
        <v>191</v>
      </c>
      <c r="B1153" s="32" t="s">
        <v>190</v>
      </c>
      <c r="C1153" s="11"/>
      <c r="D1153" s="10"/>
      <c r="E1153" s="9"/>
      <c r="F1153" s="52">
        <v>20719433</v>
      </c>
      <c r="G1153" s="52">
        <v>6043723</v>
      </c>
      <c r="H1153" s="52">
        <v>1832676</v>
      </c>
      <c r="I1153" s="53">
        <f>SUM(F1153:H1155)</f>
        <v>28595832</v>
      </c>
    </row>
    <row r="1154" spans="1:9" ht="18" customHeight="1" x14ac:dyDescent="0.3">
      <c r="A1154" s="30"/>
      <c r="B1154" s="33"/>
      <c r="C1154" s="8"/>
      <c r="D1154" s="7"/>
      <c r="E1154" s="6"/>
      <c r="F1154" s="54"/>
      <c r="G1154" s="54"/>
      <c r="H1154" s="54"/>
      <c r="I1154" s="55"/>
    </row>
    <row r="1155" spans="1:9" x14ac:dyDescent="0.3">
      <c r="A1155" s="31"/>
      <c r="B1155" s="34"/>
      <c r="C1155" s="5"/>
      <c r="D1155" s="4"/>
      <c r="E1155" s="3"/>
      <c r="F1155" s="56"/>
      <c r="G1155" s="56"/>
      <c r="H1155" s="56"/>
      <c r="I1155" s="57"/>
    </row>
    <row r="1156" spans="1:9" x14ac:dyDescent="0.3">
      <c r="A1156" s="29" t="s">
        <v>189</v>
      </c>
      <c r="B1156" s="32" t="s">
        <v>188</v>
      </c>
      <c r="C1156" s="11"/>
      <c r="D1156" s="10"/>
      <c r="E1156" s="9"/>
      <c r="F1156" s="52">
        <v>350589</v>
      </c>
      <c r="G1156" s="52">
        <v>370869</v>
      </c>
      <c r="H1156" s="52">
        <v>393455</v>
      </c>
      <c r="I1156" s="53">
        <f>SUM(F1156:H1158)</f>
        <v>1114913</v>
      </c>
    </row>
    <row r="1157" spans="1:9" ht="18" customHeight="1" x14ac:dyDescent="0.3">
      <c r="A1157" s="30"/>
      <c r="B1157" s="33"/>
      <c r="C1157" s="8"/>
      <c r="D1157" s="7"/>
      <c r="E1157" s="6"/>
      <c r="F1157" s="54"/>
      <c r="G1157" s="54"/>
      <c r="H1157" s="54"/>
      <c r="I1157" s="55"/>
    </row>
    <row r="1158" spans="1:9" x14ac:dyDescent="0.3">
      <c r="A1158" s="31"/>
      <c r="B1158" s="34"/>
      <c r="C1158" s="5"/>
      <c r="D1158" s="4"/>
      <c r="E1158" s="3"/>
      <c r="F1158" s="56"/>
      <c r="G1158" s="56"/>
      <c r="H1158" s="56"/>
      <c r="I1158" s="57"/>
    </row>
    <row r="1159" spans="1:9" ht="18" customHeight="1" x14ac:dyDescent="0.3">
      <c r="A1159" s="19" t="s">
        <v>187</v>
      </c>
      <c r="B1159" s="20"/>
      <c r="C1159" s="21" t="s">
        <v>2</v>
      </c>
      <c r="D1159" s="22"/>
      <c r="E1159" s="23"/>
      <c r="F1159" s="58">
        <f>SUM(F1153:F1158)</f>
        <v>21070022</v>
      </c>
      <c r="G1159" s="58">
        <f>SUM(G1153:G1158)</f>
        <v>6414592</v>
      </c>
      <c r="H1159" s="58">
        <f>SUM(H1153:H1158)</f>
        <v>2226131</v>
      </c>
      <c r="I1159" s="58">
        <f>SUM(F1159:H1159)</f>
        <v>29710745</v>
      </c>
    </row>
    <row r="1160" spans="1:9" ht="6.75" customHeight="1" x14ac:dyDescent="0.3">
      <c r="A1160" s="24" t="s">
        <v>1</v>
      </c>
      <c r="B1160" s="20"/>
      <c r="C1160" s="20"/>
      <c r="D1160" s="20"/>
      <c r="E1160" s="20"/>
      <c r="F1160" s="20"/>
      <c r="G1160" s="20"/>
      <c r="H1160" s="20"/>
      <c r="I1160" s="25"/>
    </row>
    <row r="1161" spans="1:9" ht="18" customHeight="1" thickBot="1" x14ac:dyDescent="0.35">
      <c r="A1161" s="35" t="s">
        <v>186</v>
      </c>
      <c r="B1161" s="36"/>
      <c r="C1161" s="36"/>
      <c r="D1161" s="36"/>
      <c r="E1161" s="36"/>
      <c r="F1161" s="36"/>
      <c r="G1161" s="36"/>
      <c r="H1161" s="36"/>
      <c r="I1161" s="37"/>
    </row>
    <row r="1162" spans="1:9" ht="28.2" thickTop="1" x14ac:dyDescent="0.3">
      <c r="A1162" s="13" t="s">
        <v>41</v>
      </c>
      <c r="B1162" s="12" t="s">
        <v>40</v>
      </c>
      <c r="C1162" s="38" t="s">
        <v>39</v>
      </c>
      <c r="D1162" s="20"/>
      <c r="E1162" s="20"/>
      <c r="F1162" s="59" t="s">
        <v>38</v>
      </c>
      <c r="G1162" s="59" t="s">
        <v>37</v>
      </c>
      <c r="H1162" s="59" t="s">
        <v>36</v>
      </c>
      <c r="I1162" s="60" t="s">
        <v>35</v>
      </c>
    </row>
    <row r="1163" spans="1:9" x14ac:dyDescent="0.3">
      <c r="A1163" s="29" t="s">
        <v>185</v>
      </c>
      <c r="B1163" s="32" t="s">
        <v>184</v>
      </c>
      <c r="C1163" s="11"/>
      <c r="D1163" s="10"/>
      <c r="E1163" s="9"/>
      <c r="F1163" s="52">
        <v>504148</v>
      </c>
      <c r="G1163" s="52">
        <v>0</v>
      </c>
      <c r="H1163" s="52">
        <v>0</v>
      </c>
      <c r="I1163" s="53">
        <f>SUM(F1163:H1165)</f>
        <v>504148</v>
      </c>
    </row>
    <row r="1164" spans="1:9" ht="18" customHeight="1" x14ac:dyDescent="0.3">
      <c r="A1164" s="30"/>
      <c r="B1164" s="33"/>
      <c r="C1164" s="8"/>
      <c r="D1164" s="7"/>
      <c r="E1164" s="6"/>
      <c r="F1164" s="54"/>
      <c r="G1164" s="54"/>
      <c r="H1164" s="54"/>
      <c r="I1164" s="55"/>
    </row>
    <row r="1165" spans="1:9" x14ac:dyDescent="0.3">
      <c r="A1165" s="31"/>
      <c r="B1165" s="34"/>
      <c r="C1165" s="5"/>
      <c r="D1165" s="4"/>
      <c r="E1165" s="3"/>
      <c r="F1165" s="56"/>
      <c r="G1165" s="56"/>
      <c r="H1165" s="56"/>
      <c r="I1165" s="57"/>
    </row>
    <row r="1166" spans="1:9" x14ac:dyDescent="0.3">
      <c r="A1166" s="29" t="s">
        <v>183</v>
      </c>
      <c r="B1166" s="32" t="s">
        <v>182</v>
      </c>
      <c r="C1166" s="11"/>
      <c r="D1166" s="10"/>
      <c r="E1166" s="9"/>
      <c r="F1166" s="52">
        <v>357752</v>
      </c>
      <c r="G1166" s="52">
        <v>0</v>
      </c>
      <c r="H1166" s="52">
        <v>0</v>
      </c>
      <c r="I1166" s="53">
        <f>SUM(F1166:H1168)</f>
        <v>357752</v>
      </c>
    </row>
    <row r="1167" spans="1:9" ht="18" customHeight="1" x14ac:dyDescent="0.3">
      <c r="A1167" s="30"/>
      <c r="B1167" s="33"/>
      <c r="C1167" s="8"/>
      <c r="D1167" s="7"/>
      <c r="E1167" s="6"/>
      <c r="F1167" s="54"/>
      <c r="G1167" s="54"/>
      <c r="H1167" s="54"/>
      <c r="I1167" s="55"/>
    </row>
    <row r="1168" spans="1:9" x14ac:dyDescent="0.3">
      <c r="A1168" s="31"/>
      <c r="B1168" s="34"/>
      <c r="C1168" s="5"/>
      <c r="D1168" s="4"/>
      <c r="E1168" s="3"/>
      <c r="F1168" s="56"/>
      <c r="G1168" s="56"/>
      <c r="H1168" s="56"/>
      <c r="I1168" s="57"/>
    </row>
    <row r="1169" spans="1:9" x14ac:dyDescent="0.3">
      <c r="A1169" s="29" t="s">
        <v>181</v>
      </c>
      <c r="B1169" s="32" t="s">
        <v>180</v>
      </c>
      <c r="C1169" s="11"/>
      <c r="D1169" s="10"/>
      <c r="E1169" s="9"/>
      <c r="F1169" s="52">
        <v>763938</v>
      </c>
      <c r="G1169" s="52">
        <v>0</v>
      </c>
      <c r="H1169" s="52">
        <v>0</v>
      </c>
      <c r="I1169" s="53">
        <f>SUM(F1169:H1171)</f>
        <v>763938</v>
      </c>
    </row>
    <row r="1170" spans="1:9" ht="18" customHeight="1" x14ac:dyDescent="0.3">
      <c r="A1170" s="30"/>
      <c r="B1170" s="33"/>
      <c r="C1170" s="8"/>
      <c r="D1170" s="7"/>
      <c r="E1170" s="6"/>
      <c r="F1170" s="54"/>
      <c r="G1170" s="54"/>
      <c r="H1170" s="54"/>
      <c r="I1170" s="55"/>
    </row>
    <row r="1171" spans="1:9" x14ac:dyDescent="0.3">
      <c r="A1171" s="31"/>
      <c r="B1171" s="34"/>
      <c r="C1171" s="5"/>
      <c r="D1171" s="4"/>
      <c r="E1171" s="3"/>
      <c r="F1171" s="56"/>
      <c r="G1171" s="56"/>
      <c r="H1171" s="56"/>
      <c r="I1171" s="57"/>
    </row>
    <row r="1172" spans="1:9" x14ac:dyDescent="0.3">
      <c r="A1172" s="29" t="s">
        <v>179</v>
      </c>
      <c r="B1172" s="32" t="s">
        <v>178</v>
      </c>
      <c r="C1172" s="11"/>
      <c r="D1172" s="10"/>
      <c r="E1172" s="9"/>
      <c r="F1172" s="52">
        <v>1393685</v>
      </c>
      <c r="G1172" s="52">
        <v>0</v>
      </c>
      <c r="H1172" s="52">
        <v>0</v>
      </c>
      <c r="I1172" s="53">
        <f>SUM(F1172:H1174)</f>
        <v>1393685</v>
      </c>
    </row>
    <row r="1173" spans="1:9" ht="18" customHeight="1" x14ac:dyDescent="0.3">
      <c r="A1173" s="30"/>
      <c r="B1173" s="33"/>
      <c r="C1173" s="8"/>
      <c r="D1173" s="7"/>
      <c r="E1173" s="6"/>
      <c r="F1173" s="54"/>
      <c r="G1173" s="54"/>
      <c r="H1173" s="54"/>
      <c r="I1173" s="55"/>
    </row>
    <row r="1174" spans="1:9" x14ac:dyDescent="0.3">
      <c r="A1174" s="31"/>
      <c r="B1174" s="34"/>
      <c r="C1174" s="5"/>
      <c r="D1174" s="4"/>
      <c r="E1174" s="3"/>
      <c r="F1174" s="56"/>
      <c r="G1174" s="56"/>
      <c r="H1174" s="56"/>
      <c r="I1174" s="57"/>
    </row>
    <row r="1175" spans="1:9" x14ac:dyDescent="0.3">
      <c r="A1175" s="29" t="s">
        <v>177</v>
      </c>
      <c r="B1175" s="32" t="s">
        <v>176</v>
      </c>
      <c r="C1175" s="11"/>
      <c r="D1175" s="10"/>
      <c r="E1175" s="9"/>
      <c r="F1175" s="52">
        <v>3165626</v>
      </c>
      <c r="G1175" s="52">
        <v>0</v>
      </c>
      <c r="H1175" s="52">
        <v>0</v>
      </c>
      <c r="I1175" s="53">
        <f>SUM(F1175:H1177)</f>
        <v>3165626</v>
      </c>
    </row>
    <row r="1176" spans="1:9" ht="18" customHeight="1" x14ac:dyDescent="0.3">
      <c r="A1176" s="30"/>
      <c r="B1176" s="33"/>
      <c r="C1176" s="8"/>
      <c r="D1176" s="7"/>
      <c r="E1176" s="6"/>
      <c r="F1176" s="54"/>
      <c r="G1176" s="54"/>
      <c r="H1176" s="54"/>
      <c r="I1176" s="55"/>
    </row>
    <row r="1177" spans="1:9" x14ac:dyDescent="0.3">
      <c r="A1177" s="31"/>
      <c r="B1177" s="34"/>
      <c r="C1177" s="5"/>
      <c r="D1177" s="4"/>
      <c r="E1177" s="3"/>
      <c r="F1177" s="56"/>
      <c r="G1177" s="56"/>
      <c r="H1177" s="56"/>
      <c r="I1177" s="57"/>
    </row>
    <row r="1178" spans="1:9" x14ac:dyDescent="0.3">
      <c r="A1178" s="29" t="s">
        <v>175</v>
      </c>
      <c r="B1178" s="32" t="s">
        <v>174</v>
      </c>
      <c r="C1178" s="11"/>
      <c r="D1178" s="10"/>
      <c r="E1178" s="9"/>
      <c r="F1178" s="52">
        <v>4930146</v>
      </c>
      <c r="G1178" s="52">
        <v>0</v>
      </c>
      <c r="H1178" s="52">
        <v>0</v>
      </c>
      <c r="I1178" s="53">
        <f>SUM(F1178:H1180)</f>
        <v>4930146</v>
      </c>
    </row>
    <row r="1179" spans="1:9" ht="18" customHeight="1" x14ac:dyDescent="0.3">
      <c r="A1179" s="30"/>
      <c r="B1179" s="33"/>
      <c r="C1179" s="8"/>
      <c r="D1179" s="7"/>
      <c r="E1179" s="6"/>
      <c r="F1179" s="54"/>
      <c r="G1179" s="54"/>
      <c r="H1179" s="54"/>
      <c r="I1179" s="55"/>
    </row>
    <row r="1180" spans="1:9" x14ac:dyDescent="0.3">
      <c r="A1180" s="31"/>
      <c r="B1180" s="34"/>
      <c r="C1180" s="5"/>
      <c r="D1180" s="4"/>
      <c r="E1180" s="3"/>
      <c r="F1180" s="56"/>
      <c r="G1180" s="56"/>
      <c r="H1180" s="56"/>
      <c r="I1180" s="57"/>
    </row>
    <row r="1181" spans="1:9" x14ac:dyDescent="0.3">
      <c r="A1181" s="29" t="s">
        <v>173</v>
      </c>
      <c r="B1181" s="32" t="s">
        <v>172</v>
      </c>
      <c r="C1181" s="11"/>
      <c r="D1181" s="10"/>
      <c r="E1181" s="9"/>
      <c r="F1181" s="52">
        <v>2714136</v>
      </c>
      <c r="G1181" s="52">
        <v>0</v>
      </c>
      <c r="H1181" s="52">
        <v>0</v>
      </c>
      <c r="I1181" s="53">
        <f>SUM(F1181:H1183)</f>
        <v>2714136</v>
      </c>
    </row>
    <row r="1182" spans="1:9" ht="18" customHeight="1" x14ac:dyDescent="0.3">
      <c r="A1182" s="30"/>
      <c r="B1182" s="33"/>
      <c r="C1182" s="8"/>
      <c r="D1182" s="7"/>
      <c r="E1182" s="6"/>
      <c r="F1182" s="54"/>
      <c r="G1182" s="54"/>
      <c r="H1182" s="54"/>
      <c r="I1182" s="55"/>
    </row>
    <row r="1183" spans="1:9" x14ac:dyDescent="0.3">
      <c r="A1183" s="31"/>
      <c r="B1183" s="34"/>
      <c r="C1183" s="5"/>
      <c r="D1183" s="4"/>
      <c r="E1183" s="3"/>
      <c r="F1183" s="56"/>
      <c r="G1183" s="56"/>
      <c r="H1183" s="56"/>
      <c r="I1183" s="57"/>
    </row>
    <row r="1184" spans="1:9" x14ac:dyDescent="0.3">
      <c r="A1184" s="29" t="s">
        <v>171</v>
      </c>
      <c r="B1184" s="32" t="s">
        <v>170</v>
      </c>
      <c r="C1184" s="11"/>
      <c r="D1184" s="10"/>
      <c r="E1184" s="9"/>
      <c r="F1184" s="52">
        <v>1781050</v>
      </c>
      <c r="G1184" s="52">
        <v>0</v>
      </c>
      <c r="H1184" s="52">
        <v>0</v>
      </c>
      <c r="I1184" s="53">
        <f>SUM(F1184:H1186)</f>
        <v>1781050</v>
      </c>
    </row>
    <row r="1185" spans="1:9" ht="18" customHeight="1" x14ac:dyDescent="0.3">
      <c r="A1185" s="30"/>
      <c r="B1185" s="33"/>
      <c r="C1185" s="8"/>
      <c r="D1185" s="7"/>
      <c r="E1185" s="6"/>
      <c r="F1185" s="54"/>
      <c r="G1185" s="54"/>
      <c r="H1185" s="54"/>
      <c r="I1185" s="55"/>
    </row>
    <row r="1186" spans="1:9" x14ac:dyDescent="0.3">
      <c r="A1186" s="31"/>
      <c r="B1186" s="34"/>
      <c r="C1186" s="5"/>
      <c r="D1186" s="4"/>
      <c r="E1186" s="3"/>
      <c r="F1186" s="56"/>
      <c r="G1186" s="56"/>
      <c r="H1186" s="56"/>
      <c r="I1186" s="57"/>
    </row>
    <row r="1187" spans="1:9" x14ac:dyDescent="0.3">
      <c r="A1187" s="29" t="s">
        <v>169</v>
      </c>
      <c r="B1187" s="32" t="s">
        <v>168</v>
      </c>
      <c r="C1187" s="11"/>
      <c r="D1187" s="10"/>
      <c r="E1187" s="9"/>
      <c r="F1187" s="52">
        <v>1052755</v>
      </c>
      <c r="G1187" s="52">
        <v>0</v>
      </c>
      <c r="H1187" s="52">
        <v>0</v>
      </c>
      <c r="I1187" s="53">
        <f>SUM(F1187:H1189)</f>
        <v>1052755</v>
      </c>
    </row>
    <row r="1188" spans="1:9" ht="18" customHeight="1" x14ac:dyDescent="0.3">
      <c r="A1188" s="30"/>
      <c r="B1188" s="33"/>
      <c r="C1188" s="8"/>
      <c r="D1188" s="7"/>
      <c r="E1188" s="6"/>
      <c r="F1188" s="54"/>
      <c r="G1188" s="54"/>
      <c r="H1188" s="54"/>
      <c r="I1188" s="55"/>
    </row>
    <row r="1189" spans="1:9" x14ac:dyDescent="0.3">
      <c r="A1189" s="31"/>
      <c r="B1189" s="34"/>
      <c r="C1189" s="5"/>
      <c r="D1189" s="4"/>
      <c r="E1189" s="3"/>
      <c r="F1189" s="56"/>
      <c r="G1189" s="56"/>
      <c r="H1189" s="56"/>
      <c r="I1189" s="57"/>
    </row>
    <row r="1190" spans="1:9" x14ac:dyDescent="0.3">
      <c r="A1190" s="29" t="s">
        <v>167</v>
      </c>
      <c r="B1190" s="32" t="s">
        <v>166</v>
      </c>
      <c r="C1190" s="11"/>
      <c r="D1190" s="10"/>
      <c r="E1190" s="9"/>
      <c r="F1190" s="52">
        <v>12189034</v>
      </c>
      <c r="G1190" s="52">
        <v>0</v>
      </c>
      <c r="H1190" s="52">
        <v>0</v>
      </c>
      <c r="I1190" s="53">
        <f>SUM(F1190:H1192)</f>
        <v>12189034</v>
      </c>
    </row>
    <row r="1191" spans="1:9" ht="18" customHeight="1" x14ac:dyDescent="0.3">
      <c r="A1191" s="30"/>
      <c r="B1191" s="33"/>
      <c r="C1191" s="8"/>
      <c r="D1191" s="7"/>
      <c r="E1191" s="6"/>
      <c r="F1191" s="54"/>
      <c r="G1191" s="54"/>
      <c r="H1191" s="54"/>
      <c r="I1191" s="55"/>
    </row>
    <row r="1192" spans="1:9" x14ac:dyDescent="0.3">
      <c r="A1192" s="31"/>
      <c r="B1192" s="34"/>
      <c r="C1192" s="5"/>
      <c r="D1192" s="4"/>
      <c r="E1192" s="3"/>
      <c r="F1192" s="56"/>
      <c r="G1192" s="56"/>
      <c r="H1192" s="56"/>
      <c r="I1192" s="57"/>
    </row>
    <row r="1193" spans="1:9" x14ac:dyDescent="0.3">
      <c r="A1193" s="29" t="s">
        <v>165</v>
      </c>
      <c r="B1193" s="32" t="s">
        <v>164</v>
      </c>
      <c r="C1193" s="11"/>
      <c r="D1193" s="10"/>
      <c r="E1193" s="9"/>
      <c r="F1193" s="52">
        <v>166500</v>
      </c>
      <c r="G1193" s="52">
        <v>0</v>
      </c>
      <c r="H1193" s="52">
        <v>0</v>
      </c>
      <c r="I1193" s="53">
        <f>SUM(F1193:H1195)</f>
        <v>166500</v>
      </c>
    </row>
    <row r="1194" spans="1:9" ht="18" customHeight="1" x14ac:dyDescent="0.3">
      <c r="A1194" s="30"/>
      <c r="B1194" s="33"/>
      <c r="C1194" s="8"/>
      <c r="D1194" s="7"/>
      <c r="E1194" s="6"/>
      <c r="F1194" s="54"/>
      <c r="G1194" s="54"/>
      <c r="H1194" s="54"/>
      <c r="I1194" s="55"/>
    </row>
    <row r="1195" spans="1:9" x14ac:dyDescent="0.3">
      <c r="A1195" s="31"/>
      <c r="B1195" s="34"/>
      <c r="C1195" s="5"/>
      <c r="D1195" s="4"/>
      <c r="E1195" s="3"/>
      <c r="F1195" s="56"/>
      <c r="G1195" s="56"/>
      <c r="H1195" s="56"/>
      <c r="I1195" s="57"/>
    </row>
    <row r="1196" spans="1:9" x14ac:dyDescent="0.3">
      <c r="A1196" s="29" t="s">
        <v>163</v>
      </c>
      <c r="B1196" s="32" t="s">
        <v>162</v>
      </c>
      <c r="C1196" s="11"/>
      <c r="D1196" s="10"/>
      <c r="E1196" s="9"/>
      <c r="F1196" s="52">
        <v>1108081</v>
      </c>
      <c r="G1196" s="52">
        <v>0</v>
      </c>
      <c r="H1196" s="52">
        <v>0</v>
      </c>
      <c r="I1196" s="53">
        <f>SUM(F1196:H1198)</f>
        <v>1108081</v>
      </c>
    </row>
    <row r="1197" spans="1:9" ht="18" customHeight="1" x14ac:dyDescent="0.3">
      <c r="A1197" s="30"/>
      <c r="B1197" s="33"/>
      <c r="C1197" s="8"/>
      <c r="D1197" s="7"/>
      <c r="E1197" s="6"/>
      <c r="F1197" s="54"/>
      <c r="G1197" s="54"/>
      <c r="H1197" s="54"/>
      <c r="I1197" s="55"/>
    </row>
    <row r="1198" spans="1:9" x14ac:dyDescent="0.3">
      <c r="A1198" s="31"/>
      <c r="B1198" s="34"/>
      <c r="C1198" s="5"/>
      <c r="D1198" s="4"/>
      <c r="E1198" s="3"/>
      <c r="F1198" s="56"/>
      <c r="G1198" s="56"/>
      <c r="H1198" s="56"/>
      <c r="I1198" s="57"/>
    </row>
    <row r="1199" spans="1:9" x14ac:dyDescent="0.3">
      <c r="A1199" s="29" t="s">
        <v>161</v>
      </c>
      <c r="B1199" s="32" t="s">
        <v>160</v>
      </c>
      <c r="C1199" s="11"/>
      <c r="D1199" s="10"/>
      <c r="E1199" s="9"/>
      <c r="F1199" s="52">
        <v>254545</v>
      </c>
      <c r="G1199" s="52">
        <v>0</v>
      </c>
      <c r="H1199" s="52">
        <v>0</v>
      </c>
      <c r="I1199" s="53">
        <f>SUM(F1199:H1201)</f>
        <v>254545</v>
      </c>
    </row>
    <row r="1200" spans="1:9" ht="18" customHeight="1" x14ac:dyDescent="0.3">
      <c r="A1200" s="30"/>
      <c r="B1200" s="33"/>
      <c r="C1200" s="8"/>
      <c r="D1200" s="7"/>
      <c r="E1200" s="6"/>
      <c r="F1200" s="54"/>
      <c r="G1200" s="54"/>
      <c r="H1200" s="54"/>
      <c r="I1200" s="55"/>
    </row>
    <row r="1201" spans="1:9" x14ac:dyDescent="0.3">
      <c r="A1201" s="31"/>
      <c r="B1201" s="34"/>
      <c r="C1201" s="5"/>
      <c r="D1201" s="4"/>
      <c r="E1201" s="3"/>
      <c r="F1201" s="56"/>
      <c r="G1201" s="56"/>
      <c r="H1201" s="56"/>
      <c r="I1201" s="57"/>
    </row>
    <row r="1202" spans="1:9" ht="18" customHeight="1" x14ac:dyDescent="0.3">
      <c r="A1202" s="19" t="s">
        <v>159</v>
      </c>
      <c r="B1202" s="20"/>
      <c r="C1202" s="21" t="s">
        <v>2</v>
      </c>
      <c r="D1202" s="22"/>
      <c r="E1202" s="23"/>
      <c r="F1202" s="58">
        <f>SUM(F1163:F1201)</f>
        <v>30381396</v>
      </c>
      <c r="G1202" s="58">
        <f>SUM(G1163:G1201)</f>
        <v>0</v>
      </c>
      <c r="H1202" s="58">
        <f>SUM(H1163:H1201)</f>
        <v>0</v>
      </c>
      <c r="I1202" s="58">
        <f>SUM(F1202:H1202)</f>
        <v>30381396</v>
      </c>
    </row>
    <row r="1203" spans="1:9" ht="6.75" customHeight="1" x14ac:dyDescent="0.3">
      <c r="A1203" s="24" t="s">
        <v>1</v>
      </c>
      <c r="B1203" s="20"/>
      <c r="C1203" s="20"/>
      <c r="D1203" s="20"/>
      <c r="E1203" s="20"/>
      <c r="F1203" s="20"/>
      <c r="G1203" s="20"/>
      <c r="H1203" s="20"/>
      <c r="I1203" s="25"/>
    </row>
    <row r="1204" spans="1:9" ht="18" customHeight="1" thickBot="1" x14ac:dyDescent="0.35">
      <c r="A1204" s="35" t="s">
        <v>158</v>
      </c>
      <c r="B1204" s="36"/>
      <c r="C1204" s="36"/>
      <c r="D1204" s="36"/>
      <c r="E1204" s="36"/>
      <c r="F1204" s="36"/>
      <c r="G1204" s="36"/>
      <c r="H1204" s="36"/>
      <c r="I1204" s="37"/>
    </row>
    <row r="1205" spans="1:9" ht="28.2" thickTop="1" x14ac:dyDescent="0.3">
      <c r="A1205" s="13" t="s">
        <v>41</v>
      </c>
      <c r="B1205" s="12" t="s">
        <v>40</v>
      </c>
      <c r="C1205" s="38" t="s">
        <v>39</v>
      </c>
      <c r="D1205" s="20"/>
      <c r="E1205" s="20"/>
      <c r="F1205" s="59" t="s">
        <v>38</v>
      </c>
      <c r="G1205" s="59" t="s">
        <v>37</v>
      </c>
      <c r="H1205" s="59" t="s">
        <v>36</v>
      </c>
      <c r="I1205" s="60" t="s">
        <v>35</v>
      </c>
    </row>
    <row r="1206" spans="1:9" x14ac:dyDescent="0.3">
      <c r="A1206" s="29" t="s">
        <v>157</v>
      </c>
      <c r="B1206" s="32" t="s">
        <v>156</v>
      </c>
      <c r="C1206" s="11"/>
      <c r="D1206" s="10"/>
      <c r="E1206" s="9"/>
      <c r="F1206" s="52">
        <v>2655575</v>
      </c>
      <c r="G1206" s="52">
        <v>0</v>
      </c>
      <c r="H1206" s="52">
        <v>0</v>
      </c>
      <c r="I1206" s="53">
        <f>SUM(F1206:H1208)</f>
        <v>2655575</v>
      </c>
    </row>
    <row r="1207" spans="1:9" ht="18" customHeight="1" x14ac:dyDescent="0.3">
      <c r="A1207" s="30"/>
      <c r="B1207" s="33"/>
      <c r="C1207" s="8"/>
      <c r="D1207" s="7"/>
      <c r="E1207" s="6"/>
      <c r="F1207" s="54"/>
      <c r="G1207" s="54"/>
      <c r="H1207" s="54"/>
      <c r="I1207" s="55"/>
    </row>
    <row r="1208" spans="1:9" x14ac:dyDescent="0.3">
      <c r="A1208" s="31"/>
      <c r="B1208" s="34"/>
      <c r="C1208" s="5"/>
      <c r="D1208" s="4"/>
      <c r="E1208" s="3"/>
      <c r="F1208" s="56"/>
      <c r="G1208" s="56"/>
      <c r="H1208" s="56"/>
      <c r="I1208" s="57"/>
    </row>
    <row r="1209" spans="1:9" x14ac:dyDescent="0.3">
      <c r="A1209" s="29" t="s">
        <v>155</v>
      </c>
      <c r="B1209" s="32" t="s">
        <v>154</v>
      </c>
      <c r="C1209" s="11"/>
      <c r="D1209" s="10"/>
      <c r="E1209" s="9"/>
      <c r="F1209" s="52">
        <v>1000000</v>
      </c>
      <c r="G1209" s="52">
        <v>0</v>
      </c>
      <c r="H1209" s="52">
        <v>0</v>
      </c>
      <c r="I1209" s="53">
        <f>SUM(F1209:H1211)</f>
        <v>1000000</v>
      </c>
    </row>
    <row r="1210" spans="1:9" ht="18" customHeight="1" x14ac:dyDescent="0.3">
      <c r="A1210" s="30"/>
      <c r="B1210" s="33"/>
      <c r="C1210" s="8"/>
      <c r="D1210" s="7"/>
      <c r="E1210" s="6"/>
      <c r="F1210" s="54"/>
      <c r="G1210" s="54"/>
      <c r="H1210" s="54"/>
      <c r="I1210" s="55"/>
    </row>
    <row r="1211" spans="1:9" x14ac:dyDescent="0.3">
      <c r="A1211" s="31"/>
      <c r="B1211" s="34"/>
      <c r="C1211" s="5"/>
      <c r="D1211" s="4"/>
      <c r="E1211" s="3"/>
      <c r="F1211" s="56"/>
      <c r="G1211" s="56"/>
      <c r="H1211" s="56"/>
      <c r="I1211" s="57"/>
    </row>
    <row r="1212" spans="1:9" x14ac:dyDescent="0.3">
      <c r="A1212" s="29" t="s">
        <v>153</v>
      </c>
      <c r="B1212" s="32" t="s">
        <v>152</v>
      </c>
      <c r="C1212" s="11"/>
      <c r="D1212" s="10"/>
      <c r="E1212" s="9"/>
      <c r="F1212" s="52">
        <v>691456</v>
      </c>
      <c r="G1212" s="52">
        <v>0</v>
      </c>
      <c r="H1212" s="52">
        <v>0</v>
      </c>
      <c r="I1212" s="53">
        <f>SUM(F1212:H1214)</f>
        <v>691456</v>
      </c>
    </row>
    <row r="1213" spans="1:9" ht="18" customHeight="1" x14ac:dyDescent="0.3">
      <c r="A1213" s="30"/>
      <c r="B1213" s="33"/>
      <c r="C1213" s="8"/>
      <c r="D1213" s="7"/>
      <c r="E1213" s="6"/>
      <c r="F1213" s="54"/>
      <c r="G1213" s="54"/>
      <c r="H1213" s="54"/>
      <c r="I1213" s="55"/>
    </row>
    <row r="1214" spans="1:9" x14ac:dyDescent="0.3">
      <c r="A1214" s="31"/>
      <c r="B1214" s="34"/>
      <c r="C1214" s="5"/>
      <c r="D1214" s="4"/>
      <c r="E1214" s="3"/>
      <c r="F1214" s="56"/>
      <c r="G1214" s="56"/>
      <c r="H1214" s="56"/>
      <c r="I1214" s="57"/>
    </row>
    <row r="1215" spans="1:9" ht="18" customHeight="1" x14ac:dyDescent="0.3">
      <c r="A1215" s="19" t="s">
        <v>151</v>
      </c>
      <c r="B1215" s="20"/>
      <c r="C1215" s="21" t="s">
        <v>2</v>
      </c>
      <c r="D1215" s="22"/>
      <c r="E1215" s="23"/>
      <c r="F1215" s="58">
        <f>SUM(F1206:F1214)</f>
        <v>4347031</v>
      </c>
      <c r="G1215" s="58">
        <f>SUM(G1206:G1214)</f>
        <v>0</v>
      </c>
      <c r="H1215" s="58">
        <f>SUM(H1206:H1214)</f>
        <v>0</v>
      </c>
      <c r="I1215" s="58">
        <f>SUM(F1215:H1215)</f>
        <v>4347031</v>
      </c>
    </row>
    <row r="1216" spans="1:9" ht="6.75" customHeight="1" x14ac:dyDescent="0.3">
      <c r="A1216" s="24" t="s">
        <v>1</v>
      </c>
      <c r="B1216" s="20"/>
      <c r="C1216" s="20"/>
      <c r="D1216" s="20"/>
      <c r="E1216" s="20"/>
      <c r="F1216" s="20"/>
      <c r="G1216" s="20"/>
      <c r="H1216" s="20"/>
      <c r="I1216" s="25"/>
    </row>
    <row r="1217" spans="1:9" ht="18" customHeight="1" thickBot="1" x14ac:dyDescent="0.35">
      <c r="A1217" s="35" t="s">
        <v>150</v>
      </c>
      <c r="B1217" s="36"/>
      <c r="C1217" s="36"/>
      <c r="D1217" s="36"/>
      <c r="E1217" s="36"/>
      <c r="F1217" s="36"/>
      <c r="G1217" s="36"/>
      <c r="H1217" s="36"/>
      <c r="I1217" s="37"/>
    </row>
    <row r="1218" spans="1:9" ht="28.2" thickTop="1" x14ac:dyDescent="0.3">
      <c r="A1218" s="13" t="s">
        <v>41</v>
      </c>
      <c r="B1218" s="12" t="s">
        <v>40</v>
      </c>
      <c r="C1218" s="38" t="s">
        <v>39</v>
      </c>
      <c r="D1218" s="20"/>
      <c r="E1218" s="20"/>
      <c r="F1218" s="59" t="s">
        <v>38</v>
      </c>
      <c r="G1218" s="59" t="s">
        <v>37</v>
      </c>
      <c r="H1218" s="59" t="s">
        <v>36</v>
      </c>
      <c r="I1218" s="60" t="s">
        <v>35</v>
      </c>
    </row>
    <row r="1219" spans="1:9" x14ac:dyDescent="0.3">
      <c r="A1219" s="29" t="s">
        <v>149</v>
      </c>
      <c r="B1219" s="32" t="s">
        <v>148</v>
      </c>
      <c r="C1219" s="11"/>
      <c r="D1219" s="10"/>
      <c r="E1219" s="9"/>
      <c r="F1219" s="52">
        <v>2400000</v>
      </c>
      <c r="G1219" s="52">
        <v>3400000</v>
      </c>
      <c r="H1219" s="52">
        <v>3400000</v>
      </c>
      <c r="I1219" s="53">
        <f>SUM(F1219:H1221)</f>
        <v>9200000</v>
      </c>
    </row>
    <row r="1220" spans="1:9" ht="18" customHeight="1" x14ac:dyDescent="0.3">
      <c r="A1220" s="30"/>
      <c r="B1220" s="33"/>
      <c r="C1220" s="8"/>
      <c r="D1220" s="7"/>
      <c r="E1220" s="6"/>
      <c r="F1220" s="54"/>
      <c r="G1220" s="54"/>
      <c r="H1220" s="54"/>
      <c r="I1220" s="55"/>
    </row>
    <row r="1221" spans="1:9" x14ac:dyDescent="0.3">
      <c r="A1221" s="31"/>
      <c r="B1221" s="34"/>
      <c r="C1221" s="5"/>
      <c r="D1221" s="4"/>
      <c r="E1221" s="3"/>
      <c r="F1221" s="56"/>
      <c r="G1221" s="56"/>
      <c r="H1221" s="56"/>
      <c r="I1221" s="57"/>
    </row>
    <row r="1222" spans="1:9" x14ac:dyDescent="0.3">
      <c r="A1222" s="29" t="s">
        <v>147</v>
      </c>
      <c r="B1222" s="32" t="s">
        <v>146</v>
      </c>
      <c r="C1222" s="11"/>
      <c r="D1222" s="10"/>
      <c r="E1222" s="9"/>
      <c r="F1222" s="52">
        <v>13400000</v>
      </c>
      <c r="G1222" s="52">
        <v>13400000</v>
      </c>
      <c r="H1222" s="52">
        <v>8835000</v>
      </c>
      <c r="I1222" s="53">
        <f>SUM(F1222:H1224)</f>
        <v>35635000</v>
      </c>
    </row>
    <row r="1223" spans="1:9" ht="18" customHeight="1" x14ac:dyDescent="0.3">
      <c r="A1223" s="30"/>
      <c r="B1223" s="33"/>
      <c r="C1223" s="8"/>
      <c r="D1223" s="7"/>
      <c r="E1223" s="6"/>
      <c r="F1223" s="54"/>
      <c r="G1223" s="54"/>
      <c r="H1223" s="54"/>
      <c r="I1223" s="55"/>
    </row>
    <row r="1224" spans="1:9" x14ac:dyDescent="0.3">
      <c r="A1224" s="31"/>
      <c r="B1224" s="34"/>
      <c r="C1224" s="5"/>
      <c r="D1224" s="4"/>
      <c r="E1224" s="3"/>
      <c r="F1224" s="56"/>
      <c r="G1224" s="56"/>
      <c r="H1224" s="56"/>
      <c r="I1224" s="57"/>
    </row>
    <row r="1225" spans="1:9" ht="18" customHeight="1" x14ac:dyDescent="0.3">
      <c r="A1225" s="19" t="s">
        <v>145</v>
      </c>
      <c r="B1225" s="20"/>
      <c r="C1225" s="21" t="s">
        <v>2</v>
      </c>
      <c r="D1225" s="22"/>
      <c r="E1225" s="23"/>
      <c r="F1225" s="58">
        <f>SUM(F1219:F1224)</f>
        <v>15800000</v>
      </c>
      <c r="G1225" s="58">
        <f>SUM(G1219:G1224)</f>
        <v>16800000</v>
      </c>
      <c r="H1225" s="58">
        <f>SUM(H1219:H1224)</f>
        <v>12235000</v>
      </c>
      <c r="I1225" s="58">
        <f>SUM(F1225:H1225)</f>
        <v>44835000</v>
      </c>
    </row>
    <row r="1226" spans="1:9" ht="6.75" customHeight="1" x14ac:dyDescent="0.3">
      <c r="A1226" s="24" t="s">
        <v>1</v>
      </c>
      <c r="B1226" s="20"/>
      <c r="C1226" s="20"/>
      <c r="D1226" s="20"/>
      <c r="E1226" s="20"/>
      <c r="F1226" s="20"/>
      <c r="G1226" s="20"/>
      <c r="H1226" s="20"/>
      <c r="I1226" s="25"/>
    </row>
    <row r="1227" spans="1:9" ht="18" customHeight="1" thickBot="1" x14ac:dyDescent="0.35">
      <c r="A1227" s="35" t="s">
        <v>144</v>
      </c>
      <c r="B1227" s="36"/>
      <c r="C1227" s="36"/>
      <c r="D1227" s="36"/>
      <c r="E1227" s="36"/>
      <c r="F1227" s="36"/>
      <c r="G1227" s="36"/>
      <c r="H1227" s="36"/>
      <c r="I1227" s="37"/>
    </row>
    <row r="1228" spans="1:9" ht="28.2" thickTop="1" x14ac:dyDescent="0.3">
      <c r="A1228" s="13" t="s">
        <v>41</v>
      </c>
      <c r="B1228" s="12" t="s">
        <v>40</v>
      </c>
      <c r="C1228" s="38" t="s">
        <v>39</v>
      </c>
      <c r="D1228" s="20"/>
      <c r="E1228" s="20"/>
      <c r="F1228" s="59" t="s">
        <v>38</v>
      </c>
      <c r="G1228" s="59" t="s">
        <v>37</v>
      </c>
      <c r="H1228" s="59" t="s">
        <v>36</v>
      </c>
      <c r="I1228" s="60" t="s">
        <v>35</v>
      </c>
    </row>
    <row r="1229" spans="1:9" x14ac:dyDescent="0.3">
      <c r="A1229" s="29" t="s">
        <v>143</v>
      </c>
      <c r="B1229" s="32" t="s">
        <v>142</v>
      </c>
      <c r="C1229" s="11"/>
      <c r="D1229" s="10"/>
      <c r="E1229" s="9"/>
      <c r="F1229" s="52">
        <v>75093</v>
      </c>
      <c r="G1229" s="52">
        <v>0</v>
      </c>
      <c r="H1229" s="52">
        <v>0</v>
      </c>
      <c r="I1229" s="53">
        <f>SUM(F1229:H1231)</f>
        <v>75093</v>
      </c>
    </row>
    <row r="1230" spans="1:9" ht="18" customHeight="1" x14ac:dyDescent="0.3">
      <c r="A1230" s="30"/>
      <c r="B1230" s="33"/>
      <c r="C1230" s="8"/>
      <c r="D1230" s="7"/>
      <c r="E1230" s="6"/>
      <c r="F1230" s="54"/>
      <c r="G1230" s="54"/>
      <c r="H1230" s="54"/>
      <c r="I1230" s="55"/>
    </row>
    <row r="1231" spans="1:9" x14ac:dyDescent="0.3">
      <c r="A1231" s="31"/>
      <c r="B1231" s="34"/>
      <c r="C1231" s="5"/>
      <c r="D1231" s="4"/>
      <c r="E1231" s="3"/>
      <c r="F1231" s="56"/>
      <c r="G1231" s="56"/>
      <c r="H1231" s="56"/>
      <c r="I1231" s="57"/>
    </row>
    <row r="1232" spans="1:9" ht="18" customHeight="1" x14ac:dyDescent="0.3">
      <c r="A1232" s="19" t="s">
        <v>141</v>
      </c>
      <c r="B1232" s="20"/>
      <c r="C1232" s="21" t="s">
        <v>2</v>
      </c>
      <c r="D1232" s="22"/>
      <c r="E1232" s="23"/>
      <c r="F1232" s="58">
        <f>SUM(F1229)</f>
        <v>75093</v>
      </c>
      <c r="G1232" s="58">
        <f>SUM(G1229)</f>
        <v>0</v>
      </c>
      <c r="H1232" s="58">
        <f>SUM(H1229)</f>
        <v>0</v>
      </c>
      <c r="I1232" s="58">
        <f>SUM(F1232:H1232)</f>
        <v>75093</v>
      </c>
    </row>
    <row r="1233" spans="1:9" ht="6.75" customHeight="1" x14ac:dyDescent="0.3">
      <c r="A1233" s="24" t="s">
        <v>1</v>
      </c>
      <c r="B1233" s="20"/>
      <c r="C1233" s="20"/>
      <c r="D1233" s="20"/>
      <c r="E1233" s="20"/>
      <c r="F1233" s="20"/>
      <c r="G1233" s="20"/>
      <c r="H1233" s="20"/>
      <c r="I1233" s="25"/>
    </row>
    <row r="1234" spans="1:9" ht="18" customHeight="1" thickBot="1" x14ac:dyDescent="0.35">
      <c r="A1234" s="35" t="s">
        <v>140</v>
      </c>
      <c r="B1234" s="36"/>
      <c r="C1234" s="36"/>
      <c r="D1234" s="36"/>
      <c r="E1234" s="36"/>
      <c r="F1234" s="36"/>
      <c r="G1234" s="36"/>
      <c r="H1234" s="36"/>
      <c r="I1234" s="37"/>
    </row>
    <row r="1235" spans="1:9" ht="28.2" thickTop="1" x14ac:dyDescent="0.3">
      <c r="A1235" s="13" t="s">
        <v>41</v>
      </c>
      <c r="B1235" s="12" t="s">
        <v>40</v>
      </c>
      <c r="C1235" s="38" t="s">
        <v>39</v>
      </c>
      <c r="D1235" s="20"/>
      <c r="E1235" s="20"/>
      <c r="F1235" s="59" t="s">
        <v>38</v>
      </c>
      <c r="G1235" s="59" t="s">
        <v>37</v>
      </c>
      <c r="H1235" s="59" t="s">
        <v>36</v>
      </c>
      <c r="I1235" s="60" t="s">
        <v>35</v>
      </c>
    </row>
    <row r="1236" spans="1:9" x14ac:dyDescent="0.3">
      <c r="A1236" s="29" t="s">
        <v>139</v>
      </c>
      <c r="B1236" s="32" t="s">
        <v>138</v>
      </c>
      <c r="C1236" s="11"/>
      <c r="D1236" s="10"/>
      <c r="E1236" s="9"/>
      <c r="F1236" s="52">
        <v>2500000</v>
      </c>
      <c r="G1236" s="52">
        <v>1550000</v>
      </c>
      <c r="H1236" s="52">
        <v>1400000</v>
      </c>
      <c r="I1236" s="53">
        <f>SUM(F1236:H1238)</f>
        <v>5450000</v>
      </c>
    </row>
    <row r="1237" spans="1:9" ht="18" customHeight="1" x14ac:dyDescent="0.3">
      <c r="A1237" s="30"/>
      <c r="B1237" s="33"/>
      <c r="C1237" s="8"/>
      <c r="D1237" s="7"/>
      <c r="E1237" s="6"/>
      <c r="F1237" s="54"/>
      <c r="G1237" s="54"/>
      <c r="H1237" s="54"/>
      <c r="I1237" s="55"/>
    </row>
    <row r="1238" spans="1:9" x14ac:dyDescent="0.3">
      <c r="A1238" s="31"/>
      <c r="B1238" s="34"/>
      <c r="C1238" s="5"/>
      <c r="D1238" s="4"/>
      <c r="E1238" s="3"/>
      <c r="F1238" s="56"/>
      <c r="G1238" s="56"/>
      <c r="H1238" s="56"/>
      <c r="I1238" s="57"/>
    </row>
    <row r="1239" spans="1:9" x14ac:dyDescent="0.3">
      <c r="A1239" s="29" t="s">
        <v>137</v>
      </c>
      <c r="B1239" s="32" t="s">
        <v>136</v>
      </c>
      <c r="C1239" s="11"/>
      <c r="D1239" s="10"/>
      <c r="E1239" s="9"/>
      <c r="F1239" s="52">
        <v>10000000</v>
      </c>
      <c r="G1239" s="52">
        <v>0</v>
      </c>
      <c r="H1239" s="52">
        <v>0</v>
      </c>
      <c r="I1239" s="53">
        <f>SUM(F1239:H1241)</f>
        <v>10000000</v>
      </c>
    </row>
    <row r="1240" spans="1:9" ht="18" customHeight="1" x14ac:dyDescent="0.3">
      <c r="A1240" s="30"/>
      <c r="B1240" s="33"/>
      <c r="C1240" s="8"/>
      <c r="D1240" s="7"/>
      <c r="E1240" s="6"/>
      <c r="F1240" s="54"/>
      <c r="G1240" s="54"/>
      <c r="H1240" s="54"/>
      <c r="I1240" s="55"/>
    </row>
    <row r="1241" spans="1:9" x14ac:dyDescent="0.3">
      <c r="A1241" s="31"/>
      <c r="B1241" s="34"/>
      <c r="C1241" s="5"/>
      <c r="D1241" s="4"/>
      <c r="E1241" s="3"/>
      <c r="F1241" s="56"/>
      <c r="G1241" s="56"/>
      <c r="H1241" s="56"/>
      <c r="I1241" s="57"/>
    </row>
    <row r="1242" spans="1:9" x14ac:dyDescent="0.3">
      <c r="A1242" s="29" t="s">
        <v>135</v>
      </c>
      <c r="B1242" s="32" t="s">
        <v>134</v>
      </c>
      <c r="C1242" s="11"/>
      <c r="D1242" s="10"/>
      <c r="E1242" s="9"/>
      <c r="F1242" s="52">
        <v>5000000</v>
      </c>
      <c r="G1242" s="52">
        <v>7000000</v>
      </c>
      <c r="H1242" s="52">
        <v>8000000</v>
      </c>
      <c r="I1242" s="53">
        <f>SUM(F1242:H1244)</f>
        <v>20000000</v>
      </c>
    </row>
    <row r="1243" spans="1:9" ht="18" customHeight="1" x14ac:dyDescent="0.3">
      <c r="A1243" s="30"/>
      <c r="B1243" s="33"/>
      <c r="C1243" s="8"/>
      <c r="D1243" s="7"/>
      <c r="E1243" s="6"/>
      <c r="F1243" s="54"/>
      <c r="G1243" s="54"/>
      <c r="H1243" s="54"/>
      <c r="I1243" s="55"/>
    </row>
    <row r="1244" spans="1:9" x14ac:dyDescent="0.3">
      <c r="A1244" s="31"/>
      <c r="B1244" s="34"/>
      <c r="C1244" s="5"/>
      <c r="D1244" s="4"/>
      <c r="E1244" s="3"/>
      <c r="F1244" s="56"/>
      <c r="G1244" s="56"/>
      <c r="H1244" s="56"/>
      <c r="I1244" s="57"/>
    </row>
    <row r="1245" spans="1:9" x14ac:dyDescent="0.3">
      <c r="A1245" s="29" t="s">
        <v>133</v>
      </c>
      <c r="B1245" s="32" t="s">
        <v>132</v>
      </c>
      <c r="C1245" s="11"/>
      <c r="D1245" s="10"/>
      <c r="E1245" s="9"/>
      <c r="F1245" s="52">
        <v>15800000</v>
      </c>
      <c r="G1245" s="52">
        <v>11000000</v>
      </c>
      <c r="H1245" s="52">
        <v>11000000</v>
      </c>
      <c r="I1245" s="53">
        <f>SUM(F1245:H1247)</f>
        <v>37800000</v>
      </c>
    </row>
    <row r="1246" spans="1:9" ht="18" customHeight="1" x14ac:dyDescent="0.3">
      <c r="A1246" s="30"/>
      <c r="B1246" s="33"/>
      <c r="C1246" s="8"/>
      <c r="D1246" s="7"/>
      <c r="E1246" s="6"/>
      <c r="F1246" s="54"/>
      <c r="G1246" s="54"/>
      <c r="H1246" s="54"/>
      <c r="I1246" s="55"/>
    </row>
    <row r="1247" spans="1:9" x14ac:dyDescent="0.3">
      <c r="A1247" s="31"/>
      <c r="B1247" s="34"/>
      <c r="C1247" s="5"/>
      <c r="D1247" s="4"/>
      <c r="E1247" s="3"/>
      <c r="F1247" s="56"/>
      <c r="G1247" s="56"/>
      <c r="H1247" s="56"/>
      <c r="I1247" s="57"/>
    </row>
    <row r="1248" spans="1:9" x14ac:dyDescent="0.3">
      <c r="A1248" s="29" t="s">
        <v>131</v>
      </c>
      <c r="B1248" s="32" t="s">
        <v>130</v>
      </c>
      <c r="C1248" s="11"/>
      <c r="D1248" s="10"/>
      <c r="E1248" s="9"/>
      <c r="F1248" s="52">
        <v>7000000</v>
      </c>
      <c r="G1248" s="52">
        <v>6000000</v>
      </c>
      <c r="H1248" s="52">
        <v>6000000</v>
      </c>
      <c r="I1248" s="53">
        <f>SUM(F1248:H1250)</f>
        <v>19000000</v>
      </c>
    </row>
    <row r="1249" spans="1:9" ht="18" customHeight="1" x14ac:dyDescent="0.3">
      <c r="A1249" s="30"/>
      <c r="B1249" s="33"/>
      <c r="C1249" s="8"/>
      <c r="D1249" s="7"/>
      <c r="E1249" s="6"/>
      <c r="F1249" s="54"/>
      <c r="G1249" s="54"/>
      <c r="H1249" s="54"/>
      <c r="I1249" s="55"/>
    </row>
    <row r="1250" spans="1:9" x14ac:dyDescent="0.3">
      <c r="A1250" s="31"/>
      <c r="B1250" s="34"/>
      <c r="C1250" s="5"/>
      <c r="D1250" s="4"/>
      <c r="E1250" s="3"/>
      <c r="F1250" s="56"/>
      <c r="G1250" s="56"/>
      <c r="H1250" s="56"/>
      <c r="I1250" s="57"/>
    </row>
    <row r="1251" spans="1:9" x14ac:dyDescent="0.3">
      <c r="A1251" s="29" t="s">
        <v>129</v>
      </c>
      <c r="B1251" s="32" t="s">
        <v>128</v>
      </c>
      <c r="C1251" s="11"/>
      <c r="D1251" s="10"/>
      <c r="E1251" s="9"/>
      <c r="F1251" s="52">
        <v>4800000</v>
      </c>
      <c r="G1251" s="52">
        <v>2950000</v>
      </c>
      <c r="H1251" s="52">
        <v>0</v>
      </c>
      <c r="I1251" s="53">
        <f>SUM(F1251:H1253)</f>
        <v>7750000</v>
      </c>
    </row>
    <row r="1252" spans="1:9" ht="18" customHeight="1" x14ac:dyDescent="0.3">
      <c r="A1252" s="30"/>
      <c r="B1252" s="33"/>
      <c r="C1252" s="8"/>
      <c r="D1252" s="7"/>
      <c r="E1252" s="6"/>
      <c r="F1252" s="54"/>
      <c r="G1252" s="54"/>
      <c r="H1252" s="54"/>
      <c r="I1252" s="55"/>
    </row>
    <row r="1253" spans="1:9" x14ac:dyDescent="0.3">
      <c r="A1253" s="31"/>
      <c r="B1253" s="34"/>
      <c r="C1253" s="5"/>
      <c r="D1253" s="4"/>
      <c r="E1253" s="3"/>
      <c r="F1253" s="56"/>
      <c r="G1253" s="56"/>
      <c r="H1253" s="56"/>
      <c r="I1253" s="57"/>
    </row>
    <row r="1254" spans="1:9" x14ac:dyDescent="0.3">
      <c r="A1254" s="29" t="s">
        <v>127</v>
      </c>
      <c r="B1254" s="32" t="s">
        <v>126</v>
      </c>
      <c r="C1254" s="11"/>
      <c r="D1254" s="10"/>
      <c r="E1254" s="9"/>
      <c r="F1254" s="52">
        <v>1000000</v>
      </c>
      <c r="G1254" s="52">
        <v>1000000</v>
      </c>
      <c r="H1254" s="52">
        <v>1000000</v>
      </c>
      <c r="I1254" s="53">
        <f>SUM(F1254:H1256)</f>
        <v>3000000</v>
      </c>
    </row>
    <row r="1255" spans="1:9" ht="18" customHeight="1" x14ac:dyDescent="0.3">
      <c r="A1255" s="30"/>
      <c r="B1255" s="33"/>
      <c r="C1255" s="8"/>
      <c r="D1255" s="7"/>
      <c r="E1255" s="6"/>
      <c r="F1255" s="54"/>
      <c r="G1255" s="54"/>
      <c r="H1255" s="54"/>
      <c r="I1255" s="55"/>
    </row>
    <row r="1256" spans="1:9" x14ac:dyDescent="0.3">
      <c r="A1256" s="31"/>
      <c r="B1256" s="34"/>
      <c r="C1256" s="5"/>
      <c r="D1256" s="4"/>
      <c r="E1256" s="3"/>
      <c r="F1256" s="56"/>
      <c r="G1256" s="56"/>
      <c r="H1256" s="56"/>
      <c r="I1256" s="57"/>
    </row>
    <row r="1257" spans="1:9" x14ac:dyDescent="0.3">
      <c r="A1257" s="29" t="s">
        <v>125</v>
      </c>
      <c r="B1257" s="32" t="s">
        <v>124</v>
      </c>
      <c r="C1257" s="11"/>
      <c r="D1257" s="10"/>
      <c r="E1257" s="9"/>
      <c r="F1257" s="52">
        <v>1000000</v>
      </c>
      <c r="G1257" s="52">
        <v>1600000</v>
      </c>
      <c r="H1257" s="52">
        <v>1600000</v>
      </c>
      <c r="I1257" s="53">
        <f>SUM(F1257:H1259)</f>
        <v>4200000</v>
      </c>
    </row>
    <row r="1258" spans="1:9" ht="18" customHeight="1" x14ac:dyDescent="0.3">
      <c r="A1258" s="30"/>
      <c r="B1258" s="33"/>
      <c r="C1258" s="8"/>
      <c r="D1258" s="7"/>
      <c r="E1258" s="6"/>
      <c r="F1258" s="54"/>
      <c r="G1258" s="54"/>
      <c r="H1258" s="54"/>
      <c r="I1258" s="55"/>
    </row>
    <row r="1259" spans="1:9" x14ac:dyDescent="0.3">
      <c r="A1259" s="31"/>
      <c r="B1259" s="34"/>
      <c r="C1259" s="5"/>
      <c r="D1259" s="4"/>
      <c r="E1259" s="3"/>
      <c r="F1259" s="56"/>
      <c r="G1259" s="56"/>
      <c r="H1259" s="56"/>
      <c r="I1259" s="57"/>
    </row>
    <row r="1260" spans="1:9" x14ac:dyDescent="0.3">
      <c r="A1260" s="29" t="s">
        <v>123</v>
      </c>
      <c r="B1260" s="32" t="s">
        <v>122</v>
      </c>
      <c r="C1260" s="11"/>
      <c r="D1260" s="10"/>
      <c r="E1260" s="9"/>
      <c r="F1260" s="52">
        <v>4000000</v>
      </c>
      <c r="G1260" s="52">
        <v>2000000</v>
      </c>
      <c r="H1260" s="52">
        <v>0</v>
      </c>
      <c r="I1260" s="53">
        <f>SUM(F1260:H1262)</f>
        <v>6000000</v>
      </c>
    </row>
    <row r="1261" spans="1:9" ht="18" customHeight="1" x14ac:dyDescent="0.3">
      <c r="A1261" s="30"/>
      <c r="B1261" s="33"/>
      <c r="C1261" s="8"/>
      <c r="D1261" s="7"/>
      <c r="E1261" s="6"/>
      <c r="F1261" s="54"/>
      <c r="G1261" s="54"/>
      <c r="H1261" s="54"/>
      <c r="I1261" s="55"/>
    </row>
    <row r="1262" spans="1:9" x14ac:dyDescent="0.3">
      <c r="A1262" s="31"/>
      <c r="B1262" s="34"/>
      <c r="C1262" s="5"/>
      <c r="D1262" s="4"/>
      <c r="E1262" s="3"/>
      <c r="F1262" s="56"/>
      <c r="G1262" s="56"/>
      <c r="H1262" s="56"/>
      <c r="I1262" s="57"/>
    </row>
    <row r="1263" spans="1:9" x14ac:dyDescent="0.3">
      <c r="A1263" s="29" t="s">
        <v>121</v>
      </c>
      <c r="B1263" s="32" t="s">
        <v>120</v>
      </c>
      <c r="C1263" s="11"/>
      <c r="D1263" s="10"/>
      <c r="E1263" s="9"/>
      <c r="F1263" s="52">
        <v>800000</v>
      </c>
      <c r="G1263" s="52">
        <v>800000</v>
      </c>
      <c r="H1263" s="52">
        <v>800000</v>
      </c>
      <c r="I1263" s="53">
        <f>SUM(F1263:H1265)</f>
        <v>2400000</v>
      </c>
    </row>
    <row r="1264" spans="1:9" ht="18" customHeight="1" x14ac:dyDescent="0.3">
      <c r="A1264" s="30"/>
      <c r="B1264" s="33"/>
      <c r="C1264" s="8"/>
      <c r="D1264" s="7"/>
      <c r="E1264" s="6"/>
      <c r="F1264" s="54"/>
      <c r="G1264" s="54"/>
      <c r="H1264" s="54"/>
      <c r="I1264" s="55"/>
    </row>
    <row r="1265" spans="1:9" x14ac:dyDescent="0.3">
      <c r="A1265" s="31"/>
      <c r="B1265" s="34"/>
      <c r="C1265" s="5"/>
      <c r="D1265" s="4"/>
      <c r="E1265" s="3"/>
      <c r="F1265" s="56"/>
      <c r="G1265" s="56"/>
      <c r="H1265" s="56"/>
      <c r="I1265" s="57"/>
    </row>
    <row r="1266" spans="1:9" x14ac:dyDescent="0.3">
      <c r="A1266" s="29" t="s">
        <v>119</v>
      </c>
      <c r="B1266" s="32" t="s">
        <v>118</v>
      </c>
      <c r="C1266" s="11"/>
      <c r="D1266" s="10"/>
      <c r="E1266" s="9"/>
      <c r="F1266" s="52">
        <v>34595</v>
      </c>
      <c r="G1266" s="52">
        <v>0</v>
      </c>
      <c r="H1266" s="52">
        <v>0</v>
      </c>
      <c r="I1266" s="53">
        <f>SUM(F1266:H1268)</f>
        <v>34595</v>
      </c>
    </row>
    <row r="1267" spans="1:9" ht="18" customHeight="1" x14ac:dyDescent="0.3">
      <c r="A1267" s="30"/>
      <c r="B1267" s="33"/>
      <c r="C1267" s="8"/>
      <c r="D1267" s="7"/>
      <c r="E1267" s="6"/>
      <c r="F1267" s="54"/>
      <c r="G1267" s="54"/>
      <c r="H1267" s="54"/>
      <c r="I1267" s="55"/>
    </row>
    <row r="1268" spans="1:9" x14ac:dyDescent="0.3">
      <c r="A1268" s="31"/>
      <c r="B1268" s="34"/>
      <c r="C1268" s="5"/>
      <c r="D1268" s="4"/>
      <c r="E1268" s="3"/>
      <c r="F1268" s="56"/>
      <c r="G1268" s="56"/>
      <c r="H1268" s="56"/>
      <c r="I1268" s="57"/>
    </row>
    <row r="1269" spans="1:9" ht="18" customHeight="1" x14ac:dyDescent="0.3">
      <c r="A1269" s="19" t="s">
        <v>117</v>
      </c>
      <c r="B1269" s="20"/>
      <c r="C1269" s="21" t="s">
        <v>2</v>
      </c>
      <c r="D1269" s="22"/>
      <c r="E1269" s="23"/>
      <c r="F1269" s="58">
        <f>SUM(F1236:F1268)</f>
        <v>51934595</v>
      </c>
      <c r="G1269" s="58">
        <f>SUM(G1236:G1268)</f>
        <v>33900000</v>
      </c>
      <c r="H1269" s="58">
        <f>SUM(H1236:H1268)</f>
        <v>29800000</v>
      </c>
      <c r="I1269" s="58">
        <f>SUM(F1269:H1269)</f>
        <v>115634595</v>
      </c>
    </row>
    <row r="1270" spans="1:9" ht="6.75" customHeight="1" x14ac:dyDescent="0.3">
      <c r="A1270" s="24" t="s">
        <v>1</v>
      </c>
      <c r="B1270" s="20"/>
      <c r="C1270" s="20"/>
      <c r="D1270" s="20"/>
      <c r="E1270" s="20"/>
      <c r="F1270" s="20"/>
      <c r="G1270" s="20"/>
      <c r="H1270" s="20"/>
      <c r="I1270" s="25"/>
    </row>
    <row r="1271" spans="1:9" ht="18" customHeight="1" thickBot="1" x14ac:dyDescent="0.35">
      <c r="A1271" s="35" t="s">
        <v>116</v>
      </c>
      <c r="B1271" s="36"/>
      <c r="C1271" s="36"/>
      <c r="D1271" s="36"/>
      <c r="E1271" s="36"/>
      <c r="F1271" s="36"/>
      <c r="G1271" s="36"/>
      <c r="H1271" s="36"/>
      <c r="I1271" s="37"/>
    </row>
    <row r="1272" spans="1:9" ht="28.2" thickTop="1" x14ac:dyDescent="0.3">
      <c r="A1272" s="13" t="s">
        <v>41</v>
      </c>
      <c r="B1272" s="12" t="s">
        <v>40</v>
      </c>
      <c r="C1272" s="38" t="s">
        <v>39</v>
      </c>
      <c r="D1272" s="20"/>
      <c r="E1272" s="20"/>
      <c r="F1272" s="59" t="s">
        <v>38</v>
      </c>
      <c r="G1272" s="59" t="s">
        <v>37</v>
      </c>
      <c r="H1272" s="59" t="s">
        <v>36</v>
      </c>
      <c r="I1272" s="60" t="s">
        <v>35</v>
      </c>
    </row>
    <row r="1273" spans="1:9" x14ac:dyDescent="0.3">
      <c r="A1273" s="29" t="s">
        <v>115</v>
      </c>
      <c r="B1273" s="32" t="s">
        <v>114</v>
      </c>
      <c r="C1273" s="11"/>
      <c r="D1273" s="10"/>
      <c r="E1273" s="9"/>
      <c r="F1273" s="52">
        <v>600000</v>
      </c>
      <c r="G1273" s="52">
        <v>400000</v>
      </c>
      <c r="H1273" s="52">
        <v>40000</v>
      </c>
      <c r="I1273" s="53">
        <f>SUM(F1273:H1275)</f>
        <v>1040000</v>
      </c>
    </row>
    <row r="1274" spans="1:9" ht="18" customHeight="1" x14ac:dyDescent="0.3">
      <c r="A1274" s="30"/>
      <c r="B1274" s="33"/>
      <c r="C1274" s="8"/>
      <c r="D1274" s="7"/>
      <c r="E1274" s="6"/>
      <c r="F1274" s="54"/>
      <c r="G1274" s="54"/>
      <c r="H1274" s="54"/>
      <c r="I1274" s="55"/>
    </row>
    <row r="1275" spans="1:9" x14ac:dyDescent="0.3">
      <c r="A1275" s="31"/>
      <c r="B1275" s="34"/>
      <c r="C1275" s="5"/>
      <c r="D1275" s="4"/>
      <c r="E1275" s="3"/>
      <c r="F1275" s="56"/>
      <c r="G1275" s="56"/>
      <c r="H1275" s="56"/>
      <c r="I1275" s="57"/>
    </row>
    <row r="1276" spans="1:9" x14ac:dyDescent="0.3">
      <c r="A1276" s="29" t="s">
        <v>113</v>
      </c>
      <c r="B1276" s="32" t="s">
        <v>112</v>
      </c>
      <c r="C1276" s="11"/>
      <c r="D1276" s="10"/>
      <c r="E1276" s="9"/>
      <c r="F1276" s="52">
        <v>5000000</v>
      </c>
      <c r="G1276" s="52">
        <v>0</v>
      </c>
      <c r="H1276" s="52">
        <v>0</v>
      </c>
      <c r="I1276" s="53">
        <f>SUM(F1276:H1278)</f>
        <v>5000000</v>
      </c>
    </row>
    <row r="1277" spans="1:9" ht="18" customHeight="1" x14ac:dyDescent="0.3">
      <c r="A1277" s="30"/>
      <c r="B1277" s="33"/>
      <c r="C1277" s="8"/>
      <c r="D1277" s="7"/>
      <c r="E1277" s="6"/>
      <c r="F1277" s="54"/>
      <c r="G1277" s="54"/>
      <c r="H1277" s="54"/>
      <c r="I1277" s="55"/>
    </row>
    <row r="1278" spans="1:9" x14ac:dyDescent="0.3">
      <c r="A1278" s="31"/>
      <c r="B1278" s="34"/>
      <c r="C1278" s="5"/>
      <c r="D1278" s="4"/>
      <c r="E1278" s="3"/>
      <c r="F1278" s="56"/>
      <c r="G1278" s="56"/>
      <c r="H1278" s="56"/>
      <c r="I1278" s="57"/>
    </row>
    <row r="1279" spans="1:9" x14ac:dyDescent="0.3">
      <c r="A1279" s="29" t="s">
        <v>111</v>
      </c>
      <c r="B1279" s="32" t="s">
        <v>110</v>
      </c>
      <c r="C1279" s="11"/>
      <c r="D1279" s="10"/>
      <c r="E1279" s="9"/>
      <c r="F1279" s="52">
        <v>1350000</v>
      </c>
      <c r="G1279" s="52">
        <v>1350000</v>
      </c>
      <c r="H1279" s="52">
        <v>850000</v>
      </c>
      <c r="I1279" s="53">
        <f>SUM(F1279:H1281)</f>
        <v>3550000</v>
      </c>
    </row>
    <row r="1280" spans="1:9" ht="18" customHeight="1" x14ac:dyDescent="0.3">
      <c r="A1280" s="30"/>
      <c r="B1280" s="33"/>
      <c r="C1280" s="8"/>
      <c r="D1280" s="7"/>
      <c r="E1280" s="6"/>
      <c r="F1280" s="54"/>
      <c r="G1280" s="54"/>
      <c r="H1280" s="54"/>
      <c r="I1280" s="55"/>
    </row>
    <row r="1281" spans="1:9" x14ac:dyDescent="0.3">
      <c r="A1281" s="31"/>
      <c r="B1281" s="34"/>
      <c r="C1281" s="5"/>
      <c r="D1281" s="4"/>
      <c r="E1281" s="3"/>
      <c r="F1281" s="56"/>
      <c r="G1281" s="56"/>
      <c r="H1281" s="56"/>
      <c r="I1281" s="57"/>
    </row>
    <row r="1282" spans="1:9" x14ac:dyDescent="0.3">
      <c r="A1282" s="29" t="s">
        <v>109</v>
      </c>
      <c r="B1282" s="32" t="s">
        <v>108</v>
      </c>
      <c r="C1282" s="11"/>
      <c r="D1282" s="10"/>
      <c r="E1282" s="9"/>
      <c r="F1282" s="52">
        <v>2300000</v>
      </c>
      <c r="G1282" s="52">
        <v>0</v>
      </c>
      <c r="H1282" s="52">
        <v>0</v>
      </c>
      <c r="I1282" s="53">
        <f>SUM(F1282:H1284)</f>
        <v>2300000</v>
      </c>
    </row>
    <row r="1283" spans="1:9" ht="18" customHeight="1" x14ac:dyDescent="0.3">
      <c r="A1283" s="30"/>
      <c r="B1283" s="33"/>
      <c r="C1283" s="8"/>
      <c r="D1283" s="7"/>
      <c r="E1283" s="6"/>
      <c r="F1283" s="54"/>
      <c r="G1283" s="54"/>
      <c r="H1283" s="54"/>
      <c r="I1283" s="55"/>
    </row>
    <row r="1284" spans="1:9" x14ac:dyDescent="0.3">
      <c r="A1284" s="31"/>
      <c r="B1284" s="34"/>
      <c r="C1284" s="5"/>
      <c r="D1284" s="4"/>
      <c r="E1284" s="3"/>
      <c r="F1284" s="56"/>
      <c r="G1284" s="56"/>
      <c r="H1284" s="56"/>
      <c r="I1284" s="57"/>
    </row>
    <row r="1285" spans="1:9" x14ac:dyDescent="0.3">
      <c r="A1285" s="29" t="s">
        <v>107</v>
      </c>
      <c r="B1285" s="32" t="s">
        <v>106</v>
      </c>
      <c r="C1285" s="11"/>
      <c r="D1285" s="10"/>
      <c r="E1285" s="9"/>
      <c r="F1285" s="52">
        <v>2750000</v>
      </c>
      <c r="G1285" s="52">
        <v>0</v>
      </c>
      <c r="H1285" s="52">
        <v>0</v>
      </c>
      <c r="I1285" s="53">
        <f>SUM(F1285:H1287)</f>
        <v>2750000</v>
      </c>
    </row>
    <row r="1286" spans="1:9" ht="18" customHeight="1" x14ac:dyDescent="0.3">
      <c r="A1286" s="30"/>
      <c r="B1286" s="33"/>
      <c r="C1286" s="8"/>
      <c r="D1286" s="7"/>
      <c r="E1286" s="6"/>
      <c r="F1286" s="54"/>
      <c r="G1286" s="54"/>
      <c r="H1286" s="54"/>
      <c r="I1286" s="55"/>
    </row>
    <row r="1287" spans="1:9" x14ac:dyDescent="0.3">
      <c r="A1287" s="31"/>
      <c r="B1287" s="34"/>
      <c r="C1287" s="5"/>
      <c r="D1287" s="4"/>
      <c r="E1287" s="3"/>
      <c r="F1287" s="56"/>
      <c r="G1287" s="56"/>
      <c r="H1287" s="56"/>
      <c r="I1287" s="57"/>
    </row>
    <row r="1288" spans="1:9" x14ac:dyDescent="0.3">
      <c r="A1288" s="29" t="s">
        <v>105</v>
      </c>
      <c r="B1288" s="32" t="s">
        <v>104</v>
      </c>
      <c r="C1288" s="11"/>
      <c r="D1288" s="10"/>
      <c r="E1288" s="9"/>
      <c r="F1288" s="52">
        <v>0</v>
      </c>
      <c r="G1288" s="52">
        <v>3000000</v>
      </c>
      <c r="H1288" s="52">
        <v>0</v>
      </c>
      <c r="I1288" s="53">
        <f>SUM(F1288:H1290)</f>
        <v>3000000</v>
      </c>
    </row>
    <row r="1289" spans="1:9" ht="18" customHeight="1" x14ac:dyDescent="0.3">
      <c r="A1289" s="30"/>
      <c r="B1289" s="33"/>
      <c r="C1289" s="8"/>
      <c r="D1289" s="7"/>
      <c r="E1289" s="6"/>
      <c r="F1289" s="54"/>
      <c r="G1289" s="54"/>
      <c r="H1289" s="54"/>
      <c r="I1289" s="55"/>
    </row>
    <row r="1290" spans="1:9" x14ac:dyDescent="0.3">
      <c r="A1290" s="31"/>
      <c r="B1290" s="34"/>
      <c r="C1290" s="5"/>
      <c r="D1290" s="4"/>
      <c r="E1290" s="3"/>
      <c r="F1290" s="56"/>
      <c r="G1290" s="56"/>
      <c r="H1290" s="56"/>
      <c r="I1290" s="57"/>
    </row>
    <row r="1291" spans="1:9" x14ac:dyDescent="0.3">
      <c r="A1291" s="29" t="s">
        <v>103</v>
      </c>
      <c r="B1291" s="32" t="s">
        <v>102</v>
      </c>
      <c r="C1291" s="11"/>
      <c r="D1291" s="10"/>
      <c r="E1291" s="9"/>
      <c r="F1291" s="52">
        <v>0</v>
      </c>
      <c r="G1291" s="52">
        <v>3000000</v>
      </c>
      <c r="H1291" s="52">
        <v>0</v>
      </c>
      <c r="I1291" s="53">
        <f>SUM(F1291:H1293)</f>
        <v>3000000</v>
      </c>
    </row>
    <row r="1292" spans="1:9" ht="18" customHeight="1" x14ac:dyDescent="0.3">
      <c r="A1292" s="30"/>
      <c r="B1292" s="33"/>
      <c r="C1292" s="8"/>
      <c r="D1292" s="7"/>
      <c r="E1292" s="6"/>
      <c r="F1292" s="54"/>
      <c r="G1292" s="54"/>
      <c r="H1292" s="54"/>
      <c r="I1292" s="55"/>
    </row>
    <row r="1293" spans="1:9" x14ac:dyDescent="0.3">
      <c r="A1293" s="31"/>
      <c r="B1293" s="34"/>
      <c r="C1293" s="5"/>
      <c r="D1293" s="4"/>
      <c r="E1293" s="3"/>
      <c r="F1293" s="56"/>
      <c r="G1293" s="56"/>
      <c r="H1293" s="56"/>
      <c r="I1293" s="57"/>
    </row>
    <row r="1294" spans="1:9" x14ac:dyDescent="0.3">
      <c r="A1294" s="29" t="s">
        <v>101</v>
      </c>
      <c r="B1294" s="32" t="s">
        <v>100</v>
      </c>
      <c r="C1294" s="11"/>
      <c r="D1294" s="10"/>
      <c r="E1294" s="9"/>
      <c r="F1294" s="52">
        <v>3200000</v>
      </c>
      <c r="G1294" s="52">
        <v>0</v>
      </c>
      <c r="H1294" s="52">
        <v>0</v>
      </c>
      <c r="I1294" s="53">
        <f>SUM(F1294:H1296)</f>
        <v>3200000</v>
      </c>
    </row>
    <row r="1295" spans="1:9" ht="18" customHeight="1" x14ac:dyDescent="0.3">
      <c r="A1295" s="30"/>
      <c r="B1295" s="33"/>
      <c r="C1295" s="8"/>
      <c r="D1295" s="7"/>
      <c r="E1295" s="6"/>
      <c r="F1295" s="54"/>
      <c r="G1295" s="54"/>
      <c r="H1295" s="54"/>
      <c r="I1295" s="55"/>
    </row>
    <row r="1296" spans="1:9" x14ac:dyDescent="0.3">
      <c r="A1296" s="31"/>
      <c r="B1296" s="34"/>
      <c r="C1296" s="5"/>
      <c r="D1296" s="4"/>
      <c r="E1296" s="3"/>
      <c r="F1296" s="56"/>
      <c r="G1296" s="56"/>
      <c r="H1296" s="56"/>
      <c r="I1296" s="57"/>
    </row>
    <row r="1297" spans="1:9" x14ac:dyDescent="0.3">
      <c r="A1297" s="29" t="s">
        <v>99</v>
      </c>
      <c r="B1297" s="32" t="s">
        <v>98</v>
      </c>
      <c r="C1297" s="11"/>
      <c r="D1297" s="10"/>
      <c r="E1297" s="9"/>
      <c r="F1297" s="52">
        <v>5250000</v>
      </c>
      <c r="G1297" s="52">
        <v>0</v>
      </c>
      <c r="H1297" s="52">
        <v>0</v>
      </c>
      <c r="I1297" s="53">
        <f>SUM(F1297:H1299)</f>
        <v>5250000</v>
      </c>
    </row>
    <row r="1298" spans="1:9" ht="18" customHeight="1" x14ac:dyDescent="0.3">
      <c r="A1298" s="30"/>
      <c r="B1298" s="33"/>
      <c r="C1298" s="8"/>
      <c r="D1298" s="7"/>
      <c r="E1298" s="6"/>
      <c r="F1298" s="54"/>
      <c r="G1298" s="54"/>
      <c r="H1298" s="54"/>
      <c r="I1298" s="55"/>
    </row>
    <row r="1299" spans="1:9" x14ac:dyDescent="0.3">
      <c r="A1299" s="31"/>
      <c r="B1299" s="34"/>
      <c r="C1299" s="5"/>
      <c r="D1299" s="4"/>
      <c r="E1299" s="3"/>
      <c r="F1299" s="56"/>
      <c r="G1299" s="56"/>
      <c r="H1299" s="56"/>
      <c r="I1299" s="57"/>
    </row>
    <row r="1300" spans="1:9" x14ac:dyDescent="0.3">
      <c r="A1300" s="29" t="s">
        <v>97</v>
      </c>
      <c r="B1300" s="32" t="s">
        <v>96</v>
      </c>
      <c r="C1300" s="11"/>
      <c r="D1300" s="10"/>
      <c r="E1300" s="9"/>
      <c r="F1300" s="52">
        <v>792000</v>
      </c>
      <c r="G1300" s="52">
        <v>0</v>
      </c>
      <c r="H1300" s="52">
        <v>0</v>
      </c>
      <c r="I1300" s="53">
        <f>SUM(F1300:H1302)</f>
        <v>792000</v>
      </c>
    </row>
    <row r="1301" spans="1:9" ht="18" customHeight="1" x14ac:dyDescent="0.3">
      <c r="A1301" s="30"/>
      <c r="B1301" s="33"/>
      <c r="C1301" s="8"/>
      <c r="D1301" s="7"/>
      <c r="E1301" s="6"/>
      <c r="F1301" s="54"/>
      <c r="G1301" s="54"/>
      <c r="H1301" s="54"/>
      <c r="I1301" s="55"/>
    </row>
    <row r="1302" spans="1:9" x14ac:dyDescent="0.3">
      <c r="A1302" s="31"/>
      <c r="B1302" s="34"/>
      <c r="C1302" s="5"/>
      <c r="D1302" s="4"/>
      <c r="E1302" s="3"/>
      <c r="F1302" s="56"/>
      <c r="G1302" s="56"/>
      <c r="H1302" s="56"/>
      <c r="I1302" s="57"/>
    </row>
    <row r="1303" spans="1:9" x14ac:dyDescent="0.3">
      <c r="A1303" s="29" t="s">
        <v>95</v>
      </c>
      <c r="B1303" s="32" t="s">
        <v>94</v>
      </c>
      <c r="C1303" s="11"/>
      <c r="D1303" s="10"/>
      <c r="E1303" s="9"/>
      <c r="F1303" s="52">
        <v>340000</v>
      </c>
      <c r="G1303" s="52">
        <v>0</v>
      </c>
      <c r="H1303" s="52">
        <v>0</v>
      </c>
      <c r="I1303" s="53">
        <f>SUM(F1303:H1305)</f>
        <v>340000</v>
      </c>
    </row>
    <row r="1304" spans="1:9" ht="18" customHeight="1" x14ac:dyDescent="0.3">
      <c r="A1304" s="30"/>
      <c r="B1304" s="33"/>
      <c r="C1304" s="8"/>
      <c r="D1304" s="7"/>
      <c r="E1304" s="6"/>
      <c r="F1304" s="54"/>
      <c r="G1304" s="54"/>
      <c r="H1304" s="54"/>
      <c r="I1304" s="55"/>
    </row>
    <row r="1305" spans="1:9" x14ac:dyDescent="0.3">
      <c r="A1305" s="31"/>
      <c r="B1305" s="34"/>
      <c r="C1305" s="5"/>
      <c r="D1305" s="4"/>
      <c r="E1305" s="3"/>
      <c r="F1305" s="56"/>
      <c r="G1305" s="56"/>
      <c r="H1305" s="56"/>
      <c r="I1305" s="57"/>
    </row>
    <row r="1306" spans="1:9" x14ac:dyDescent="0.3">
      <c r="A1306" s="29" t="s">
        <v>93</v>
      </c>
      <c r="B1306" s="32" t="s">
        <v>92</v>
      </c>
      <c r="C1306" s="11"/>
      <c r="D1306" s="10"/>
      <c r="E1306" s="9"/>
      <c r="F1306" s="52">
        <v>14093</v>
      </c>
      <c r="G1306" s="52">
        <v>0</v>
      </c>
      <c r="H1306" s="52">
        <v>0</v>
      </c>
      <c r="I1306" s="53">
        <f>SUM(F1306:H1308)</f>
        <v>14093</v>
      </c>
    </row>
    <row r="1307" spans="1:9" ht="18" customHeight="1" x14ac:dyDescent="0.3">
      <c r="A1307" s="30"/>
      <c r="B1307" s="33"/>
      <c r="C1307" s="8"/>
      <c r="D1307" s="7"/>
      <c r="E1307" s="6"/>
      <c r="F1307" s="54"/>
      <c r="G1307" s="54"/>
      <c r="H1307" s="54"/>
      <c r="I1307" s="55"/>
    </row>
    <row r="1308" spans="1:9" x14ac:dyDescent="0.3">
      <c r="A1308" s="31"/>
      <c r="B1308" s="34"/>
      <c r="C1308" s="5"/>
      <c r="D1308" s="4"/>
      <c r="E1308" s="3"/>
      <c r="F1308" s="56"/>
      <c r="G1308" s="56"/>
      <c r="H1308" s="56"/>
      <c r="I1308" s="57"/>
    </row>
    <row r="1309" spans="1:9" ht="18" customHeight="1" x14ac:dyDescent="0.3">
      <c r="A1309" s="19" t="s">
        <v>91</v>
      </c>
      <c r="B1309" s="20"/>
      <c r="C1309" s="21" t="s">
        <v>2</v>
      </c>
      <c r="D1309" s="22"/>
      <c r="E1309" s="23"/>
      <c r="F1309" s="58">
        <f>SUM(F1273:F1308)</f>
        <v>21596093</v>
      </c>
      <c r="G1309" s="58">
        <f>SUM(G1273:G1308)</f>
        <v>7750000</v>
      </c>
      <c r="H1309" s="58">
        <f>SUM(H1273:H1308)</f>
        <v>890000</v>
      </c>
      <c r="I1309" s="58">
        <f>SUM(F1309:H1309)</f>
        <v>30236093</v>
      </c>
    </row>
    <row r="1310" spans="1:9" ht="6.75" customHeight="1" x14ac:dyDescent="0.3">
      <c r="A1310" s="24" t="s">
        <v>1</v>
      </c>
      <c r="B1310" s="20"/>
      <c r="C1310" s="20"/>
      <c r="D1310" s="20"/>
      <c r="E1310" s="20"/>
      <c r="F1310" s="20"/>
      <c r="G1310" s="20"/>
      <c r="H1310" s="20"/>
      <c r="I1310" s="25"/>
    </row>
    <row r="1311" spans="1:9" ht="18" customHeight="1" thickBot="1" x14ac:dyDescent="0.35">
      <c r="A1311" s="35" t="s">
        <v>90</v>
      </c>
      <c r="B1311" s="36"/>
      <c r="C1311" s="36"/>
      <c r="D1311" s="36"/>
      <c r="E1311" s="36"/>
      <c r="F1311" s="36"/>
      <c r="G1311" s="36"/>
      <c r="H1311" s="36"/>
      <c r="I1311" s="37"/>
    </row>
    <row r="1312" spans="1:9" ht="28.2" thickTop="1" x14ac:dyDescent="0.3">
      <c r="A1312" s="13" t="s">
        <v>41</v>
      </c>
      <c r="B1312" s="12" t="s">
        <v>40</v>
      </c>
      <c r="C1312" s="38" t="s">
        <v>39</v>
      </c>
      <c r="D1312" s="20"/>
      <c r="E1312" s="20"/>
      <c r="F1312" s="59" t="s">
        <v>38</v>
      </c>
      <c r="G1312" s="59" t="s">
        <v>37</v>
      </c>
      <c r="H1312" s="59" t="s">
        <v>36</v>
      </c>
      <c r="I1312" s="60" t="s">
        <v>35</v>
      </c>
    </row>
    <row r="1313" spans="1:9" x14ac:dyDescent="0.3">
      <c r="A1313" s="29" t="s">
        <v>89</v>
      </c>
      <c r="B1313" s="32" t="s">
        <v>88</v>
      </c>
      <c r="C1313" s="11"/>
      <c r="D1313" s="10"/>
      <c r="E1313" s="9"/>
      <c r="F1313" s="52">
        <v>0</v>
      </c>
      <c r="G1313" s="52">
        <v>34278875</v>
      </c>
      <c r="H1313" s="52">
        <v>55844577</v>
      </c>
      <c r="I1313" s="53">
        <f>SUM(F1313:H1315)</f>
        <v>90123452</v>
      </c>
    </row>
    <row r="1314" spans="1:9" ht="18" customHeight="1" x14ac:dyDescent="0.3">
      <c r="A1314" s="30"/>
      <c r="B1314" s="33"/>
      <c r="C1314" s="8"/>
      <c r="D1314" s="7"/>
      <c r="E1314" s="6"/>
      <c r="F1314" s="54"/>
      <c r="G1314" s="54"/>
      <c r="H1314" s="54"/>
      <c r="I1314" s="55"/>
    </row>
    <row r="1315" spans="1:9" x14ac:dyDescent="0.3">
      <c r="A1315" s="31"/>
      <c r="B1315" s="34"/>
      <c r="C1315" s="5"/>
      <c r="D1315" s="4"/>
      <c r="E1315" s="3"/>
      <c r="F1315" s="56"/>
      <c r="G1315" s="56"/>
      <c r="H1315" s="56"/>
      <c r="I1315" s="57"/>
    </row>
    <row r="1316" spans="1:9" x14ac:dyDescent="0.3">
      <c r="A1316" s="29" t="s">
        <v>87</v>
      </c>
      <c r="B1316" s="32" t="s">
        <v>86</v>
      </c>
      <c r="C1316" s="11"/>
      <c r="D1316" s="10"/>
      <c r="E1316" s="9"/>
      <c r="F1316" s="52">
        <v>-1611291</v>
      </c>
      <c r="G1316" s="52">
        <v>0</v>
      </c>
      <c r="H1316" s="52">
        <v>0</v>
      </c>
      <c r="I1316" s="53">
        <f>SUM(F1316:H1318)</f>
        <v>-1611291</v>
      </c>
    </row>
    <row r="1317" spans="1:9" ht="18" customHeight="1" x14ac:dyDescent="0.3">
      <c r="A1317" s="30"/>
      <c r="B1317" s="33"/>
      <c r="C1317" s="8"/>
      <c r="D1317" s="7"/>
      <c r="E1317" s="6"/>
      <c r="F1317" s="54"/>
      <c r="G1317" s="54"/>
      <c r="H1317" s="54"/>
      <c r="I1317" s="55"/>
    </row>
    <row r="1318" spans="1:9" x14ac:dyDescent="0.3">
      <c r="A1318" s="31"/>
      <c r="B1318" s="34"/>
      <c r="C1318" s="5"/>
      <c r="D1318" s="4"/>
      <c r="E1318" s="3"/>
      <c r="F1318" s="56"/>
      <c r="G1318" s="56"/>
      <c r="H1318" s="56"/>
      <c r="I1318" s="57"/>
    </row>
    <row r="1319" spans="1:9" x14ac:dyDescent="0.3">
      <c r="A1319" s="29" t="s">
        <v>85</v>
      </c>
      <c r="B1319" s="32" t="s">
        <v>84</v>
      </c>
      <c r="C1319" s="11"/>
      <c r="D1319" s="10"/>
      <c r="E1319" s="9"/>
      <c r="F1319" s="52">
        <v>0</v>
      </c>
      <c r="G1319" s="52">
        <v>0</v>
      </c>
      <c r="H1319" s="52">
        <v>263805</v>
      </c>
      <c r="I1319" s="53">
        <f>SUM(F1319:H1321)</f>
        <v>263805</v>
      </c>
    </row>
    <row r="1320" spans="1:9" ht="18" customHeight="1" x14ac:dyDescent="0.3">
      <c r="A1320" s="30"/>
      <c r="B1320" s="33"/>
      <c r="C1320" s="8"/>
      <c r="D1320" s="7"/>
      <c r="E1320" s="6"/>
      <c r="F1320" s="54"/>
      <c r="G1320" s="54"/>
      <c r="H1320" s="54"/>
      <c r="I1320" s="55"/>
    </row>
    <row r="1321" spans="1:9" x14ac:dyDescent="0.3">
      <c r="A1321" s="31"/>
      <c r="B1321" s="34"/>
      <c r="C1321" s="5"/>
      <c r="D1321" s="4"/>
      <c r="E1321" s="3"/>
      <c r="F1321" s="56"/>
      <c r="G1321" s="56"/>
      <c r="H1321" s="56"/>
      <c r="I1321" s="57"/>
    </row>
    <row r="1322" spans="1:9" x14ac:dyDescent="0.3">
      <c r="A1322" s="29" t="s">
        <v>83</v>
      </c>
      <c r="B1322" s="32" t="s">
        <v>82</v>
      </c>
      <c r="C1322" s="11"/>
      <c r="D1322" s="10"/>
      <c r="E1322" s="9"/>
      <c r="F1322" s="52">
        <v>3407</v>
      </c>
      <c r="G1322" s="52">
        <v>0</v>
      </c>
      <c r="H1322" s="52">
        <v>0</v>
      </c>
      <c r="I1322" s="53">
        <f>SUM(F1322:H1324)</f>
        <v>3407</v>
      </c>
    </row>
    <row r="1323" spans="1:9" ht="18" customHeight="1" x14ac:dyDescent="0.3">
      <c r="A1323" s="30"/>
      <c r="B1323" s="33"/>
      <c r="C1323" s="8"/>
      <c r="D1323" s="7"/>
      <c r="E1323" s="6"/>
      <c r="F1323" s="54"/>
      <c r="G1323" s="54"/>
      <c r="H1323" s="54"/>
      <c r="I1323" s="55"/>
    </row>
    <row r="1324" spans="1:9" x14ac:dyDescent="0.3">
      <c r="A1324" s="31"/>
      <c r="B1324" s="34"/>
      <c r="C1324" s="5"/>
      <c r="D1324" s="4"/>
      <c r="E1324" s="3"/>
      <c r="F1324" s="56"/>
      <c r="G1324" s="56"/>
      <c r="H1324" s="56"/>
      <c r="I1324" s="57"/>
    </row>
    <row r="1325" spans="1:9" x14ac:dyDescent="0.3">
      <c r="A1325" s="29" t="s">
        <v>81</v>
      </c>
      <c r="B1325" s="32" t="s">
        <v>80</v>
      </c>
      <c r="C1325" s="11"/>
      <c r="D1325" s="10"/>
      <c r="E1325" s="9"/>
      <c r="F1325" s="52">
        <v>553247</v>
      </c>
      <c r="G1325" s="52">
        <v>0</v>
      </c>
      <c r="H1325" s="52">
        <v>0</v>
      </c>
      <c r="I1325" s="53">
        <f>SUM(F1325:H1327)</f>
        <v>553247</v>
      </c>
    </row>
    <row r="1326" spans="1:9" ht="18" customHeight="1" x14ac:dyDescent="0.3">
      <c r="A1326" s="30"/>
      <c r="B1326" s="33"/>
      <c r="C1326" s="8"/>
      <c r="D1326" s="7"/>
      <c r="E1326" s="6"/>
      <c r="F1326" s="54"/>
      <c r="G1326" s="54"/>
      <c r="H1326" s="54"/>
      <c r="I1326" s="55"/>
    </row>
    <row r="1327" spans="1:9" x14ac:dyDescent="0.3">
      <c r="A1327" s="31"/>
      <c r="B1327" s="34"/>
      <c r="C1327" s="5"/>
      <c r="D1327" s="4"/>
      <c r="E1327" s="3"/>
      <c r="F1327" s="56"/>
      <c r="G1327" s="56"/>
      <c r="H1327" s="56"/>
      <c r="I1327" s="57"/>
    </row>
    <row r="1328" spans="1:9" x14ac:dyDescent="0.3">
      <c r="A1328" s="29" t="s">
        <v>79</v>
      </c>
      <c r="B1328" s="32" t="s">
        <v>78</v>
      </c>
      <c r="C1328" s="11"/>
      <c r="D1328" s="10"/>
      <c r="E1328" s="9"/>
      <c r="F1328" s="52">
        <v>1255130</v>
      </c>
      <c r="G1328" s="52">
        <v>0</v>
      </c>
      <c r="H1328" s="52">
        <v>0</v>
      </c>
      <c r="I1328" s="53">
        <f>SUM(F1328:H1330)</f>
        <v>1255130</v>
      </c>
    </row>
    <row r="1329" spans="1:9" ht="18" customHeight="1" x14ac:dyDescent="0.3">
      <c r="A1329" s="30"/>
      <c r="B1329" s="33"/>
      <c r="C1329" s="8"/>
      <c r="D1329" s="7"/>
      <c r="E1329" s="6"/>
      <c r="F1329" s="54"/>
      <c r="G1329" s="54"/>
      <c r="H1329" s="54"/>
      <c r="I1329" s="55"/>
    </row>
    <row r="1330" spans="1:9" x14ac:dyDescent="0.3">
      <c r="A1330" s="31"/>
      <c r="B1330" s="34"/>
      <c r="C1330" s="5"/>
      <c r="D1330" s="4"/>
      <c r="E1330" s="3"/>
      <c r="F1330" s="56"/>
      <c r="G1330" s="56"/>
      <c r="H1330" s="56"/>
      <c r="I1330" s="57"/>
    </row>
    <row r="1331" spans="1:9" x14ac:dyDescent="0.3">
      <c r="A1331" s="29" t="s">
        <v>77</v>
      </c>
      <c r="B1331" s="32" t="s">
        <v>76</v>
      </c>
      <c r="C1331" s="11"/>
      <c r="D1331" s="10"/>
      <c r="E1331" s="9"/>
      <c r="F1331" s="52">
        <v>1503356</v>
      </c>
      <c r="G1331" s="52">
        <v>0</v>
      </c>
      <c r="H1331" s="52">
        <v>0</v>
      </c>
      <c r="I1331" s="53">
        <f>SUM(F1331:H1333)</f>
        <v>1503356</v>
      </c>
    </row>
    <row r="1332" spans="1:9" ht="18" customHeight="1" x14ac:dyDescent="0.3">
      <c r="A1332" s="30"/>
      <c r="B1332" s="33"/>
      <c r="C1332" s="8"/>
      <c r="D1332" s="7"/>
      <c r="E1332" s="6"/>
      <c r="F1332" s="54"/>
      <c r="G1332" s="54"/>
      <c r="H1332" s="54"/>
      <c r="I1332" s="55"/>
    </row>
    <row r="1333" spans="1:9" x14ac:dyDescent="0.3">
      <c r="A1333" s="31"/>
      <c r="B1333" s="34"/>
      <c r="C1333" s="5"/>
      <c r="D1333" s="4"/>
      <c r="E1333" s="3"/>
      <c r="F1333" s="56"/>
      <c r="G1333" s="56"/>
      <c r="H1333" s="56"/>
      <c r="I1333" s="57"/>
    </row>
    <row r="1334" spans="1:9" x14ac:dyDescent="0.3">
      <c r="A1334" s="29" t="s">
        <v>75</v>
      </c>
      <c r="B1334" s="32" t="s">
        <v>74</v>
      </c>
      <c r="C1334" s="11"/>
      <c r="D1334" s="10"/>
      <c r="E1334" s="9"/>
      <c r="F1334" s="52">
        <v>0</v>
      </c>
      <c r="G1334" s="52">
        <v>22620</v>
      </c>
      <c r="H1334" s="52">
        <v>2115190</v>
      </c>
      <c r="I1334" s="53">
        <f>SUM(F1334:H1336)</f>
        <v>2137810</v>
      </c>
    </row>
    <row r="1335" spans="1:9" ht="18" customHeight="1" x14ac:dyDescent="0.3">
      <c r="A1335" s="30"/>
      <c r="B1335" s="33"/>
      <c r="C1335" s="8"/>
      <c r="D1335" s="7"/>
      <c r="E1335" s="6"/>
      <c r="F1335" s="54"/>
      <c r="G1335" s="54"/>
      <c r="H1335" s="54"/>
      <c r="I1335" s="55"/>
    </row>
    <row r="1336" spans="1:9" x14ac:dyDescent="0.3">
      <c r="A1336" s="31"/>
      <c r="B1336" s="34"/>
      <c r="C1336" s="5"/>
      <c r="D1336" s="4"/>
      <c r="E1336" s="3"/>
      <c r="F1336" s="56"/>
      <c r="G1336" s="56"/>
      <c r="H1336" s="56"/>
      <c r="I1336" s="57"/>
    </row>
    <row r="1337" spans="1:9" x14ac:dyDescent="0.3">
      <c r="A1337" s="29" t="s">
        <v>73</v>
      </c>
      <c r="B1337" s="32" t="s">
        <v>72</v>
      </c>
      <c r="C1337" s="11"/>
      <c r="D1337" s="10"/>
      <c r="E1337" s="9"/>
      <c r="F1337" s="52">
        <v>549247</v>
      </c>
      <c r="G1337" s="52">
        <v>919530</v>
      </c>
      <c r="H1337" s="52">
        <v>642601</v>
      </c>
      <c r="I1337" s="53">
        <f>SUM(F1337:H1339)</f>
        <v>2111378</v>
      </c>
    </row>
    <row r="1338" spans="1:9" ht="18" customHeight="1" x14ac:dyDescent="0.3">
      <c r="A1338" s="30"/>
      <c r="B1338" s="33"/>
      <c r="C1338" s="8"/>
      <c r="D1338" s="7"/>
      <c r="E1338" s="6"/>
      <c r="F1338" s="54"/>
      <c r="G1338" s="54"/>
      <c r="H1338" s="54"/>
      <c r="I1338" s="55"/>
    </row>
    <row r="1339" spans="1:9" x14ac:dyDescent="0.3">
      <c r="A1339" s="31"/>
      <c r="B1339" s="34"/>
      <c r="C1339" s="5"/>
      <c r="D1339" s="4"/>
      <c r="E1339" s="3"/>
      <c r="F1339" s="56"/>
      <c r="G1339" s="56"/>
      <c r="H1339" s="56"/>
      <c r="I1339" s="57"/>
    </row>
    <row r="1340" spans="1:9" x14ac:dyDescent="0.3">
      <c r="A1340" s="29" t="s">
        <v>71</v>
      </c>
      <c r="B1340" s="32" t="s">
        <v>70</v>
      </c>
      <c r="C1340" s="11"/>
      <c r="D1340" s="10"/>
      <c r="E1340" s="9"/>
      <c r="F1340" s="52">
        <v>1869209</v>
      </c>
      <c r="G1340" s="52">
        <v>1422939</v>
      </c>
      <c r="H1340" s="52">
        <v>0</v>
      </c>
      <c r="I1340" s="53">
        <f>SUM(F1340:H1342)</f>
        <v>3292148</v>
      </c>
    </row>
    <row r="1341" spans="1:9" ht="18" customHeight="1" x14ac:dyDescent="0.3">
      <c r="A1341" s="30"/>
      <c r="B1341" s="33"/>
      <c r="C1341" s="8"/>
      <c r="D1341" s="7"/>
      <c r="E1341" s="6"/>
      <c r="F1341" s="54"/>
      <c r="G1341" s="54"/>
      <c r="H1341" s="54"/>
      <c r="I1341" s="55"/>
    </row>
    <row r="1342" spans="1:9" x14ac:dyDescent="0.3">
      <c r="A1342" s="31"/>
      <c r="B1342" s="34"/>
      <c r="C1342" s="5"/>
      <c r="D1342" s="4"/>
      <c r="E1342" s="3"/>
      <c r="F1342" s="56"/>
      <c r="G1342" s="56"/>
      <c r="H1342" s="56"/>
      <c r="I1342" s="57"/>
    </row>
    <row r="1343" spans="1:9" x14ac:dyDescent="0.3">
      <c r="A1343" s="29" t="s">
        <v>69</v>
      </c>
      <c r="B1343" s="32" t="s">
        <v>68</v>
      </c>
      <c r="C1343" s="11"/>
      <c r="D1343" s="10"/>
      <c r="E1343" s="9"/>
      <c r="F1343" s="52">
        <v>549247</v>
      </c>
      <c r="G1343" s="52">
        <v>919530</v>
      </c>
      <c r="H1343" s="52">
        <v>642601</v>
      </c>
      <c r="I1343" s="53">
        <f>SUM(F1343:H1345)</f>
        <v>2111378</v>
      </c>
    </row>
    <row r="1344" spans="1:9" ht="18" customHeight="1" x14ac:dyDescent="0.3">
      <c r="A1344" s="30"/>
      <c r="B1344" s="33"/>
      <c r="C1344" s="8"/>
      <c r="D1344" s="7"/>
      <c r="E1344" s="6"/>
      <c r="F1344" s="54"/>
      <c r="G1344" s="54"/>
      <c r="H1344" s="54"/>
      <c r="I1344" s="55"/>
    </row>
    <row r="1345" spans="1:9" x14ac:dyDescent="0.3">
      <c r="A1345" s="31"/>
      <c r="B1345" s="34"/>
      <c r="C1345" s="5"/>
      <c r="D1345" s="4"/>
      <c r="E1345" s="3"/>
      <c r="F1345" s="56"/>
      <c r="G1345" s="56"/>
      <c r="H1345" s="56"/>
      <c r="I1345" s="57"/>
    </row>
    <row r="1346" spans="1:9" x14ac:dyDescent="0.3">
      <c r="A1346" s="29" t="s">
        <v>67</v>
      </c>
      <c r="B1346" s="32" t="s">
        <v>66</v>
      </c>
      <c r="C1346" s="11"/>
      <c r="D1346" s="10"/>
      <c r="E1346" s="9"/>
      <c r="F1346" s="52">
        <v>549247</v>
      </c>
      <c r="G1346" s="52">
        <v>919530</v>
      </c>
      <c r="H1346" s="52">
        <v>637601</v>
      </c>
      <c r="I1346" s="53">
        <f>SUM(F1346:H1348)</f>
        <v>2106378</v>
      </c>
    </row>
    <row r="1347" spans="1:9" ht="18" customHeight="1" x14ac:dyDescent="0.3">
      <c r="A1347" s="30"/>
      <c r="B1347" s="33"/>
      <c r="C1347" s="8"/>
      <c r="D1347" s="7"/>
      <c r="E1347" s="6"/>
      <c r="F1347" s="54"/>
      <c r="G1347" s="54"/>
      <c r="H1347" s="54"/>
      <c r="I1347" s="55"/>
    </row>
    <row r="1348" spans="1:9" x14ac:dyDescent="0.3">
      <c r="A1348" s="31"/>
      <c r="B1348" s="34"/>
      <c r="C1348" s="5"/>
      <c r="D1348" s="4"/>
      <c r="E1348" s="3"/>
      <c r="F1348" s="56"/>
      <c r="G1348" s="56"/>
      <c r="H1348" s="56"/>
      <c r="I1348" s="57"/>
    </row>
    <row r="1349" spans="1:9" ht="18" customHeight="1" x14ac:dyDescent="0.3">
      <c r="A1349" s="19" t="s">
        <v>65</v>
      </c>
      <c r="B1349" s="20"/>
      <c r="C1349" s="21" t="s">
        <v>2</v>
      </c>
      <c r="D1349" s="22"/>
      <c r="E1349" s="23"/>
      <c r="F1349" s="58">
        <f>SUM(F1313:F1348)</f>
        <v>5220799</v>
      </c>
      <c r="G1349" s="58">
        <f>SUM(G1313:G1348)</f>
        <v>38483024</v>
      </c>
      <c r="H1349" s="58">
        <f>SUM(H1313:H1348)</f>
        <v>60146375</v>
      </c>
      <c r="I1349" s="58">
        <f>SUM(F1349:H1349)</f>
        <v>103850198</v>
      </c>
    </row>
    <row r="1350" spans="1:9" ht="6.75" customHeight="1" x14ac:dyDescent="0.3">
      <c r="A1350" s="24" t="s">
        <v>1</v>
      </c>
      <c r="B1350" s="20"/>
      <c r="C1350" s="20"/>
      <c r="D1350" s="20"/>
      <c r="E1350" s="20"/>
      <c r="F1350" s="20"/>
      <c r="G1350" s="20"/>
      <c r="H1350" s="20"/>
      <c r="I1350" s="25"/>
    </row>
    <row r="1351" spans="1:9" ht="18" customHeight="1" thickBot="1" x14ac:dyDescent="0.35">
      <c r="A1351" s="35" t="s">
        <v>64</v>
      </c>
      <c r="B1351" s="36"/>
      <c r="C1351" s="36"/>
      <c r="D1351" s="36"/>
      <c r="E1351" s="36"/>
      <c r="F1351" s="36"/>
      <c r="G1351" s="36"/>
      <c r="H1351" s="36"/>
      <c r="I1351" s="37"/>
    </row>
    <row r="1352" spans="1:9" ht="28.2" thickTop="1" x14ac:dyDescent="0.3">
      <c r="A1352" s="13" t="s">
        <v>41</v>
      </c>
      <c r="B1352" s="12" t="s">
        <v>40</v>
      </c>
      <c r="C1352" s="38" t="s">
        <v>39</v>
      </c>
      <c r="D1352" s="20"/>
      <c r="E1352" s="20"/>
      <c r="F1352" s="59" t="s">
        <v>38</v>
      </c>
      <c r="G1352" s="59" t="s">
        <v>37</v>
      </c>
      <c r="H1352" s="59" t="s">
        <v>36</v>
      </c>
      <c r="I1352" s="60" t="s">
        <v>35</v>
      </c>
    </row>
    <row r="1353" spans="1:9" x14ac:dyDescent="0.3">
      <c r="A1353" s="29" t="s">
        <v>63</v>
      </c>
      <c r="B1353" s="32" t="s">
        <v>62</v>
      </c>
      <c r="C1353" s="11"/>
      <c r="D1353" s="10"/>
      <c r="E1353" s="9"/>
      <c r="F1353" s="52">
        <v>405128</v>
      </c>
      <c r="G1353" s="52">
        <v>0</v>
      </c>
      <c r="H1353" s="52">
        <v>0</v>
      </c>
      <c r="I1353" s="53">
        <f>SUM(F1353:H1355)</f>
        <v>405128</v>
      </c>
    </row>
    <row r="1354" spans="1:9" ht="18" customHeight="1" x14ac:dyDescent="0.3">
      <c r="A1354" s="30"/>
      <c r="B1354" s="33"/>
      <c r="C1354" s="8"/>
      <c r="D1354" s="7"/>
      <c r="E1354" s="6"/>
      <c r="F1354" s="54"/>
      <c r="G1354" s="54"/>
      <c r="H1354" s="54"/>
      <c r="I1354" s="55"/>
    </row>
    <row r="1355" spans="1:9" x14ac:dyDescent="0.3">
      <c r="A1355" s="31"/>
      <c r="B1355" s="34"/>
      <c r="C1355" s="5"/>
      <c r="D1355" s="4"/>
      <c r="E1355" s="3"/>
      <c r="F1355" s="56"/>
      <c r="G1355" s="56"/>
      <c r="H1355" s="56"/>
      <c r="I1355" s="57"/>
    </row>
    <row r="1356" spans="1:9" x14ac:dyDescent="0.3">
      <c r="A1356" s="29" t="s">
        <v>61</v>
      </c>
      <c r="B1356" s="32" t="s">
        <v>60</v>
      </c>
      <c r="C1356" s="11"/>
      <c r="D1356" s="10"/>
      <c r="E1356" s="9"/>
      <c r="F1356" s="52">
        <v>7035071</v>
      </c>
      <c r="G1356" s="52">
        <v>19176572</v>
      </c>
      <c r="H1356" s="52">
        <v>482147</v>
      </c>
      <c r="I1356" s="53">
        <f>SUM(F1356:H1358)</f>
        <v>26693790</v>
      </c>
    </row>
    <row r="1357" spans="1:9" ht="18" customHeight="1" x14ac:dyDescent="0.3">
      <c r="A1357" s="30"/>
      <c r="B1357" s="33"/>
      <c r="C1357" s="8"/>
      <c r="D1357" s="7"/>
      <c r="E1357" s="6"/>
      <c r="F1357" s="54"/>
      <c r="G1357" s="54"/>
      <c r="H1357" s="54"/>
      <c r="I1357" s="55"/>
    </row>
    <row r="1358" spans="1:9" x14ac:dyDescent="0.3">
      <c r="A1358" s="31"/>
      <c r="B1358" s="34"/>
      <c r="C1358" s="5"/>
      <c r="D1358" s="4"/>
      <c r="E1358" s="3"/>
      <c r="F1358" s="56"/>
      <c r="G1358" s="56"/>
      <c r="H1358" s="56"/>
      <c r="I1358" s="57"/>
    </row>
    <row r="1359" spans="1:9" x14ac:dyDescent="0.3">
      <c r="A1359" s="29" t="s">
        <v>59</v>
      </c>
      <c r="B1359" s="32" t="s">
        <v>58</v>
      </c>
      <c r="C1359" s="11"/>
      <c r="D1359" s="10"/>
      <c r="E1359" s="9"/>
      <c r="F1359" s="52">
        <v>-35967</v>
      </c>
      <c r="G1359" s="52">
        <v>0</v>
      </c>
      <c r="H1359" s="52">
        <v>0</v>
      </c>
      <c r="I1359" s="53">
        <f>SUM(F1359:H1361)</f>
        <v>-35967</v>
      </c>
    </row>
    <row r="1360" spans="1:9" ht="18" customHeight="1" x14ac:dyDescent="0.3">
      <c r="A1360" s="30"/>
      <c r="B1360" s="33"/>
      <c r="C1360" s="8"/>
      <c r="D1360" s="7"/>
      <c r="E1360" s="6"/>
      <c r="F1360" s="54"/>
      <c r="G1360" s="54"/>
      <c r="H1360" s="54"/>
      <c r="I1360" s="55"/>
    </row>
    <row r="1361" spans="1:9" x14ac:dyDescent="0.3">
      <c r="A1361" s="31"/>
      <c r="B1361" s="34"/>
      <c r="C1361" s="5"/>
      <c r="D1361" s="4"/>
      <c r="E1361" s="3"/>
      <c r="F1361" s="56"/>
      <c r="G1361" s="56"/>
      <c r="H1361" s="56"/>
      <c r="I1361" s="57"/>
    </row>
    <row r="1362" spans="1:9" x14ac:dyDescent="0.3">
      <c r="A1362" s="29" t="s">
        <v>57</v>
      </c>
      <c r="B1362" s="32" t="s">
        <v>56</v>
      </c>
      <c r="C1362" s="11"/>
      <c r="D1362" s="10"/>
      <c r="E1362" s="9"/>
      <c r="F1362" s="52">
        <v>0</v>
      </c>
      <c r="G1362" s="52">
        <v>556817</v>
      </c>
      <c r="H1362" s="52">
        <v>528628</v>
      </c>
      <c r="I1362" s="53">
        <f>SUM(F1362:H1364)</f>
        <v>1085445</v>
      </c>
    </row>
    <row r="1363" spans="1:9" ht="18" customHeight="1" x14ac:dyDescent="0.3">
      <c r="A1363" s="30"/>
      <c r="B1363" s="33"/>
      <c r="C1363" s="8"/>
      <c r="D1363" s="7"/>
      <c r="E1363" s="6"/>
      <c r="F1363" s="54"/>
      <c r="G1363" s="54"/>
      <c r="H1363" s="54"/>
      <c r="I1363" s="55"/>
    </row>
    <row r="1364" spans="1:9" x14ac:dyDescent="0.3">
      <c r="A1364" s="31"/>
      <c r="B1364" s="34"/>
      <c r="C1364" s="5"/>
      <c r="D1364" s="4"/>
      <c r="E1364" s="3"/>
      <c r="F1364" s="56"/>
      <c r="G1364" s="56"/>
      <c r="H1364" s="56"/>
      <c r="I1364" s="57"/>
    </row>
    <row r="1365" spans="1:9" x14ac:dyDescent="0.3">
      <c r="A1365" s="29" t="s">
        <v>55</v>
      </c>
      <c r="B1365" s="32" t="s">
        <v>54</v>
      </c>
      <c r="C1365" s="11"/>
      <c r="D1365" s="10"/>
      <c r="E1365" s="9"/>
      <c r="F1365" s="52">
        <v>32503</v>
      </c>
      <c r="G1365" s="52">
        <v>0</v>
      </c>
      <c r="H1365" s="52">
        <v>0</v>
      </c>
      <c r="I1365" s="53">
        <f>SUM(F1365:H1367)</f>
        <v>32503</v>
      </c>
    </row>
    <row r="1366" spans="1:9" ht="18" customHeight="1" x14ac:dyDescent="0.3">
      <c r="A1366" s="30"/>
      <c r="B1366" s="33"/>
      <c r="C1366" s="8"/>
      <c r="D1366" s="7"/>
      <c r="E1366" s="6"/>
      <c r="F1366" s="54"/>
      <c r="G1366" s="54"/>
      <c r="H1366" s="54"/>
      <c r="I1366" s="55"/>
    </row>
    <row r="1367" spans="1:9" x14ac:dyDescent="0.3">
      <c r="A1367" s="31"/>
      <c r="B1367" s="34"/>
      <c r="C1367" s="5"/>
      <c r="D1367" s="4"/>
      <c r="E1367" s="3"/>
      <c r="F1367" s="56"/>
      <c r="G1367" s="56"/>
      <c r="H1367" s="56"/>
      <c r="I1367" s="57"/>
    </row>
    <row r="1368" spans="1:9" x14ac:dyDescent="0.3">
      <c r="A1368" s="29" t="s">
        <v>53</v>
      </c>
      <c r="B1368" s="32" t="s">
        <v>52</v>
      </c>
      <c r="C1368" s="11"/>
      <c r="D1368" s="10"/>
      <c r="E1368" s="9"/>
      <c r="F1368" s="52">
        <v>0</v>
      </c>
      <c r="G1368" s="52">
        <v>1071233</v>
      </c>
      <c r="H1368" s="52">
        <v>15362727</v>
      </c>
      <c r="I1368" s="53">
        <f>SUM(F1368:H1370)</f>
        <v>16433960</v>
      </c>
    </row>
    <row r="1369" spans="1:9" ht="18" customHeight="1" x14ac:dyDescent="0.3">
      <c r="A1369" s="30"/>
      <c r="B1369" s="33"/>
      <c r="C1369" s="8"/>
      <c r="D1369" s="7"/>
      <c r="E1369" s="6"/>
      <c r="F1369" s="54"/>
      <c r="G1369" s="54"/>
      <c r="H1369" s="54"/>
      <c r="I1369" s="55"/>
    </row>
    <row r="1370" spans="1:9" x14ac:dyDescent="0.3">
      <c r="A1370" s="31"/>
      <c r="B1370" s="34"/>
      <c r="C1370" s="5"/>
      <c r="D1370" s="4"/>
      <c r="E1370" s="3"/>
      <c r="F1370" s="56"/>
      <c r="G1370" s="56"/>
      <c r="H1370" s="56"/>
      <c r="I1370" s="57"/>
    </row>
    <row r="1371" spans="1:9" x14ac:dyDescent="0.3">
      <c r="A1371" s="29" t="s">
        <v>51</v>
      </c>
      <c r="B1371" s="32" t="s">
        <v>50</v>
      </c>
      <c r="C1371" s="11"/>
      <c r="D1371" s="10"/>
      <c r="E1371" s="9"/>
      <c r="F1371" s="52">
        <v>37046951</v>
      </c>
      <c r="G1371" s="52">
        <v>0</v>
      </c>
      <c r="H1371" s="52">
        <v>0</v>
      </c>
      <c r="I1371" s="53">
        <f>SUM(F1371:H1373)</f>
        <v>37046951</v>
      </c>
    </row>
    <row r="1372" spans="1:9" ht="18" customHeight="1" x14ac:dyDescent="0.3">
      <c r="A1372" s="30"/>
      <c r="B1372" s="33"/>
      <c r="C1372" s="8"/>
      <c r="D1372" s="7"/>
      <c r="E1372" s="6"/>
      <c r="F1372" s="54"/>
      <c r="G1372" s="54"/>
      <c r="H1372" s="54"/>
      <c r="I1372" s="55"/>
    </row>
    <row r="1373" spans="1:9" x14ac:dyDescent="0.3">
      <c r="A1373" s="31"/>
      <c r="B1373" s="34"/>
      <c r="C1373" s="5"/>
      <c r="D1373" s="4"/>
      <c r="E1373" s="3"/>
      <c r="F1373" s="56"/>
      <c r="G1373" s="56"/>
      <c r="H1373" s="56"/>
      <c r="I1373" s="57"/>
    </row>
    <row r="1374" spans="1:9" x14ac:dyDescent="0.3">
      <c r="A1374" s="29" t="s">
        <v>49</v>
      </c>
      <c r="B1374" s="32" t="s">
        <v>48</v>
      </c>
      <c r="C1374" s="11"/>
      <c r="D1374" s="10"/>
      <c r="E1374" s="9"/>
      <c r="F1374" s="52">
        <v>3130475</v>
      </c>
      <c r="G1374" s="52">
        <v>0</v>
      </c>
      <c r="H1374" s="52">
        <v>0</v>
      </c>
      <c r="I1374" s="53">
        <f>SUM(F1374:H1376)</f>
        <v>3130475</v>
      </c>
    </row>
    <row r="1375" spans="1:9" ht="18" customHeight="1" x14ac:dyDescent="0.3">
      <c r="A1375" s="30"/>
      <c r="B1375" s="33"/>
      <c r="C1375" s="8"/>
      <c r="D1375" s="7"/>
      <c r="E1375" s="6"/>
      <c r="F1375" s="54"/>
      <c r="G1375" s="54"/>
      <c r="H1375" s="54"/>
      <c r="I1375" s="55"/>
    </row>
    <row r="1376" spans="1:9" x14ac:dyDescent="0.3">
      <c r="A1376" s="31"/>
      <c r="B1376" s="34"/>
      <c r="C1376" s="5"/>
      <c r="D1376" s="4"/>
      <c r="E1376" s="3"/>
      <c r="F1376" s="56"/>
      <c r="G1376" s="56"/>
      <c r="H1376" s="56"/>
      <c r="I1376" s="57"/>
    </row>
    <row r="1377" spans="1:9" x14ac:dyDescent="0.3">
      <c r="A1377" s="29" t="s">
        <v>47</v>
      </c>
      <c r="B1377" s="32" t="s">
        <v>46</v>
      </c>
      <c r="C1377" s="11"/>
      <c r="D1377" s="10"/>
      <c r="E1377" s="9"/>
      <c r="F1377" s="52">
        <v>1667722</v>
      </c>
      <c r="G1377" s="52">
        <v>5000</v>
      </c>
      <c r="H1377" s="52">
        <v>0</v>
      </c>
      <c r="I1377" s="53">
        <f>SUM(F1377:H1379)</f>
        <v>1672722</v>
      </c>
    </row>
    <row r="1378" spans="1:9" ht="18" customHeight="1" x14ac:dyDescent="0.3">
      <c r="A1378" s="30"/>
      <c r="B1378" s="33"/>
      <c r="C1378" s="8"/>
      <c r="D1378" s="7"/>
      <c r="E1378" s="6"/>
      <c r="F1378" s="54"/>
      <c r="G1378" s="54"/>
      <c r="H1378" s="54"/>
      <c r="I1378" s="55"/>
    </row>
    <row r="1379" spans="1:9" x14ac:dyDescent="0.3">
      <c r="A1379" s="31"/>
      <c r="B1379" s="34"/>
      <c r="C1379" s="5"/>
      <c r="D1379" s="4"/>
      <c r="E1379" s="3"/>
      <c r="F1379" s="56"/>
      <c r="G1379" s="56"/>
      <c r="H1379" s="56"/>
      <c r="I1379" s="57"/>
    </row>
    <row r="1380" spans="1:9" x14ac:dyDescent="0.3">
      <c r="A1380" s="29" t="s">
        <v>45</v>
      </c>
      <c r="B1380" s="32" t="s">
        <v>44</v>
      </c>
      <c r="C1380" s="11"/>
      <c r="D1380" s="10"/>
      <c r="E1380" s="9"/>
      <c r="F1380" s="52">
        <v>482223</v>
      </c>
      <c r="G1380" s="52">
        <v>11261738</v>
      </c>
      <c r="H1380" s="52">
        <v>11665317</v>
      </c>
      <c r="I1380" s="53">
        <f>SUM(F1380:H1382)</f>
        <v>23409278</v>
      </c>
    </row>
    <row r="1381" spans="1:9" ht="18" customHeight="1" x14ac:dyDescent="0.3">
      <c r="A1381" s="30"/>
      <c r="B1381" s="33"/>
      <c r="C1381" s="8"/>
      <c r="D1381" s="7"/>
      <c r="E1381" s="6"/>
      <c r="F1381" s="54"/>
      <c r="G1381" s="54"/>
      <c r="H1381" s="54"/>
      <c r="I1381" s="55"/>
    </row>
    <row r="1382" spans="1:9" x14ac:dyDescent="0.3">
      <c r="A1382" s="31"/>
      <c r="B1382" s="34"/>
      <c r="C1382" s="5"/>
      <c r="D1382" s="4"/>
      <c r="E1382" s="3"/>
      <c r="F1382" s="56"/>
      <c r="G1382" s="56"/>
      <c r="H1382" s="56"/>
      <c r="I1382" s="57"/>
    </row>
    <row r="1383" spans="1:9" ht="18" customHeight="1" x14ac:dyDescent="0.3">
      <c r="A1383" s="19" t="s">
        <v>43</v>
      </c>
      <c r="B1383" s="20"/>
      <c r="C1383" s="21" t="s">
        <v>2</v>
      </c>
      <c r="D1383" s="22"/>
      <c r="E1383" s="23"/>
      <c r="F1383" s="58">
        <f>SUM(F1353:F1382)</f>
        <v>49764106</v>
      </c>
      <c r="G1383" s="58">
        <f>SUM(G1353:G1382)</f>
        <v>32071360</v>
      </c>
      <c r="H1383" s="58">
        <f>SUM(H1353:H1382)</f>
        <v>28038819</v>
      </c>
      <c r="I1383" s="58">
        <f>SUM(F1383:H1383)</f>
        <v>109874285</v>
      </c>
    </row>
    <row r="1384" spans="1:9" ht="6.75" customHeight="1" x14ac:dyDescent="0.3">
      <c r="A1384" s="24" t="s">
        <v>1</v>
      </c>
      <c r="B1384" s="20"/>
      <c r="C1384" s="20"/>
      <c r="D1384" s="20"/>
      <c r="E1384" s="20"/>
      <c r="F1384" s="20"/>
      <c r="G1384" s="20"/>
      <c r="H1384" s="20"/>
      <c r="I1384" s="25"/>
    </row>
    <row r="1385" spans="1:9" ht="18" customHeight="1" thickBot="1" x14ac:dyDescent="0.35">
      <c r="A1385" s="35" t="s">
        <v>42</v>
      </c>
      <c r="B1385" s="36"/>
      <c r="C1385" s="36"/>
      <c r="D1385" s="36"/>
      <c r="E1385" s="36"/>
      <c r="F1385" s="36"/>
      <c r="G1385" s="36"/>
      <c r="H1385" s="36"/>
      <c r="I1385" s="37"/>
    </row>
    <row r="1386" spans="1:9" ht="28.2" thickTop="1" x14ac:dyDescent="0.3">
      <c r="A1386" s="13" t="s">
        <v>41</v>
      </c>
      <c r="B1386" s="12" t="s">
        <v>40</v>
      </c>
      <c r="C1386" s="38" t="s">
        <v>39</v>
      </c>
      <c r="D1386" s="20"/>
      <c r="E1386" s="20"/>
      <c r="F1386" s="59" t="s">
        <v>38</v>
      </c>
      <c r="G1386" s="59" t="s">
        <v>37</v>
      </c>
      <c r="H1386" s="59" t="s">
        <v>36</v>
      </c>
      <c r="I1386" s="60" t="s">
        <v>35</v>
      </c>
    </row>
    <row r="1387" spans="1:9" x14ac:dyDescent="0.3">
      <c r="A1387" s="29" t="s">
        <v>34</v>
      </c>
      <c r="B1387" s="32" t="s">
        <v>33</v>
      </c>
      <c r="C1387" s="11"/>
      <c r="D1387" s="10"/>
      <c r="E1387" s="9"/>
      <c r="F1387" s="52">
        <v>8779</v>
      </c>
      <c r="G1387" s="52">
        <v>0</v>
      </c>
      <c r="H1387" s="52">
        <v>0</v>
      </c>
      <c r="I1387" s="53">
        <f>SUM(F1387:H1389)</f>
        <v>8779</v>
      </c>
    </row>
    <row r="1388" spans="1:9" ht="18" customHeight="1" x14ac:dyDescent="0.3">
      <c r="A1388" s="30"/>
      <c r="B1388" s="33"/>
      <c r="C1388" s="8"/>
      <c r="D1388" s="7"/>
      <c r="E1388" s="6"/>
      <c r="F1388" s="54"/>
      <c r="G1388" s="54"/>
      <c r="H1388" s="54"/>
      <c r="I1388" s="55"/>
    </row>
    <row r="1389" spans="1:9" x14ac:dyDescent="0.3">
      <c r="A1389" s="31"/>
      <c r="B1389" s="34"/>
      <c r="C1389" s="5"/>
      <c r="D1389" s="4"/>
      <c r="E1389" s="3"/>
      <c r="F1389" s="56"/>
      <c r="G1389" s="56"/>
      <c r="H1389" s="56"/>
      <c r="I1389" s="57"/>
    </row>
    <row r="1390" spans="1:9" x14ac:dyDescent="0.3">
      <c r="A1390" s="29" t="s">
        <v>32</v>
      </c>
      <c r="B1390" s="32" t="s">
        <v>31</v>
      </c>
      <c r="C1390" s="11"/>
      <c r="D1390" s="10"/>
      <c r="E1390" s="9"/>
      <c r="F1390" s="52">
        <v>-176668</v>
      </c>
      <c r="G1390" s="52">
        <v>0</v>
      </c>
      <c r="H1390" s="52">
        <v>0</v>
      </c>
      <c r="I1390" s="53">
        <f>SUM(F1390:H1392)</f>
        <v>-176668</v>
      </c>
    </row>
    <row r="1391" spans="1:9" ht="18" customHeight="1" x14ac:dyDescent="0.3">
      <c r="A1391" s="30"/>
      <c r="B1391" s="33"/>
      <c r="C1391" s="8"/>
      <c r="D1391" s="7"/>
      <c r="E1391" s="6"/>
      <c r="F1391" s="54"/>
      <c r="G1391" s="54"/>
      <c r="H1391" s="54"/>
      <c r="I1391" s="55"/>
    </row>
    <row r="1392" spans="1:9" x14ac:dyDescent="0.3">
      <c r="A1392" s="31"/>
      <c r="B1392" s="34"/>
      <c r="C1392" s="5"/>
      <c r="D1392" s="4"/>
      <c r="E1392" s="3"/>
      <c r="F1392" s="56"/>
      <c r="G1392" s="56"/>
      <c r="H1392" s="56"/>
      <c r="I1392" s="57"/>
    </row>
    <row r="1393" spans="1:9" x14ac:dyDescent="0.3">
      <c r="A1393" s="29" t="s">
        <v>30</v>
      </c>
      <c r="B1393" s="32" t="s">
        <v>29</v>
      </c>
      <c r="C1393" s="11"/>
      <c r="D1393" s="10"/>
      <c r="E1393" s="9"/>
      <c r="F1393" s="52">
        <v>0</v>
      </c>
      <c r="G1393" s="52">
        <v>0</v>
      </c>
      <c r="H1393" s="52">
        <v>0</v>
      </c>
      <c r="I1393" s="53">
        <f>SUM(F1393:H1395)</f>
        <v>0</v>
      </c>
    </row>
    <row r="1394" spans="1:9" ht="18" customHeight="1" x14ac:dyDescent="0.3">
      <c r="A1394" s="30"/>
      <c r="B1394" s="33"/>
      <c r="C1394" s="8"/>
      <c r="D1394" s="7"/>
      <c r="E1394" s="6"/>
      <c r="F1394" s="54"/>
      <c r="G1394" s="54"/>
      <c r="H1394" s="54"/>
      <c r="I1394" s="55"/>
    </row>
    <row r="1395" spans="1:9" x14ac:dyDescent="0.3">
      <c r="A1395" s="31"/>
      <c r="B1395" s="34"/>
      <c r="C1395" s="5"/>
      <c r="D1395" s="4"/>
      <c r="E1395" s="3"/>
      <c r="F1395" s="56"/>
      <c r="G1395" s="56"/>
      <c r="H1395" s="56"/>
      <c r="I1395" s="57"/>
    </row>
    <row r="1396" spans="1:9" s="16" customFormat="1" ht="14.4" customHeight="1" x14ac:dyDescent="0.3">
      <c r="A1396" s="29">
        <v>1121771</v>
      </c>
      <c r="B1396" s="32" t="s">
        <v>951</v>
      </c>
      <c r="C1396" s="11"/>
      <c r="D1396" s="10"/>
      <c r="E1396" s="9"/>
      <c r="F1396" s="52"/>
      <c r="G1396" s="52">
        <v>2100000</v>
      </c>
      <c r="H1396" s="52">
        <v>2200000</v>
      </c>
      <c r="I1396" s="53">
        <f>SUM(F1396:H1398)</f>
        <v>4300000</v>
      </c>
    </row>
    <row r="1397" spans="1:9" s="16" customFormat="1" ht="18" customHeight="1" x14ac:dyDescent="0.3">
      <c r="A1397" s="30"/>
      <c r="B1397" s="33"/>
      <c r="C1397" s="8"/>
      <c r="D1397" s="7"/>
      <c r="E1397" s="6"/>
      <c r="F1397" s="54"/>
      <c r="G1397" s="54"/>
      <c r="H1397" s="54"/>
      <c r="I1397" s="55"/>
    </row>
    <row r="1398" spans="1:9" s="16" customFormat="1" x14ac:dyDescent="0.3">
      <c r="A1398" s="31"/>
      <c r="B1398" s="34"/>
      <c r="C1398" s="5"/>
      <c r="D1398" s="4"/>
      <c r="E1398" s="3"/>
      <c r="F1398" s="56"/>
      <c r="G1398" s="56"/>
      <c r="H1398" s="56"/>
      <c r="I1398" s="57"/>
    </row>
    <row r="1399" spans="1:9" x14ac:dyDescent="0.3">
      <c r="A1399" s="29" t="s">
        <v>28</v>
      </c>
      <c r="B1399" s="32" t="s">
        <v>950</v>
      </c>
      <c r="C1399" s="11"/>
      <c r="D1399" s="10"/>
      <c r="E1399" s="9"/>
      <c r="F1399" s="52">
        <v>8918530</v>
      </c>
      <c r="G1399" s="52">
        <v>0</v>
      </c>
      <c r="H1399" s="52">
        <v>0</v>
      </c>
      <c r="I1399" s="53">
        <f>SUM(F1399:H1401)</f>
        <v>8918530</v>
      </c>
    </row>
    <row r="1400" spans="1:9" ht="18" customHeight="1" x14ac:dyDescent="0.3">
      <c r="A1400" s="30"/>
      <c r="B1400" s="33"/>
      <c r="C1400" s="8"/>
      <c r="D1400" s="7"/>
      <c r="E1400" s="6"/>
      <c r="F1400" s="54"/>
      <c r="G1400" s="54"/>
      <c r="H1400" s="54"/>
      <c r="I1400" s="55"/>
    </row>
    <row r="1401" spans="1:9" x14ac:dyDescent="0.3">
      <c r="A1401" s="31"/>
      <c r="B1401" s="34"/>
      <c r="C1401" s="5"/>
      <c r="D1401" s="4"/>
      <c r="E1401" s="3"/>
      <c r="F1401" s="56"/>
      <c r="G1401" s="56"/>
      <c r="H1401" s="56"/>
      <c r="I1401" s="57"/>
    </row>
    <row r="1402" spans="1:9" x14ac:dyDescent="0.3">
      <c r="A1402" s="29" t="s">
        <v>27</v>
      </c>
      <c r="B1402" s="32" t="s">
        <v>26</v>
      </c>
      <c r="C1402" s="11"/>
      <c r="D1402" s="10"/>
      <c r="E1402" s="9"/>
      <c r="F1402" s="52">
        <v>2434648</v>
      </c>
      <c r="G1402" s="52">
        <v>0</v>
      </c>
      <c r="H1402" s="52">
        <v>0</v>
      </c>
      <c r="I1402" s="53">
        <f>SUM(F1402:H1404)</f>
        <v>2434648</v>
      </c>
    </row>
    <row r="1403" spans="1:9" ht="18" customHeight="1" x14ac:dyDescent="0.3">
      <c r="A1403" s="30"/>
      <c r="B1403" s="33"/>
      <c r="C1403" s="8"/>
      <c r="D1403" s="7"/>
      <c r="E1403" s="6"/>
      <c r="F1403" s="54"/>
      <c r="G1403" s="54"/>
      <c r="H1403" s="54"/>
      <c r="I1403" s="55"/>
    </row>
    <row r="1404" spans="1:9" x14ac:dyDescent="0.3">
      <c r="A1404" s="31"/>
      <c r="B1404" s="34"/>
      <c r="C1404" s="5"/>
      <c r="D1404" s="4"/>
      <c r="E1404" s="3"/>
      <c r="F1404" s="56"/>
      <c r="G1404" s="56"/>
      <c r="H1404" s="56"/>
      <c r="I1404" s="57"/>
    </row>
    <row r="1405" spans="1:9" x14ac:dyDescent="0.3">
      <c r="A1405" s="29" t="s">
        <v>25</v>
      </c>
      <c r="B1405" s="32" t="s">
        <v>24</v>
      </c>
      <c r="C1405" s="11"/>
      <c r="D1405" s="10"/>
      <c r="E1405" s="9"/>
      <c r="F1405" s="52">
        <v>-605000</v>
      </c>
      <c r="G1405" s="52">
        <v>0</v>
      </c>
      <c r="H1405" s="52">
        <v>0</v>
      </c>
      <c r="I1405" s="53">
        <f>SUM(F1405:H1407)</f>
        <v>-605000</v>
      </c>
    </row>
    <row r="1406" spans="1:9" ht="18" customHeight="1" x14ac:dyDescent="0.3">
      <c r="A1406" s="30"/>
      <c r="B1406" s="33"/>
      <c r="C1406" s="8"/>
      <c r="D1406" s="7"/>
      <c r="E1406" s="6"/>
      <c r="F1406" s="54"/>
      <c r="G1406" s="54"/>
      <c r="H1406" s="54"/>
      <c r="I1406" s="55"/>
    </row>
    <row r="1407" spans="1:9" x14ac:dyDescent="0.3">
      <c r="A1407" s="31"/>
      <c r="B1407" s="34"/>
      <c r="C1407" s="5"/>
      <c r="D1407" s="4"/>
      <c r="E1407" s="3"/>
      <c r="F1407" s="56"/>
      <c r="G1407" s="56"/>
      <c r="H1407" s="56"/>
      <c r="I1407" s="57"/>
    </row>
    <row r="1408" spans="1:9" x14ac:dyDescent="0.3">
      <c r="A1408" s="29" t="s">
        <v>23</v>
      </c>
      <c r="B1408" s="32" t="s">
        <v>22</v>
      </c>
      <c r="C1408" s="11"/>
      <c r="D1408" s="10"/>
      <c r="E1408" s="9"/>
      <c r="F1408" s="52">
        <v>468333</v>
      </c>
      <c r="G1408" s="52">
        <v>0</v>
      </c>
      <c r="H1408" s="52">
        <v>0</v>
      </c>
      <c r="I1408" s="53">
        <f>SUM(F1408:H1410)</f>
        <v>468333</v>
      </c>
    </row>
    <row r="1409" spans="1:9" ht="18" customHeight="1" x14ac:dyDescent="0.3">
      <c r="A1409" s="30"/>
      <c r="B1409" s="33"/>
      <c r="C1409" s="8"/>
      <c r="D1409" s="7"/>
      <c r="E1409" s="6"/>
      <c r="F1409" s="54"/>
      <c r="G1409" s="54"/>
      <c r="H1409" s="54"/>
      <c r="I1409" s="55"/>
    </row>
    <row r="1410" spans="1:9" x14ac:dyDescent="0.3">
      <c r="A1410" s="31"/>
      <c r="B1410" s="34"/>
      <c r="C1410" s="5"/>
      <c r="D1410" s="4"/>
      <c r="E1410" s="3"/>
      <c r="F1410" s="56"/>
      <c r="G1410" s="56"/>
      <c r="H1410" s="56"/>
      <c r="I1410" s="57"/>
    </row>
    <row r="1411" spans="1:9" x14ac:dyDescent="0.3">
      <c r="A1411" s="29" t="s">
        <v>21</v>
      </c>
      <c r="B1411" s="32" t="s">
        <v>20</v>
      </c>
      <c r="C1411" s="11"/>
      <c r="D1411" s="10"/>
      <c r="E1411" s="9"/>
      <c r="F1411" s="52">
        <v>866665</v>
      </c>
      <c r="G1411" s="52">
        <v>0</v>
      </c>
      <c r="H1411" s="52">
        <v>0</v>
      </c>
      <c r="I1411" s="53">
        <f>SUM(F1411:H1413)</f>
        <v>866665</v>
      </c>
    </row>
    <row r="1412" spans="1:9" ht="18" customHeight="1" x14ac:dyDescent="0.3">
      <c r="A1412" s="30"/>
      <c r="B1412" s="33"/>
      <c r="C1412" s="8"/>
      <c r="D1412" s="7"/>
      <c r="E1412" s="6"/>
      <c r="F1412" s="54"/>
      <c r="G1412" s="54"/>
      <c r="H1412" s="54"/>
      <c r="I1412" s="55"/>
    </row>
    <row r="1413" spans="1:9" x14ac:dyDescent="0.3">
      <c r="A1413" s="31"/>
      <c r="B1413" s="34"/>
      <c r="C1413" s="5"/>
      <c r="D1413" s="4"/>
      <c r="E1413" s="3"/>
      <c r="F1413" s="56"/>
      <c r="G1413" s="56"/>
      <c r="H1413" s="56"/>
      <c r="I1413" s="57"/>
    </row>
    <row r="1414" spans="1:9" x14ac:dyDescent="0.3">
      <c r="A1414" s="29" t="s">
        <v>19</v>
      </c>
      <c r="B1414" s="32" t="s">
        <v>18</v>
      </c>
      <c r="C1414" s="11"/>
      <c r="D1414" s="10"/>
      <c r="E1414" s="9"/>
      <c r="F1414" s="52">
        <v>372286</v>
      </c>
      <c r="G1414" s="52">
        <v>0</v>
      </c>
      <c r="H1414" s="52">
        <v>0</v>
      </c>
      <c r="I1414" s="53">
        <f>SUM(F1414:H1416)</f>
        <v>372286</v>
      </c>
    </row>
    <row r="1415" spans="1:9" ht="18" customHeight="1" x14ac:dyDescent="0.3">
      <c r="A1415" s="30"/>
      <c r="B1415" s="33"/>
      <c r="C1415" s="8"/>
      <c r="D1415" s="7"/>
      <c r="E1415" s="6"/>
      <c r="F1415" s="54"/>
      <c r="G1415" s="54"/>
      <c r="H1415" s="54"/>
      <c r="I1415" s="55"/>
    </row>
    <row r="1416" spans="1:9" x14ac:dyDescent="0.3">
      <c r="A1416" s="31"/>
      <c r="B1416" s="34"/>
      <c r="C1416" s="5"/>
      <c r="D1416" s="4"/>
      <c r="E1416" s="3"/>
      <c r="F1416" s="56"/>
      <c r="G1416" s="56"/>
      <c r="H1416" s="56"/>
      <c r="I1416" s="57"/>
    </row>
    <row r="1417" spans="1:9" x14ac:dyDescent="0.3">
      <c r="A1417" s="29" t="s">
        <v>17</v>
      </c>
      <c r="B1417" s="32" t="s">
        <v>16</v>
      </c>
      <c r="C1417" s="11"/>
      <c r="D1417" s="10"/>
      <c r="E1417" s="9"/>
      <c r="F1417" s="52">
        <v>376571</v>
      </c>
      <c r="G1417" s="52">
        <v>0</v>
      </c>
      <c r="H1417" s="52">
        <v>0</v>
      </c>
      <c r="I1417" s="53">
        <f>SUM(F1417:H1419)</f>
        <v>376571</v>
      </c>
    </row>
    <row r="1418" spans="1:9" ht="18" customHeight="1" x14ac:dyDescent="0.3">
      <c r="A1418" s="30"/>
      <c r="B1418" s="33"/>
      <c r="C1418" s="8"/>
      <c r="D1418" s="7"/>
      <c r="E1418" s="6"/>
      <c r="F1418" s="54"/>
      <c r="G1418" s="54"/>
      <c r="H1418" s="54"/>
      <c r="I1418" s="55"/>
    </row>
    <row r="1419" spans="1:9" x14ac:dyDescent="0.3">
      <c r="A1419" s="31"/>
      <c r="B1419" s="34"/>
      <c r="C1419" s="5"/>
      <c r="D1419" s="4"/>
      <c r="E1419" s="3"/>
      <c r="F1419" s="56"/>
      <c r="G1419" s="56"/>
      <c r="H1419" s="56"/>
      <c r="I1419" s="57"/>
    </row>
    <row r="1420" spans="1:9" x14ac:dyDescent="0.3">
      <c r="A1420" s="29" t="s">
        <v>15</v>
      </c>
      <c r="B1420" s="32" t="s">
        <v>14</v>
      </c>
      <c r="C1420" s="11"/>
      <c r="D1420" s="10"/>
      <c r="E1420" s="9"/>
      <c r="F1420" s="52">
        <v>223176</v>
      </c>
      <c r="G1420" s="52">
        <v>0</v>
      </c>
      <c r="H1420" s="52">
        <v>0</v>
      </c>
      <c r="I1420" s="53">
        <f>SUM(F1420:H1422)</f>
        <v>223176</v>
      </c>
    </row>
    <row r="1421" spans="1:9" ht="18" customHeight="1" x14ac:dyDescent="0.3">
      <c r="A1421" s="30"/>
      <c r="B1421" s="33"/>
      <c r="C1421" s="8"/>
      <c r="D1421" s="7"/>
      <c r="E1421" s="6"/>
      <c r="F1421" s="54"/>
      <c r="G1421" s="54"/>
      <c r="H1421" s="54"/>
      <c r="I1421" s="55"/>
    </row>
    <row r="1422" spans="1:9" x14ac:dyDescent="0.3">
      <c r="A1422" s="31"/>
      <c r="B1422" s="34"/>
      <c r="C1422" s="5"/>
      <c r="D1422" s="4"/>
      <c r="E1422" s="3"/>
      <c r="F1422" s="56"/>
      <c r="G1422" s="56"/>
      <c r="H1422" s="56"/>
      <c r="I1422" s="57"/>
    </row>
    <row r="1423" spans="1:9" x14ac:dyDescent="0.3">
      <c r="A1423" s="29" t="s">
        <v>13</v>
      </c>
      <c r="B1423" s="32" t="s">
        <v>12</v>
      </c>
      <c r="C1423" s="11"/>
      <c r="D1423" s="10"/>
      <c r="E1423" s="9"/>
      <c r="F1423" s="52">
        <v>96628</v>
      </c>
      <c r="G1423" s="52">
        <v>0</v>
      </c>
      <c r="H1423" s="52">
        <v>0</v>
      </c>
      <c r="I1423" s="53">
        <f>SUM(F1423:H1425)</f>
        <v>96628</v>
      </c>
    </row>
    <row r="1424" spans="1:9" ht="18" customHeight="1" x14ac:dyDescent="0.3">
      <c r="A1424" s="30"/>
      <c r="B1424" s="33"/>
      <c r="C1424" s="8"/>
      <c r="D1424" s="7"/>
      <c r="E1424" s="6"/>
      <c r="F1424" s="54"/>
      <c r="G1424" s="54"/>
      <c r="H1424" s="54"/>
      <c r="I1424" s="55"/>
    </row>
    <row r="1425" spans="1:12" x14ac:dyDescent="0.3">
      <c r="A1425" s="31"/>
      <c r="B1425" s="34"/>
      <c r="C1425" s="5"/>
      <c r="D1425" s="4"/>
      <c r="E1425" s="3"/>
      <c r="F1425" s="56"/>
      <c r="G1425" s="56"/>
      <c r="H1425" s="56"/>
      <c r="I1425" s="57"/>
    </row>
    <row r="1426" spans="1:12" x14ac:dyDescent="0.3">
      <c r="A1426" s="29" t="s">
        <v>11</v>
      </c>
      <c r="B1426" s="32" t="s">
        <v>10</v>
      </c>
      <c r="C1426" s="11"/>
      <c r="D1426" s="10"/>
      <c r="E1426" s="9"/>
      <c r="F1426" s="52">
        <v>66000</v>
      </c>
      <c r="G1426" s="52">
        <v>0</v>
      </c>
      <c r="H1426" s="52">
        <v>0</v>
      </c>
      <c r="I1426" s="53">
        <f>SUM(F1426:H1428)</f>
        <v>66000</v>
      </c>
    </row>
    <row r="1427" spans="1:12" ht="18" customHeight="1" x14ac:dyDescent="0.3">
      <c r="A1427" s="30"/>
      <c r="B1427" s="33"/>
      <c r="C1427" s="8"/>
      <c r="D1427" s="7"/>
      <c r="E1427" s="6"/>
      <c r="F1427" s="54"/>
      <c r="G1427" s="54"/>
      <c r="H1427" s="54"/>
      <c r="I1427" s="55"/>
    </row>
    <row r="1428" spans="1:12" x14ac:dyDescent="0.3">
      <c r="A1428" s="31"/>
      <c r="B1428" s="34"/>
      <c r="C1428" s="5"/>
      <c r="D1428" s="4"/>
      <c r="E1428" s="3"/>
      <c r="F1428" s="56"/>
      <c r="G1428" s="56"/>
      <c r="H1428" s="56"/>
      <c r="I1428" s="57"/>
    </row>
    <row r="1429" spans="1:12" x14ac:dyDescent="0.3">
      <c r="A1429" s="29" t="s">
        <v>9</v>
      </c>
      <c r="B1429" s="32" t="s">
        <v>8</v>
      </c>
      <c r="C1429" s="11"/>
      <c r="D1429" s="10"/>
      <c r="E1429" s="9"/>
      <c r="F1429" s="52">
        <v>69067</v>
      </c>
      <c r="G1429" s="52">
        <v>0</v>
      </c>
      <c r="H1429" s="52">
        <v>0</v>
      </c>
      <c r="I1429" s="53">
        <f>SUM(F1429:H1431)</f>
        <v>69067</v>
      </c>
    </row>
    <row r="1430" spans="1:12" ht="18" customHeight="1" x14ac:dyDescent="0.3">
      <c r="A1430" s="30"/>
      <c r="B1430" s="33"/>
      <c r="C1430" s="8"/>
      <c r="D1430" s="7"/>
      <c r="E1430" s="6"/>
      <c r="F1430" s="54"/>
      <c r="G1430" s="54"/>
      <c r="H1430" s="54"/>
      <c r="I1430" s="55"/>
    </row>
    <row r="1431" spans="1:12" x14ac:dyDescent="0.3">
      <c r="A1431" s="31"/>
      <c r="B1431" s="34"/>
      <c r="C1431" s="5"/>
      <c r="D1431" s="4"/>
      <c r="E1431" s="3"/>
      <c r="F1431" s="56"/>
      <c r="G1431" s="56"/>
      <c r="H1431" s="56"/>
      <c r="I1431" s="57"/>
    </row>
    <row r="1432" spans="1:12" x14ac:dyDescent="0.3">
      <c r="A1432" s="29" t="s">
        <v>7</v>
      </c>
      <c r="B1432" s="32" t="s">
        <v>6</v>
      </c>
      <c r="C1432" s="11"/>
      <c r="D1432" s="10"/>
      <c r="E1432" s="9"/>
      <c r="F1432" s="52">
        <v>324349</v>
      </c>
      <c r="G1432" s="52">
        <v>0</v>
      </c>
      <c r="H1432" s="52">
        <v>0</v>
      </c>
      <c r="I1432" s="53">
        <f>SUM(F1432:H1434)</f>
        <v>324349</v>
      </c>
    </row>
    <row r="1433" spans="1:12" ht="18" customHeight="1" x14ac:dyDescent="0.3">
      <c r="A1433" s="30"/>
      <c r="B1433" s="33"/>
      <c r="C1433" s="8"/>
      <c r="D1433" s="7"/>
      <c r="E1433" s="6"/>
      <c r="F1433" s="54"/>
      <c r="G1433" s="54"/>
      <c r="H1433" s="54"/>
      <c r="I1433" s="55"/>
    </row>
    <row r="1434" spans="1:12" x14ac:dyDescent="0.3">
      <c r="A1434" s="31"/>
      <c r="B1434" s="34"/>
      <c r="C1434" s="5"/>
      <c r="D1434" s="4"/>
      <c r="E1434" s="3"/>
      <c r="F1434" s="56"/>
      <c r="G1434" s="56"/>
      <c r="H1434" s="56"/>
      <c r="I1434" s="57"/>
    </row>
    <row r="1435" spans="1:12" x14ac:dyDescent="0.3">
      <c r="A1435" s="29" t="s">
        <v>5</v>
      </c>
      <c r="B1435" s="32" t="s">
        <v>4</v>
      </c>
      <c r="C1435" s="11"/>
      <c r="D1435" s="10"/>
      <c r="E1435" s="9"/>
      <c r="F1435" s="52">
        <v>687232</v>
      </c>
      <c r="G1435" s="52">
        <v>0</v>
      </c>
      <c r="H1435" s="52">
        <v>0</v>
      </c>
      <c r="I1435" s="53">
        <f>SUM(F1435:H1437)</f>
        <v>687232</v>
      </c>
    </row>
    <row r="1436" spans="1:12" ht="18" customHeight="1" x14ac:dyDescent="0.3">
      <c r="A1436" s="30"/>
      <c r="B1436" s="33"/>
      <c r="C1436" s="8"/>
      <c r="D1436" s="7"/>
      <c r="E1436" s="6"/>
      <c r="F1436" s="54"/>
      <c r="G1436" s="54"/>
      <c r="H1436" s="54"/>
      <c r="I1436" s="55"/>
    </row>
    <row r="1437" spans="1:12" x14ac:dyDescent="0.3">
      <c r="A1437" s="31"/>
      <c r="B1437" s="34"/>
      <c r="C1437" s="5"/>
      <c r="D1437" s="4"/>
      <c r="E1437" s="3"/>
      <c r="F1437" s="56"/>
      <c r="G1437" s="56"/>
      <c r="H1437" s="56"/>
      <c r="I1437" s="57"/>
    </row>
    <row r="1438" spans="1:12" ht="18" customHeight="1" x14ac:dyDescent="0.3">
      <c r="A1438" s="19" t="s">
        <v>3</v>
      </c>
      <c r="B1438" s="20"/>
      <c r="C1438" s="21" t="s">
        <v>2</v>
      </c>
      <c r="D1438" s="22"/>
      <c r="E1438" s="23"/>
      <c r="F1438" s="58">
        <f>SUM(F1387:F1437)</f>
        <v>14130596</v>
      </c>
      <c r="G1438" s="58">
        <f>SUM(G1387:G1437)</f>
        <v>2100000</v>
      </c>
      <c r="H1438" s="58">
        <f>SUM(H1387:H1437)</f>
        <v>2200000</v>
      </c>
      <c r="I1438" s="58">
        <f>SUM(F1438:H1438)</f>
        <v>18430596</v>
      </c>
      <c r="L1438" s="1" t="s">
        <v>952</v>
      </c>
    </row>
    <row r="1439" spans="1:12" ht="6.75" customHeight="1" x14ac:dyDescent="0.3">
      <c r="A1439" s="24" t="s">
        <v>1</v>
      </c>
      <c r="B1439" s="20"/>
      <c r="C1439" s="20"/>
      <c r="D1439" s="20"/>
      <c r="E1439" s="20"/>
      <c r="F1439" s="20"/>
      <c r="G1439" s="20"/>
      <c r="H1439" s="20"/>
      <c r="I1439" s="25"/>
    </row>
    <row r="1440" spans="1:12" x14ac:dyDescent="0.3">
      <c r="A1440" s="26" t="s">
        <v>0</v>
      </c>
      <c r="B1440" s="27"/>
      <c r="C1440" s="27"/>
      <c r="D1440" s="27"/>
      <c r="E1440" s="28"/>
      <c r="F1440" s="61">
        <f>F167+F207+F217+F290+F297+F304+F347+F411+F418+F593+F633+F838+F1088+F1110+F1117+F1136+F1149+F1159+F1202+F1215+F1225+F1232+F1269+F1309+F1349+F1383+F1438+1</f>
        <v>2367525667.2655001</v>
      </c>
      <c r="G1440" s="62">
        <f>G167+G207+G217+G290+G297+G304+G347+G411+G418+G593+G633+G838+G1088+G1110+G1117+G1136+G1149+G1159+G1202+G1215+G1225+G1232+G1269+G1309+G1349+G1383+G1438</f>
        <v>1269014500.5046999</v>
      </c>
      <c r="H1440" s="63">
        <f>H167+H207+H217+H290+H297+H304+H347+H411+H418+H593+H633+H838+H1088+H1110+H1117+H1136+H1149+H1159+H1202+H1215+H1225+H1232+H1269+H1309+H1349+H1383+H1438</f>
        <v>1300900412.2316</v>
      </c>
      <c r="I1440" s="64">
        <f>SUM(F1440:H1440)</f>
        <v>4937440580.0017996</v>
      </c>
      <c r="L1440" s="2">
        <f>I167+I207+I217+I290+I297+I304+I347+I411+I418+I593+I633+I838+I1088+I1110+I1117+I1136+I1149+I1159+I1202+I1215+I1225+I1232+I1269+I1309+I1349+I1383+I1438</f>
        <v>4937440579.0018005</v>
      </c>
    </row>
    <row r="1441" spans="6:6" ht="2.1" customHeight="1" x14ac:dyDescent="0.3"/>
    <row r="1443" spans="6:6" x14ac:dyDescent="0.3">
      <c r="F1443" s="65"/>
    </row>
    <row r="1444" spans="6:6" x14ac:dyDescent="0.3">
      <c r="F1444" s="65"/>
    </row>
  </sheetData>
  <autoFilter ref="A7:I7">
    <filterColumn colId="2" showButton="0"/>
    <filterColumn colId="3" showButton="0"/>
  </autoFilter>
  <mergeCells count="2791">
    <mergeCell ref="A1396:A1398"/>
    <mergeCell ref="B1396:B1398"/>
    <mergeCell ref="F1396:F1398"/>
    <mergeCell ref="G1396:G1398"/>
    <mergeCell ref="H1396:H1398"/>
    <mergeCell ref="I1396:I1398"/>
    <mergeCell ref="A2:I2"/>
    <mergeCell ref="A4:I4"/>
    <mergeCell ref="C5:E5"/>
    <mergeCell ref="A6:I6"/>
    <mergeCell ref="C7:E7"/>
    <mergeCell ref="A8:A10"/>
    <mergeCell ref="B8:B10"/>
    <mergeCell ref="F8:F10"/>
    <mergeCell ref="G8:G10"/>
    <mergeCell ref="H8:H10"/>
    <mergeCell ref="I8:I10"/>
    <mergeCell ref="A11:A13"/>
    <mergeCell ref="B11:B13"/>
    <mergeCell ref="F11:F13"/>
    <mergeCell ref="G11:G13"/>
    <mergeCell ref="H11:H13"/>
    <mergeCell ref="I11:I13"/>
    <mergeCell ref="A14:A16"/>
    <mergeCell ref="B14:B16"/>
    <mergeCell ref="F14:F16"/>
    <mergeCell ref="G14:G16"/>
    <mergeCell ref="H14:H16"/>
    <mergeCell ref="I14:I16"/>
    <mergeCell ref="A17:A19"/>
    <mergeCell ref="B17:B19"/>
    <mergeCell ref="F17:F19"/>
    <mergeCell ref="G17:G19"/>
    <mergeCell ref="H17:H19"/>
    <mergeCell ref="I17:I19"/>
    <mergeCell ref="A20:A22"/>
    <mergeCell ref="B20:B22"/>
    <mergeCell ref="F20:F22"/>
    <mergeCell ref="G20:G22"/>
    <mergeCell ref="H20:H22"/>
    <mergeCell ref="I20:I22"/>
    <mergeCell ref="A23:A25"/>
    <mergeCell ref="B23:B25"/>
    <mergeCell ref="F23:F25"/>
    <mergeCell ref="G23:G25"/>
    <mergeCell ref="H23:H25"/>
    <mergeCell ref="I23:I25"/>
    <mergeCell ref="A26:A28"/>
    <mergeCell ref="B26:B28"/>
    <mergeCell ref="F26:F28"/>
    <mergeCell ref="G26:G28"/>
    <mergeCell ref="H26:H28"/>
    <mergeCell ref="I26:I28"/>
    <mergeCell ref="A29:A31"/>
    <mergeCell ref="B29:B31"/>
    <mergeCell ref="F29:F31"/>
    <mergeCell ref="G29:G31"/>
    <mergeCell ref="H29:H31"/>
    <mergeCell ref="I29:I31"/>
    <mergeCell ref="A32:A34"/>
    <mergeCell ref="B32:B34"/>
    <mergeCell ref="F32:F34"/>
    <mergeCell ref="G32:G34"/>
    <mergeCell ref="H32:H34"/>
    <mergeCell ref="I32:I34"/>
    <mergeCell ref="A35:A37"/>
    <mergeCell ref="B35:B37"/>
    <mergeCell ref="F35:F37"/>
    <mergeCell ref="G35:G37"/>
    <mergeCell ref="H35:H37"/>
    <mergeCell ref="I35:I37"/>
    <mergeCell ref="A38:A40"/>
    <mergeCell ref="B38:B40"/>
    <mergeCell ref="F38:F40"/>
    <mergeCell ref="G38:G40"/>
    <mergeCell ref="H38:H40"/>
    <mergeCell ref="I38:I40"/>
    <mergeCell ref="A41:A43"/>
    <mergeCell ref="B41:B43"/>
    <mergeCell ref="F41:F43"/>
    <mergeCell ref="G41:G43"/>
    <mergeCell ref="H41:H43"/>
    <mergeCell ref="I41:I43"/>
    <mergeCell ref="A44:A46"/>
    <mergeCell ref="B44:B46"/>
    <mergeCell ref="F44:F46"/>
    <mergeCell ref="G44:G46"/>
    <mergeCell ref="H44:H46"/>
    <mergeCell ref="I44:I46"/>
    <mergeCell ref="A47:A49"/>
    <mergeCell ref="B47:B49"/>
    <mergeCell ref="F47:F49"/>
    <mergeCell ref="G47:G49"/>
    <mergeCell ref="H47:H49"/>
    <mergeCell ref="I47:I49"/>
    <mergeCell ref="A50:A52"/>
    <mergeCell ref="B50:B52"/>
    <mergeCell ref="F50:F52"/>
    <mergeCell ref="G50:G52"/>
    <mergeCell ref="H50:H52"/>
    <mergeCell ref="I50:I52"/>
    <mergeCell ref="A53:A55"/>
    <mergeCell ref="B53:B55"/>
    <mergeCell ref="F53:F55"/>
    <mergeCell ref="G53:G55"/>
    <mergeCell ref="H53:H55"/>
    <mergeCell ref="I53:I55"/>
    <mergeCell ref="A56:A58"/>
    <mergeCell ref="B56:B58"/>
    <mergeCell ref="F56:F58"/>
    <mergeCell ref="G56:G58"/>
    <mergeCell ref="H56:H58"/>
    <mergeCell ref="I56:I58"/>
    <mergeCell ref="A59:A61"/>
    <mergeCell ref="B59:B61"/>
    <mergeCell ref="F59:F61"/>
    <mergeCell ref="G59:G61"/>
    <mergeCell ref="H59:H61"/>
    <mergeCell ref="I59:I61"/>
    <mergeCell ref="A62:A64"/>
    <mergeCell ref="B62:B64"/>
    <mergeCell ref="F62:F64"/>
    <mergeCell ref="G62:G64"/>
    <mergeCell ref="H62:H64"/>
    <mergeCell ref="I62:I64"/>
    <mergeCell ref="A65:A67"/>
    <mergeCell ref="B65:B67"/>
    <mergeCell ref="F65:F67"/>
    <mergeCell ref="G65:G67"/>
    <mergeCell ref="H65:H67"/>
    <mergeCell ref="I65:I67"/>
    <mergeCell ref="A68:A70"/>
    <mergeCell ref="B68:B70"/>
    <mergeCell ref="F68:F70"/>
    <mergeCell ref="G68:G70"/>
    <mergeCell ref="H68:H70"/>
    <mergeCell ref="I68:I70"/>
    <mergeCell ref="A71:A73"/>
    <mergeCell ref="B71:B73"/>
    <mergeCell ref="F71:F73"/>
    <mergeCell ref="G71:G73"/>
    <mergeCell ref="H71:H73"/>
    <mergeCell ref="I71:I73"/>
    <mergeCell ref="A74:A76"/>
    <mergeCell ref="B74:B76"/>
    <mergeCell ref="F74:F76"/>
    <mergeCell ref="G74:G76"/>
    <mergeCell ref="H74:H76"/>
    <mergeCell ref="I74:I76"/>
    <mergeCell ref="A77:A79"/>
    <mergeCell ref="B77:B79"/>
    <mergeCell ref="F77:F79"/>
    <mergeCell ref="G77:G79"/>
    <mergeCell ref="H77:H79"/>
    <mergeCell ref="I77:I79"/>
    <mergeCell ref="A80:A82"/>
    <mergeCell ref="B80:B82"/>
    <mergeCell ref="F80:F82"/>
    <mergeCell ref="G80:G82"/>
    <mergeCell ref="H80:H82"/>
    <mergeCell ref="I80:I82"/>
    <mergeCell ref="A83:A85"/>
    <mergeCell ref="B83:B85"/>
    <mergeCell ref="F83:F85"/>
    <mergeCell ref="G83:G85"/>
    <mergeCell ref="H83:H85"/>
    <mergeCell ref="I83:I85"/>
    <mergeCell ref="A86:A88"/>
    <mergeCell ref="B86:B88"/>
    <mergeCell ref="F86:F88"/>
    <mergeCell ref="G86:G88"/>
    <mergeCell ref="H86:H88"/>
    <mergeCell ref="I86:I88"/>
    <mergeCell ref="A89:A91"/>
    <mergeCell ref="B89:B91"/>
    <mergeCell ref="F89:F91"/>
    <mergeCell ref="G89:G91"/>
    <mergeCell ref="H89:H91"/>
    <mergeCell ref="I89:I91"/>
    <mergeCell ref="A92:A94"/>
    <mergeCell ref="B92:B94"/>
    <mergeCell ref="F92:F94"/>
    <mergeCell ref="G92:G94"/>
    <mergeCell ref="H92:H94"/>
    <mergeCell ref="I92:I94"/>
    <mergeCell ref="A95:A97"/>
    <mergeCell ref="B95:B97"/>
    <mergeCell ref="F95:F97"/>
    <mergeCell ref="G95:G97"/>
    <mergeCell ref="H95:H97"/>
    <mergeCell ref="I95:I97"/>
    <mergeCell ref="A98:A100"/>
    <mergeCell ref="B98:B100"/>
    <mergeCell ref="F98:F100"/>
    <mergeCell ref="G98:G100"/>
    <mergeCell ref="H98:H100"/>
    <mergeCell ref="I98:I100"/>
    <mergeCell ref="A101:A103"/>
    <mergeCell ref="B101:B103"/>
    <mergeCell ref="F101:F103"/>
    <mergeCell ref="G101:G103"/>
    <mergeCell ref="H101:H103"/>
    <mergeCell ref="I101:I103"/>
    <mergeCell ref="A104:A106"/>
    <mergeCell ref="B104:B106"/>
    <mergeCell ref="F104:F106"/>
    <mergeCell ref="G104:G106"/>
    <mergeCell ref="H104:H106"/>
    <mergeCell ref="I104:I106"/>
    <mergeCell ref="A107:A109"/>
    <mergeCell ref="B107:B109"/>
    <mergeCell ref="F107:F109"/>
    <mergeCell ref="G107:G109"/>
    <mergeCell ref="H107:H109"/>
    <mergeCell ref="I107:I109"/>
    <mergeCell ref="A110:A112"/>
    <mergeCell ref="B110:B112"/>
    <mergeCell ref="F110:F112"/>
    <mergeCell ref="G110:G112"/>
    <mergeCell ref="H110:H112"/>
    <mergeCell ref="I110:I112"/>
    <mergeCell ref="A113:A115"/>
    <mergeCell ref="B113:B115"/>
    <mergeCell ref="F113:F115"/>
    <mergeCell ref="G113:G115"/>
    <mergeCell ref="H113:H115"/>
    <mergeCell ref="I113:I115"/>
    <mergeCell ref="A116:A118"/>
    <mergeCell ref="B116:B118"/>
    <mergeCell ref="F116:F118"/>
    <mergeCell ref="G116:G118"/>
    <mergeCell ref="H116:H118"/>
    <mergeCell ref="I116:I118"/>
    <mergeCell ref="A119:A121"/>
    <mergeCell ref="B119:B121"/>
    <mergeCell ref="F119:F121"/>
    <mergeCell ref="G119:G121"/>
    <mergeCell ref="H119:H121"/>
    <mergeCell ref="I119:I121"/>
    <mergeCell ref="A122:A124"/>
    <mergeCell ref="B122:B124"/>
    <mergeCell ref="F122:F124"/>
    <mergeCell ref="G122:G124"/>
    <mergeCell ref="H122:H124"/>
    <mergeCell ref="I122:I124"/>
    <mergeCell ref="A125:A127"/>
    <mergeCell ref="B125:B127"/>
    <mergeCell ref="F125:F127"/>
    <mergeCell ref="G125:G127"/>
    <mergeCell ref="H125:H127"/>
    <mergeCell ref="I125:I127"/>
    <mergeCell ref="A128:A130"/>
    <mergeCell ref="B128:B130"/>
    <mergeCell ref="F128:F130"/>
    <mergeCell ref="G128:G130"/>
    <mergeCell ref="H128:H130"/>
    <mergeCell ref="I128:I130"/>
    <mergeCell ref="A131:A133"/>
    <mergeCell ref="B131:B133"/>
    <mergeCell ref="F131:F133"/>
    <mergeCell ref="G131:G133"/>
    <mergeCell ref="H131:H133"/>
    <mergeCell ref="I131:I133"/>
    <mergeCell ref="A134:A136"/>
    <mergeCell ref="B134:B136"/>
    <mergeCell ref="F134:F136"/>
    <mergeCell ref="G134:G136"/>
    <mergeCell ref="H134:H136"/>
    <mergeCell ref="I134:I136"/>
    <mergeCell ref="A137:A139"/>
    <mergeCell ref="B137:B139"/>
    <mergeCell ref="F137:F139"/>
    <mergeCell ref="G137:G139"/>
    <mergeCell ref="H137:H139"/>
    <mergeCell ref="I137:I139"/>
    <mergeCell ref="A140:A142"/>
    <mergeCell ref="B140:B142"/>
    <mergeCell ref="F140:F142"/>
    <mergeCell ref="G140:G142"/>
    <mergeCell ref="H140:H142"/>
    <mergeCell ref="I140:I142"/>
    <mergeCell ref="A143:A145"/>
    <mergeCell ref="B143:B145"/>
    <mergeCell ref="F143:F145"/>
    <mergeCell ref="G143:G145"/>
    <mergeCell ref="H143:H145"/>
    <mergeCell ref="I143:I145"/>
    <mergeCell ref="A146:A148"/>
    <mergeCell ref="B146:B148"/>
    <mergeCell ref="F146:F148"/>
    <mergeCell ref="G146:G148"/>
    <mergeCell ref="H146:H148"/>
    <mergeCell ref="I146:I148"/>
    <mergeCell ref="A149:A151"/>
    <mergeCell ref="B149:B151"/>
    <mergeCell ref="F149:F151"/>
    <mergeCell ref="G149:G151"/>
    <mergeCell ref="H149:H151"/>
    <mergeCell ref="I149:I151"/>
    <mergeCell ref="A152:A154"/>
    <mergeCell ref="B152:B154"/>
    <mergeCell ref="F152:F154"/>
    <mergeCell ref="G152:G154"/>
    <mergeCell ref="H152:H154"/>
    <mergeCell ref="I152:I154"/>
    <mergeCell ref="A155:A157"/>
    <mergeCell ref="B155:B157"/>
    <mergeCell ref="F155:F157"/>
    <mergeCell ref="G155:G157"/>
    <mergeCell ref="H155:H157"/>
    <mergeCell ref="I155:I157"/>
    <mergeCell ref="A158:A160"/>
    <mergeCell ref="B158:B160"/>
    <mergeCell ref="F158:F160"/>
    <mergeCell ref="G158:G160"/>
    <mergeCell ref="H158:H160"/>
    <mergeCell ref="I158:I160"/>
    <mergeCell ref="A161:A163"/>
    <mergeCell ref="B161:B163"/>
    <mergeCell ref="F161:F163"/>
    <mergeCell ref="G161:G163"/>
    <mergeCell ref="H161:H163"/>
    <mergeCell ref="I161:I163"/>
    <mergeCell ref="A164:A166"/>
    <mergeCell ref="B164:B166"/>
    <mergeCell ref="F164:F166"/>
    <mergeCell ref="G164:G166"/>
    <mergeCell ref="H164:H166"/>
    <mergeCell ref="I164:I166"/>
    <mergeCell ref="A167:B167"/>
    <mergeCell ref="C167:E167"/>
    <mergeCell ref="A168:I168"/>
    <mergeCell ref="A169:I169"/>
    <mergeCell ref="C170:E170"/>
    <mergeCell ref="A171:A173"/>
    <mergeCell ref="B171:B173"/>
    <mergeCell ref="F171:F173"/>
    <mergeCell ref="G171:G173"/>
    <mergeCell ref="H171:H173"/>
    <mergeCell ref="I171:I173"/>
    <mergeCell ref="A174:A176"/>
    <mergeCell ref="B174:B176"/>
    <mergeCell ref="F174:F176"/>
    <mergeCell ref="G174:G176"/>
    <mergeCell ref="H174:H176"/>
    <mergeCell ref="I174:I176"/>
    <mergeCell ref="A177:A179"/>
    <mergeCell ref="B177:B179"/>
    <mergeCell ref="F177:F179"/>
    <mergeCell ref="G177:G179"/>
    <mergeCell ref="H177:H179"/>
    <mergeCell ref="I177:I179"/>
    <mergeCell ref="A180:A182"/>
    <mergeCell ref="B180:B182"/>
    <mergeCell ref="F180:F182"/>
    <mergeCell ref="G180:G182"/>
    <mergeCell ref="H180:H182"/>
    <mergeCell ref="I180:I182"/>
    <mergeCell ref="A183:A185"/>
    <mergeCell ref="B183:B185"/>
    <mergeCell ref="F183:F185"/>
    <mergeCell ref="G183:G185"/>
    <mergeCell ref="H183:H185"/>
    <mergeCell ref="I183:I185"/>
    <mergeCell ref="A186:A188"/>
    <mergeCell ref="B186:B188"/>
    <mergeCell ref="F186:F188"/>
    <mergeCell ref="G186:G188"/>
    <mergeCell ref="H186:H188"/>
    <mergeCell ref="I186:I188"/>
    <mergeCell ref="A189:A191"/>
    <mergeCell ref="B189:B191"/>
    <mergeCell ref="F189:F191"/>
    <mergeCell ref="G189:G191"/>
    <mergeCell ref="H189:H191"/>
    <mergeCell ref="I189:I191"/>
    <mergeCell ref="A192:A194"/>
    <mergeCell ref="B192:B194"/>
    <mergeCell ref="F192:F194"/>
    <mergeCell ref="G192:G194"/>
    <mergeCell ref="H192:H194"/>
    <mergeCell ref="I192:I194"/>
    <mergeCell ref="A195:A197"/>
    <mergeCell ref="B195:B197"/>
    <mergeCell ref="F195:F197"/>
    <mergeCell ref="G195:G197"/>
    <mergeCell ref="H195:H197"/>
    <mergeCell ref="I195:I197"/>
    <mergeCell ref="A198:A200"/>
    <mergeCell ref="B198:B200"/>
    <mergeCell ref="F198:F200"/>
    <mergeCell ref="G198:G200"/>
    <mergeCell ref="H198:H200"/>
    <mergeCell ref="I198:I200"/>
    <mergeCell ref="A201:A203"/>
    <mergeCell ref="B201:B203"/>
    <mergeCell ref="F201:F203"/>
    <mergeCell ref="G201:G203"/>
    <mergeCell ref="H201:H203"/>
    <mergeCell ref="I201:I203"/>
    <mergeCell ref="A204:A206"/>
    <mergeCell ref="B204:B206"/>
    <mergeCell ref="F204:F206"/>
    <mergeCell ref="G204:G206"/>
    <mergeCell ref="H204:H206"/>
    <mergeCell ref="I204:I206"/>
    <mergeCell ref="A207:B207"/>
    <mergeCell ref="C207:E207"/>
    <mergeCell ref="A208:I208"/>
    <mergeCell ref="A209:I209"/>
    <mergeCell ref="C210:E210"/>
    <mergeCell ref="A211:A213"/>
    <mergeCell ref="B211:B213"/>
    <mergeCell ref="F211:F213"/>
    <mergeCell ref="G211:G213"/>
    <mergeCell ref="H211:H213"/>
    <mergeCell ref="I211:I213"/>
    <mergeCell ref="A214:A216"/>
    <mergeCell ref="B214:B216"/>
    <mergeCell ref="F214:F216"/>
    <mergeCell ref="G214:G216"/>
    <mergeCell ref="H214:H216"/>
    <mergeCell ref="I214:I216"/>
    <mergeCell ref="A217:B217"/>
    <mergeCell ref="C217:E217"/>
    <mergeCell ref="A218:I218"/>
    <mergeCell ref="A219:I219"/>
    <mergeCell ref="C220:E220"/>
    <mergeCell ref="A221:A223"/>
    <mergeCell ref="B221:B223"/>
    <mergeCell ref="F221:F223"/>
    <mergeCell ref="G221:G223"/>
    <mergeCell ref="H221:H223"/>
    <mergeCell ref="I221:I223"/>
    <mergeCell ref="A224:A226"/>
    <mergeCell ref="B224:B226"/>
    <mergeCell ref="F224:F226"/>
    <mergeCell ref="G224:G226"/>
    <mergeCell ref="H224:H226"/>
    <mergeCell ref="I224:I226"/>
    <mergeCell ref="A227:A229"/>
    <mergeCell ref="B227:B229"/>
    <mergeCell ref="F227:F229"/>
    <mergeCell ref="G227:G229"/>
    <mergeCell ref="H227:H229"/>
    <mergeCell ref="I227:I229"/>
    <mergeCell ref="A230:A232"/>
    <mergeCell ref="B230:B232"/>
    <mergeCell ref="F230:F232"/>
    <mergeCell ref="G230:G232"/>
    <mergeCell ref="H230:H232"/>
    <mergeCell ref="I230:I232"/>
    <mergeCell ref="A233:A235"/>
    <mergeCell ref="B233:B235"/>
    <mergeCell ref="F233:F235"/>
    <mergeCell ref="G233:G235"/>
    <mergeCell ref="H233:H235"/>
    <mergeCell ref="I233:I235"/>
    <mergeCell ref="A236:A238"/>
    <mergeCell ref="B236:B238"/>
    <mergeCell ref="F236:F238"/>
    <mergeCell ref="G236:G238"/>
    <mergeCell ref="H236:H238"/>
    <mergeCell ref="I236:I238"/>
    <mergeCell ref="A239:A241"/>
    <mergeCell ref="B239:B241"/>
    <mergeCell ref="F239:F241"/>
    <mergeCell ref="G239:G241"/>
    <mergeCell ref="H239:H241"/>
    <mergeCell ref="I239:I241"/>
    <mergeCell ref="A242:A244"/>
    <mergeCell ref="B242:B244"/>
    <mergeCell ref="F242:F244"/>
    <mergeCell ref="G242:G244"/>
    <mergeCell ref="H242:H244"/>
    <mergeCell ref="I242:I244"/>
    <mergeCell ref="A245:A247"/>
    <mergeCell ref="B245:B247"/>
    <mergeCell ref="F245:F247"/>
    <mergeCell ref="G245:G247"/>
    <mergeCell ref="H245:H247"/>
    <mergeCell ref="I245:I247"/>
    <mergeCell ref="A248:A250"/>
    <mergeCell ref="B248:B250"/>
    <mergeCell ref="F248:F250"/>
    <mergeCell ref="G248:G250"/>
    <mergeCell ref="H248:H250"/>
    <mergeCell ref="I248:I250"/>
    <mergeCell ref="A251:A253"/>
    <mergeCell ref="B251:B253"/>
    <mergeCell ref="F251:F253"/>
    <mergeCell ref="G251:G253"/>
    <mergeCell ref="H251:H253"/>
    <mergeCell ref="I251:I253"/>
    <mergeCell ref="A254:A256"/>
    <mergeCell ref="B254:B256"/>
    <mergeCell ref="F254:F256"/>
    <mergeCell ref="G254:G256"/>
    <mergeCell ref="H254:H256"/>
    <mergeCell ref="I254:I256"/>
    <mergeCell ref="A257:A259"/>
    <mergeCell ref="B257:B259"/>
    <mergeCell ref="F257:F259"/>
    <mergeCell ref="G257:G259"/>
    <mergeCell ref="H257:H259"/>
    <mergeCell ref="I257:I259"/>
    <mergeCell ref="A260:A262"/>
    <mergeCell ref="B260:B262"/>
    <mergeCell ref="F260:F262"/>
    <mergeCell ref="G260:G262"/>
    <mergeCell ref="H260:H262"/>
    <mergeCell ref="I260:I262"/>
    <mergeCell ref="A263:A265"/>
    <mergeCell ref="B263:B265"/>
    <mergeCell ref="F263:F265"/>
    <mergeCell ref="G263:G265"/>
    <mergeCell ref="H263:H265"/>
    <mergeCell ref="I263:I265"/>
    <mergeCell ref="A266:A268"/>
    <mergeCell ref="B266:B268"/>
    <mergeCell ref="F266:F268"/>
    <mergeCell ref="G266:G268"/>
    <mergeCell ref="H266:H268"/>
    <mergeCell ref="I266:I268"/>
    <mergeCell ref="A269:A271"/>
    <mergeCell ref="B269:B271"/>
    <mergeCell ref="F269:F271"/>
    <mergeCell ref="G269:G271"/>
    <mergeCell ref="H269:H271"/>
    <mergeCell ref="I269:I271"/>
    <mergeCell ref="A272:A274"/>
    <mergeCell ref="B272:B274"/>
    <mergeCell ref="F272:F274"/>
    <mergeCell ref="G272:G274"/>
    <mergeCell ref="H272:H274"/>
    <mergeCell ref="I272:I274"/>
    <mergeCell ref="A275:A277"/>
    <mergeCell ref="B275:B277"/>
    <mergeCell ref="F275:F277"/>
    <mergeCell ref="G275:G277"/>
    <mergeCell ref="H275:H277"/>
    <mergeCell ref="I275:I277"/>
    <mergeCell ref="A278:A280"/>
    <mergeCell ref="B278:B280"/>
    <mergeCell ref="F278:F280"/>
    <mergeCell ref="G278:G280"/>
    <mergeCell ref="H278:H280"/>
    <mergeCell ref="I278:I280"/>
    <mergeCell ref="A281:A283"/>
    <mergeCell ref="B281:B283"/>
    <mergeCell ref="F281:F283"/>
    <mergeCell ref="G281:G283"/>
    <mergeCell ref="H281:H283"/>
    <mergeCell ref="I281:I283"/>
    <mergeCell ref="A284:A286"/>
    <mergeCell ref="B284:B286"/>
    <mergeCell ref="F284:F286"/>
    <mergeCell ref="G284:G286"/>
    <mergeCell ref="H284:H286"/>
    <mergeCell ref="I284:I286"/>
    <mergeCell ref="A287:A289"/>
    <mergeCell ref="B287:B289"/>
    <mergeCell ref="F287:F289"/>
    <mergeCell ref="G287:G289"/>
    <mergeCell ref="H287:H289"/>
    <mergeCell ref="I287:I289"/>
    <mergeCell ref="A290:B290"/>
    <mergeCell ref="C290:E290"/>
    <mergeCell ref="A291:I291"/>
    <mergeCell ref="A292:I292"/>
    <mergeCell ref="C293:E293"/>
    <mergeCell ref="A294:A296"/>
    <mergeCell ref="B294:B296"/>
    <mergeCell ref="F294:F296"/>
    <mergeCell ref="G294:G296"/>
    <mergeCell ref="H294:H296"/>
    <mergeCell ref="I294:I296"/>
    <mergeCell ref="A297:B297"/>
    <mergeCell ref="C297:E297"/>
    <mergeCell ref="A298:I298"/>
    <mergeCell ref="A299:I299"/>
    <mergeCell ref="C300:E300"/>
    <mergeCell ref="A301:A303"/>
    <mergeCell ref="B301:B303"/>
    <mergeCell ref="F301:F303"/>
    <mergeCell ref="G301:G303"/>
    <mergeCell ref="H301:H303"/>
    <mergeCell ref="I301:I303"/>
    <mergeCell ref="A304:B304"/>
    <mergeCell ref="C304:E304"/>
    <mergeCell ref="A305:I305"/>
    <mergeCell ref="A306:I306"/>
    <mergeCell ref="C307:E307"/>
    <mergeCell ref="A308:A310"/>
    <mergeCell ref="B308:B310"/>
    <mergeCell ref="F308:F310"/>
    <mergeCell ref="G308:G310"/>
    <mergeCell ref="H308:H310"/>
    <mergeCell ref="I308:I310"/>
    <mergeCell ref="A311:A313"/>
    <mergeCell ref="B311:B313"/>
    <mergeCell ref="F311:F313"/>
    <mergeCell ref="G311:G313"/>
    <mergeCell ref="H311:H313"/>
    <mergeCell ref="I311:I313"/>
    <mergeCell ref="A314:A316"/>
    <mergeCell ref="B314:B316"/>
    <mergeCell ref="F314:F316"/>
    <mergeCell ref="G314:G316"/>
    <mergeCell ref="H314:H316"/>
    <mergeCell ref="I314:I316"/>
    <mergeCell ref="A317:A319"/>
    <mergeCell ref="B317:B319"/>
    <mergeCell ref="F317:F319"/>
    <mergeCell ref="G317:G319"/>
    <mergeCell ref="H317:H319"/>
    <mergeCell ref="I317:I319"/>
    <mergeCell ref="A320:A322"/>
    <mergeCell ref="B320:B322"/>
    <mergeCell ref="F320:F322"/>
    <mergeCell ref="G320:G322"/>
    <mergeCell ref="H320:H322"/>
    <mergeCell ref="I320:I322"/>
    <mergeCell ref="A323:A325"/>
    <mergeCell ref="B323:B325"/>
    <mergeCell ref="F323:F325"/>
    <mergeCell ref="G323:G325"/>
    <mergeCell ref="H323:H325"/>
    <mergeCell ref="I323:I325"/>
    <mergeCell ref="A326:A328"/>
    <mergeCell ref="B326:B328"/>
    <mergeCell ref="F326:F328"/>
    <mergeCell ref="G326:G328"/>
    <mergeCell ref="H326:H328"/>
    <mergeCell ref="I326:I328"/>
    <mergeCell ref="A329:A331"/>
    <mergeCell ref="B329:B331"/>
    <mergeCell ref="F329:F331"/>
    <mergeCell ref="G329:G331"/>
    <mergeCell ref="H329:H331"/>
    <mergeCell ref="I329:I331"/>
    <mergeCell ref="A332:A334"/>
    <mergeCell ref="B332:B334"/>
    <mergeCell ref="F332:F334"/>
    <mergeCell ref="G332:G334"/>
    <mergeCell ref="H332:H334"/>
    <mergeCell ref="I332:I334"/>
    <mergeCell ref="A335:A337"/>
    <mergeCell ref="B335:B337"/>
    <mergeCell ref="F335:F337"/>
    <mergeCell ref="G335:G337"/>
    <mergeCell ref="H335:H337"/>
    <mergeCell ref="I335:I337"/>
    <mergeCell ref="A338:A340"/>
    <mergeCell ref="B338:B340"/>
    <mergeCell ref="F338:F340"/>
    <mergeCell ref="G338:G340"/>
    <mergeCell ref="H338:H340"/>
    <mergeCell ref="I338:I340"/>
    <mergeCell ref="A341:A343"/>
    <mergeCell ref="B341:B343"/>
    <mergeCell ref="F341:F343"/>
    <mergeCell ref="G341:G343"/>
    <mergeCell ref="H341:H343"/>
    <mergeCell ref="I341:I343"/>
    <mergeCell ref="A344:A346"/>
    <mergeCell ref="B344:B346"/>
    <mergeCell ref="F344:F346"/>
    <mergeCell ref="G344:G346"/>
    <mergeCell ref="H344:H346"/>
    <mergeCell ref="I344:I346"/>
    <mergeCell ref="A347:B347"/>
    <mergeCell ref="C347:E347"/>
    <mergeCell ref="A348:I348"/>
    <mergeCell ref="A349:I349"/>
    <mergeCell ref="C350:E350"/>
    <mergeCell ref="A351:A353"/>
    <mergeCell ref="B351:B353"/>
    <mergeCell ref="F351:F353"/>
    <mergeCell ref="G351:G353"/>
    <mergeCell ref="H351:H353"/>
    <mergeCell ref="I351:I353"/>
    <mergeCell ref="A354:A356"/>
    <mergeCell ref="B354:B356"/>
    <mergeCell ref="F354:F356"/>
    <mergeCell ref="G354:G356"/>
    <mergeCell ref="H354:H356"/>
    <mergeCell ref="I354:I356"/>
    <mergeCell ref="A357:A359"/>
    <mergeCell ref="B357:B359"/>
    <mergeCell ref="F357:F359"/>
    <mergeCell ref="G357:G359"/>
    <mergeCell ref="H357:H359"/>
    <mergeCell ref="I357:I359"/>
    <mergeCell ref="A360:A362"/>
    <mergeCell ref="B360:B362"/>
    <mergeCell ref="F360:F362"/>
    <mergeCell ref="G360:G362"/>
    <mergeCell ref="H360:H362"/>
    <mergeCell ref="I360:I362"/>
    <mergeCell ref="A363:A365"/>
    <mergeCell ref="B363:B365"/>
    <mergeCell ref="F363:F365"/>
    <mergeCell ref="G363:G365"/>
    <mergeCell ref="H363:H365"/>
    <mergeCell ref="I363:I365"/>
    <mergeCell ref="A366:A368"/>
    <mergeCell ref="B366:B368"/>
    <mergeCell ref="F366:F368"/>
    <mergeCell ref="G366:G368"/>
    <mergeCell ref="H366:H368"/>
    <mergeCell ref="I366:I368"/>
    <mergeCell ref="A369:A371"/>
    <mergeCell ref="B369:B371"/>
    <mergeCell ref="F369:F371"/>
    <mergeCell ref="G369:G371"/>
    <mergeCell ref="H369:H371"/>
    <mergeCell ref="I369:I371"/>
    <mergeCell ref="A372:A374"/>
    <mergeCell ref="B372:B374"/>
    <mergeCell ref="F372:F374"/>
    <mergeCell ref="G372:G374"/>
    <mergeCell ref="H372:H374"/>
    <mergeCell ref="I372:I374"/>
    <mergeCell ref="A375:A377"/>
    <mergeCell ref="B375:B377"/>
    <mergeCell ref="F375:F377"/>
    <mergeCell ref="G375:G377"/>
    <mergeCell ref="H375:H377"/>
    <mergeCell ref="I375:I377"/>
    <mergeCell ref="A378:A380"/>
    <mergeCell ref="B378:B380"/>
    <mergeCell ref="F378:F380"/>
    <mergeCell ref="G378:G380"/>
    <mergeCell ref="H378:H380"/>
    <mergeCell ref="I378:I380"/>
    <mergeCell ref="A381:A383"/>
    <mergeCell ref="B381:B383"/>
    <mergeCell ref="F381:F383"/>
    <mergeCell ref="G381:G383"/>
    <mergeCell ref="H381:H383"/>
    <mergeCell ref="I381:I383"/>
    <mergeCell ref="A384:A386"/>
    <mergeCell ref="B384:B386"/>
    <mergeCell ref="F384:F386"/>
    <mergeCell ref="G384:G386"/>
    <mergeCell ref="H384:H386"/>
    <mergeCell ref="I384:I386"/>
    <mergeCell ref="A387:A389"/>
    <mergeCell ref="B387:B389"/>
    <mergeCell ref="F387:F389"/>
    <mergeCell ref="G387:G389"/>
    <mergeCell ref="H387:H389"/>
    <mergeCell ref="I387:I389"/>
    <mergeCell ref="A390:A392"/>
    <mergeCell ref="B390:B392"/>
    <mergeCell ref="F390:F392"/>
    <mergeCell ref="G390:G392"/>
    <mergeCell ref="H390:H392"/>
    <mergeCell ref="I390:I392"/>
    <mergeCell ref="A393:A395"/>
    <mergeCell ref="B393:B395"/>
    <mergeCell ref="F393:F395"/>
    <mergeCell ref="G393:G395"/>
    <mergeCell ref="H393:H395"/>
    <mergeCell ref="I393:I395"/>
    <mergeCell ref="A396:A398"/>
    <mergeCell ref="B396:B398"/>
    <mergeCell ref="F396:F398"/>
    <mergeCell ref="G396:G398"/>
    <mergeCell ref="H396:H398"/>
    <mergeCell ref="I396:I398"/>
    <mergeCell ref="A399:A401"/>
    <mergeCell ref="B399:B401"/>
    <mergeCell ref="F399:F401"/>
    <mergeCell ref="G399:G401"/>
    <mergeCell ref="H399:H401"/>
    <mergeCell ref="I399:I401"/>
    <mergeCell ref="A402:A404"/>
    <mergeCell ref="B402:B404"/>
    <mergeCell ref="F402:F404"/>
    <mergeCell ref="G402:G404"/>
    <mergeCell ref="H402:H404"/>
    <mergeCell ref="I402:I404"/>
    <mergeCell ref="A405:A407"/>
    <mergeCell ref="B405:B407"/>
    <mergeCell ref="F405:F407"/>
    <mergeCell ref="G405:G407"/>
    <mergeCell ref="H405:H407"/>
    <mergeCell ref="I405:I407"/>
    <mergeCell ref="A408:A410"/>
    <mergeCell ref="B408:B410"/>
    <mergeCell ref="F408:F410"/>
    <mergeCell ref="G408:G410"/>
    <mergeCell ref="H408:H410"/>
    <mergeCell ref="I408:I410"/>
    <mergeCell ref="A411:B411"/>
    <mergeCell ref="C411:E411"/>
    <mergeCell ref="A412:I412"/>
    <mergeCell ref="A413:I413"/>
    <mergeCell ref="C414:E414"/>
    <mergeCell ref="A415:A417"/>
    <mergeCell ref="B415:B417"/>
    <mergeCell ref="F415:F417"/>
    <mergeCell ref="G415:G417"/>
    <mergeCell ref="H415:H417"/>
    <mergeCell ref="I415:I417"/>
    <mergeCell ref="A418:B418"/>
    <mergeCell ref="C418:E418"/>
    <mergeCell ref="A419:I419"/>
    <mergeCell ref="A420:I420"/>
    <mergeCell ref="C421:E421"/>
    <mergeCell ref="A422:A424"/>
    <mergeCell ref="B422:B424"/>
    <mergeCell ref="F422:F424"/>
    <mergeCell ref="G422:G424"/>
    <mergeCell ref="H422:H424"/>
    <mergeCell ref="I422:I424"/>
    <mergeCell ref="A425:A427"/>
    <mergeCell ref="B425:B427"/>
    <mergeCell ref="F425:F427"/>
    <mergeCell ref="G425:G427"/>
    <mergeCell ref="H425:H427"/>
    <mergeCell ref="I425:I427"/>
    <mergeCell ref="A428:A430"/>
    <mergeCell ref="B428:B430"/>
    <mergeCell ref="F428:F430"/>
    <mergeCell ref="G428:G430"/>
    <mergeCell ref="H428:H430"/>
    <mergeCell ref="I428:I430"/>
    <mergeCell ref="A431:A433"/>
    <mergeCell ref="B431:B433"/>
    <mergeCell ref="F431:F433"/>
    <mergeCell ref="G431:G433"/>
    <mergeCell ref="H431:H433"/>
    <mergeCell ref="I431:I433"/>
    <mergeCell ref="A434:A436"/>
    <mergeCell ref="B434:B436"/>
    <mergeCell ref="F434:F436"/>
    <mergeCell ref="G434:G436"/>
    <mergeCell ref="H434:H436"/>
    <mergeCell ref="I434:I436"/>
    <mergeCell ref="A437:A439"/>
    <mergeCell ref="B437:B439"/>
    <mergeCell ref="F437:F439"/>
    <mergeCell ref="G437:G439"/>
    <mergeCell ref="H437:H439"/>
    <mergeCell ref="I437:I439"/>
    <mergeCell ref="A440:A442"/>
    <mergeCell ref="B440:B442"/>
    <mergeCell ref="F440:F442"/>
    <mergeCell ref="G440:G442"/>
    <mergeCell ref="H440:H442"/>
    <mergeCell ref="I440:I442"/>
    <mergeCell ref="A443:A445"/>
    <mergeCell ref="B443:B445"/>
    <mergeCell ref="F443:F445"/>
    <mergeCell ref="G443:G445"/>
    <mergeCell ref="H443:H445"/>
    <mergeCell ref="I443:I445"/>
    <mergeCell ref="A446:A448"/>
    <mergeCell ref="B446:B448"/>
    <mergeCell ref="F446:F448"/>
    <mergeCell ref="G446:G448"/>
    <mergeCell ref="H446:H448"/>
    <mergeCell ref="I446:I448"/>
    <mergeCell ref="A449:A451"/>
    <mergeCell ref="B449:B451"/>
    <mergeCell ref="F449:F451"/>
    <mergeCell ref="G449:G451"/>
    <mergeCell ref="H449:H451"/>
    <mergeCell ref="I449:I451"/>
    <mergeCell ref="A452:A454"/>
    <mergeCell ref="B452:B454"/>
    <mergeCell ref="F452:F454"/>
    <mergeCell ref="G452:G454"/>
    <mergeCell ref="H452:H454"/>
    <mergeCell ref="I452:I454"/>
    <mergeCell ref="A455:A457"/>
    <mergeCell ref="B455:B457"/>
    <mergeCell ref="F455:F457"/>
    <mergeCell ref="G455:G457"/>
    <mergeCell ref="H455:H457"/>
    <mergeCell ref="I455:I457"/>
    <mergeCell ref="A458:A460"/>
    <mergeCell ref="B458:B460"/>
    <mergeCell ref="F458:F460"/>
    <mergeCell ref="G458:G460"/>
    <mergeCell ref="H458:H460"/>
    <mergeCell ref="I458:I460"/>
    <mergeCell ref="A461:A463"/>
    <mergeCell ref="B461:B463"/>
    <mergeCell ref="F461:F463"/>
    <mergeCell ref="G461:G463"/>
    <mergeCell ref="H461:H463"/>
    <mergeCell ref="I461:I463"/>
    <mergeCell ref="A464:A466"/>
    <mergeCell ref="B464:B466"/>
    <mergeCell ref="F464:F466"/>
    <mergeCell ref="G464:G466"/>
    <mergeCell ref="H464:H466"/>
    <mergeCell ref="I464:I466"/>
    <mergeCell ref="A467:A469"/>
    <mergeCell ref="B467:B469"/>
    <mergeCell ref="F467:F469"/>
    <mergeCell ref="G467:G469"/>
    <mergeCell ref="H467:H469"/>
    <mergeCell ref="I467:I469"/>
    <mergeCell ref="A470:A472"/>
    <mergeCell ref="B470:B472"/>
    <mergeCell ref="F470:F472"/>
    <mergeCell ref="G470:G472"/>
    <mergeCell ref="H470:H472"/>
    <mergeCell ref="I470:I472"/>
    <mergeCell ref="A473:A475"/>
    <mergeCell ref="B473:B475"/>
    <mergeCell ref="F473:F475"/>
    <mergeCell ref="G473:G475"/>
    <mergeCell ref="H473:H475"/>
    <mergeCell ref="I473:I475"/>
    <mergeCell ref="A476:A478"/>
    <mergeCell ref="B476:B478"/>
    <mergeCell ref="F476:F478"/>
    <mergeCell ref="G476:G478"/>
    <mergeCell ref="H476:H478"/>
    <mergeCell ref="I476:I478"/>
    <mergeCell ref="A479:A481"/>
    <mergeCell ref="B479:B481"/>
    <mergeCell ref="F479:F481"/>
    <mergeCell ref="G479:G481"/>
    <mergeCell ref="H479:H481"/>
    <mergeCell ref="I479:I481"/>
    <mergeCell ref="A482:A484"/>
    <mergeCell ref="B482:B484"/>
    <mergeCell ref="F482:F484"/>
    <mergeCell ref="G482:G484"/>
    <mergeCell ref="H482:H484"/>
    <mergeCell ref="I482:I484"/>
    <mergeCell ref="A485:A487"/>
    <mergeCell ref="B485:B487"/>
    <mergeCell ref="F485:F487"/>
    <mergeCell ref="G485:G487"/>
    <mergeCell ref="H485:H487"/>
    <mergeCell ref="I485:I487"/>
    <mergeCell ref="A488:A490"/>
    <mergeCell ref="B488:B490"/>
    <mergeCell ref="F488:F490"/>
    <mergeCell ref="G488:G490"/>
    <mergeCell ref="H488:H490"/>
    <mergeCell ref="I488:I490"/>
    <mergeCell ref="A491:A493"/>
    <mergeCell ref="B491:B493"/>
    <mergeCell ref="F491:F493"/>
    <mergeCell ref="G491:G493"/>
    <mergeCell ref="H491:H493"/>
    <mergeCell ref="I491:I493"/>
    <mergeCell ref="A494:A496"/>
    <mergeCell ref="B494:B496"/>
    <mergeCell ref="F494:F496"/>
    <mergeCell ref="G494:G496"/>
    <mergeCell ref="H494:H496"/>
    <mergeCell ref="I494:I496"/>
    <mergeCell ref="A497:A499"/>
    <mergeCell ref="B497:B499"/>
    <mergeCell ref="F497:F499"/>
    <mergeCell ref="G497:G499"/>
    <mergeCell ref="H497:H499"/>
    <mergeCell ref="I497:I499"/>
    <mergeCell ref="A500:A502"/>
    <mergeCell ref="B500:B502"/>
    <mergeCell ref="F500:F502"/>
    <mergeCell ref="G500:G502"/>
    <mergeCell ref="H500:H502"/>
    <mergeCell ref="I500:I502"/>
    <mergeCell ref="A503:A505"/>
    <mergeCell ref="B503:B505"/>
    <mergeCell ref="F503:F505"/>
    <mergeCell ref="G503:G505"/>
    <mergeCell ref="H503:H505"/>
    <mergeCell ref="I503:I505"/>
    <mergeCell ref="A506:A508"/>
    <mergeCell ref="B506:B508"/>
    <mergeCell ref="F506:F508"/>
    <mergeCell ref="G506:G508"/>
    <mergeCell ref="H506:H508"/>
    <mergeCell ref="I506:I508"/>
    <mergeCell ref="A509:A511"/>
    <mergeCell ref="B509:B511"/>
    <mergeCell ref="F509:F511"/>
    <mergeCell ref="G509:G511"/>
    <mergeCell ref="H509:H511"/>
    <mergeCell ref="I509:I511"/>
    <mergeCell ref="A512:A514"/>
    <mergeCell ref="B512:B514"/>
    <mergeCell ref="F512:F514"/>
    <mergeCell ref="G512:G514"/>
    <mergeCell ref="H512:H514"/>
    <mergeCell ref="I512:I514"/>
    <mergeCell ref="A515:A517"/>
    <mergeCell ref="B515:B517"/>
    <mergeCell ref="F515:F517"/>
    <mergeCell ref="G515:G517"/>
    <mergeCell ref="H515:H517"/>
    <mergeCell ref="I515:I517"/>
    <mergeCell ref="A518:A520"/>
    <mergeCell ref="B518:B520"/>
    <mergeCell ref="F518:F520"/>
    <mergeCell ref="G518:G520"/>
    <mergeCell ref="H518:H520"/>
    <mergeCell ref="I518:I520"/>
    <mergeCell ref="A521:A523"/>
    <mergeCell ref="B521:B523"/>
    <mergeCell ref="F521:F523"/>
    <mergeCell ref="G521:G523"/>
    <mergeCell ref="H521:H523"/>
    <mergeCell ref="I521:I523"/>
    <mergeCell ref="A524:A526"/>
    <mergeCell ref="B524:B526"/>
    <mergeCell ref="F524:F526"/>
    <mergeCell ref="G524:G526"/>
    <mergeCell ref="H524:H526"/>
    <mergeCell ref="I524:I526"/>
    <mergeCell ref="A527:A529"/>
    <mergeCell ref="B527:B529"/>
    <mergeCell ref="F527:F529"/>
    <mergeCell ref="G527:G529"/>
    <mergeCell ref="H527:H529"/>
    <mergeCell ref="I527:I529"/>
    <mergeCell ref="A530:A532"/>
    <mergeCell ref="B530:B532"/>
    <mergeCell ref="F530:F532"/>
    <mergeCell ref="G530:G532"/>
    <mergeCell ref="H530:H532"/>
    <mergeCell ref="I530:I532"/>
    <mergeCell ref="A533:A535"/>
    <mergeCell ref="B533:B535"/>
    <mergeCell ref="F533:F535"/>
    <mergeCell ref="G533:G535"/>
    <mergeCell ref="H533:H535"/>
    <mergeCell ref="I533:I535"/>
    <mergeCell ref="A536:A538"/>
    <mergeCell ref="B536:B538"/>
    <mergeCell ref="F536:F538"/>
    <mergeCell ref="G536:G538"/>
    <mergeCell ref="H536:H538"/>
    <mergeCell ref="I536:I538"/>
    <mergeCell ref="A539:A541"/>
    <mergeCell ref="B539:B541"/>
    <mergeCell ref="F539:F541"/>
    <mergeCell ref="G539:G541"/>
    <mergeCell ref="H539:H541"/>
    <mergeCell ref="I539:I541"/>
    <mergeCell ref="A542:A544"/>
    <mergeCell ref="B542:B544"/>
    <mergeCell ref="F542:F544"/>
    <mergeCell ref="G542:G544"/>
    <mergeCell ref="H542:H544"/>
    <mergeCell ref="I542:I544"/>
    <mergeCell ref="A545:A547"/>
    <mergeCell ref="B545:B547"/>
    <mergeCell ref="F545:F547"/>
    <mergeCell ref="G545:G547"/>
    <mergeCell ref="H545:H547"/>
    <mergeCell ref="I545:I547"/>
    <mergeCell ref="A548:A550"/>
    <mergeCell ref="B548:B550"/>
    <mergeCell ref="F548:F550"/>
    <mergeCell ref="G548:G550"/>
    <mergeCell ref="H548:H550"/>
    <mergeCell ref="I548:I550"/>
    <mergeCell ref="A551:A553"/>
    <mergeCell ref="B551:B553"/>
    <mergeCell ref="F551:F553"/>
    <mergeCell ref="G551:G553"/>
    <mergeCell ref="H551:H553"/>
    <mergeCell ref="I551:I553"/>
    <mergeCell ref="A554:A556"/>
    <mergeCell ref="B554:B556"/>
    <mergeCell ref="F554:F556"/>
    <mergeCell ref="G554:G556"/>
    <mergeCell ref="H554:H556"/>
    <mergeCell ref="I554:I556"/>
    <mergeCell ref="A557:A559"/>
    <mergeCell ref="B557:B559"/>
    <mergeCell ref="F557:F559"/>
    <mergeCell ref="G557:G559"/>
    <mergeCell ref="H557:H559"/>
    <mergeCell ref="I557:I559"/>
    <mergeCell ref="A560:A562"/>
    <mergeCell ref="B560:B562"/>
    <mergeCell ref="F560:F562"/>
    <mergeCell ref="G560:G562"/>
    <mergeCell ref="H560:H562"/>
    <mergeCell ref="I560:I562"/>
    <mergeCell ref="A563:A565"/>
    <mergeCell ref="B563:B565"/>
    <mergeCell ref="F563:F565"/>
    <mergeCell ref="G563:G565"/>
    <mergeCell ref="H563:H565"/>
    <mergeCell ref="I563:I565"/>
    <mergeCell ref="A566:A568"/>
    <mergeCell ref="B566:B568"/>
    <mergeCell ref="F566:F568"/>
    <mergeCell ref="G566:G568"/>
    <mergeCell ref="H566:H568"/>
    <mergeCell ref="I566:I568"/>
    <mergeCell ref="A569:A571"/>
    <mergeCell ref="B569:B571"/>
    <mergeCell ref="F569:F571"/>
    <mergeCell ref="G569:G571"/>
    <mergeCell ref="H569:H571"/>
    <mergeCell ref="I569:I571"/>
    <mergeCell ref="A572:A574"/>
    <mergeCell ref="B572:B574"/>
    <mergeCell ref="F572:F574"/>
    <mergeCell ref="G572:G574"/>
    <mergeCell ref="H572:H574"/>
    <mergeCell ref="I572:I574"/>
    <mergeCell ref="A575:A577"/>
    <mergeCell ref="B575:B577"/>
    <mergeCell ref="F575:F577"/>
    <mergeCell ref="G575:G577"/>
    <mergeCell ref="H575:H577"/>
    <mergeCell ref="I575:I577"/>
    <mergeCell ref="A578:A580"/>
    <mergeCell ref="B578:B580"/>
    <mergeCell ref="F578:F580"/>
    <mergeCell ref="G578:G580"/>
    <mergeCell ref="H578:H580"/>
    <mergeCell ref="I578:I580"/>
    <mergeCell ref="A581:A583"/>
    <mergeCell ref="B581:B583"/>
    <mergeCell ref="F581:F583"/>
    <mergeCell ref="G581:G583"/>
    <mergeCell ref="H581:H583"/>
    <mergeCell ref="I581:I583"/>
    <mergeCell ref="A584:A586"/>
    <mergeCell ref="B584:B586"/>
    <mergeCell ref="F584:F586"/>
    <mergeCell ref="G584:G586"/>
    <mergeCell ref="H584:H586"/>
    <mergeCell ref="I584:I586"/>
    <mergeCell ref="A587:A589"/>
    <mergeCell ref="B587:B589"/>
    <mergeCell ref="F587:F589"/>
    <mergeCell ref="G587:G589"/>
    <mergeCell ref="H587:H589"/>
    <mergeCell ref="I587:I589"/>
    <mergeCell ref="A590:A592"/>
    <mergeCell ref="B590:B592"/>
    <mergeCell ref="F590:F592"/>
    <mergeCell ref="G590:G592"/>
    <mergeCell ref="H590:H592"/>
    <mergeCell ref="I590:I592"/>
    <mergeCell ref="A593:B593"/>
    <mergeCell ref="C593:E593"/>
    <mergeCell ref="A594:I594"/>
    <mergeCell ref="A595:I595"/>
    <mergeCell ref="C596:E596"/>
    <mergeCell ref="A597:A599"/>
    <mergeCell ref="B597:B599"/>
    <mergeCell ref="F597:F599"/>
    <mergeCell ref="G597:G599"/>
    <mergeCell ref="H597:H599"/>
    <mergeCell ref="I597:I599"/>
    <mergeCell ref="A600:A602"/>
    <mergeCell ref="B600:B602"/>
    <mergeCell ref="F600:F602"/>
    <mergeCell ref="G600:G602"/>
    <mergeCell ref="H600:H602"/>
    <mergeCell ref="I600:I602"/>
    <mergeCell ref="A603:A605"/>
    <mergeCell ref="B603:B605"/>
    <mergeCell ref="F603:F605"/>
    <mergeCell ref="G603:G605"/>
    <mergeCell ref="H603:H605"/>
    <mergeCell ref="I603:I605"/>
    <mergeCell ref="A606:A608"/>
    <mergeCell ref="B606:B608"/>
    <mergeCell ref="F606:F608"/>
    <mergeCell ref="G606:G608"/>
    <mergeCell ref="H606:H608"/>
    <mergeCell ref="I606:I608"/>
    <mergeCell ref="A609:A611"/>
    <mergeCell ref="B609:B611"/>
    <mergeCell ref="F609:F611"/>
    <mergeCell ref="G609:G611"/>
    <mergeCell ref="H609:H611"/>
    <mergeCell ref="I609:I611"/>
    <mergeCell ref="A612:A614"/>
    <mergeCell ref="B612:B614"/>
    <mergeCell ref="F612:F614"/>
    <mergeCell ref="G612:G614"/>
    <mergeCell ref="H612:H614"/>
    <mergeCell ref="I612:I614"/>
    <mergeCell ref="A615:A617"/>
    <mergeCell ref="B615:B617"/>
    <mergeCell ref="F615:F617"/>
    <mergeCell ref="G615:G617"/>
    <mergeCell ref="H615:H617"/>
    <mergeCell ref="I615:I617"/>
    <mergeCell ref="A618:A620"/>
    <mergeCell ref="B618:B620"/>
    <mergeCell ref="F618:F620"/>
    <mergeCell ref="G618:G620"/>
    <mergeCell ref="H618:H620"/>
    <mergeCell ref="I618:I620"/>
    <mergeCell ref="A621:A623"/>
    <mergeCell ref="B621:B623"/>
    <mergeCell ref="F621:F623"/>
    <mergeCell ref="G621:G623"/>
    <mergeCell ref="H621:H623"/>
    <mergeCell ref="I621:I623"/>
    <mergeCell ref="A624:A626"/>
    <mergeCell ref="B624:B626"/>
    <mergeCell ref="F624:F626"/>
    <mergeCell ref="G624:G626"/>
    <mergeCell ref="H624:H626"/>
    <mergeCell ref="I624:I626"/>
    <mergeCell ref="A627:A629"/>
    <mergeCell ref="B627:B629"/>
    <mergeCell ref="F627:F629"/>
    <mergeCell ref="G627:G629"/>
    <mergeCell ref="H627:H629"/>
    <mergeCell ref="I627:I629"/>
    <mergeCell ref="A630:A632"/>
    <mergeCell ref="B630:B632"/>
    <mergeCell ref="F630:F632"/>
    <mergeCell ref="G630:G632"/>
    <mergeCell ref="H630:H632"/>
    <mergeCell ref="I630:I632"/>
    <mergeCell ref="A633:B633"/>
    <mergeCell ref="C633:E633"/>
    <mergeCell ref="A634:I634"/>
    <mergeCell ref="A635:I635"/>
    <mergeCell ref="C636:E636"/>
    <mergeCell ref="A637:A639"/>
    <mergeCell ref="B637:B639"/>
    <mergeCell ref="F637:F639"/>
    <mergeCell ref="G637:G639"/>
    <mergeCell ref="H637:H639"/>
    <mergeCell ref="I637:I639"/>
    <mergeCell ref="A640:A642"/>
    <mergeCell ref="B640:B642"/>
    <mergeCell ref="F640:F642"/>
    <mergeCell ref="G640:G642"/>
    <mergeCell ref="H640:H642"/>
    <mergeCell ref="I640:I642"/>
    <mergeCell ref="A643:A645"/>
    <mergeCell ref="B643:B645"/>
    <mergeCell ref="F643:F645"/>
    <mergeCell ref="G643:G645"/>
    <mergeCell ref="H643:H645"/>
    <mergeCell ref="I643:I645"/>
    <mergeCell ref="A646:A648"/>
    <mergeCell ref="B646:B648"/>
    <mergeCell ref="F646:F648"/>
    <mergeCell ref="G646:G648"/>
    <mergeCell ref="H646:H648"/>
    <mergeCell ref="I646:I648"/>
    <mergeCell ref="A649:A651"/>
    <mergeCell ref="B649:B651"/>
    <mergeCell ref="F649:F651"/>
    <mergeCell ref="G649:G651"/>
    <mergeCell ref="H649:H651"/>
    <mergeCell ref="I649:I651"/>
    <mergeCell ref="A652:A654"/>
    <mergeCell ref="B652:B654"/>
    <mergeCell ref="F652:F654"/>
    <mergeCell ref="G652:G654"/>
    <mergeCell ref="H652:H654"/>
    <mergeCell ref="I652:I654"/>
    <mergeCell ref="A655:A657"/>
    <mergeCell ref="B655:B657"/>
    <mergeCell ref="F655:F657"/>
    <mergeCell ref="G655:G657"/>
    <mergeCell ref="H655:H657"/>
    <mergeCell ref="I655:I657"/>
    <mergeCell ref="A658:A660"/>
    <mergeCell ref="B658:B660"/>
    <mergeCell ref="F658:F660"/>
    <mergeCell ref="G658:G660"/>
    <mergeCell ref="H658:H660"/>
    <mergeCell ref="I658:I660"/>
    <mergeCell ref="A661:A663"/>
    <mergeCell ref="B661:B663"/>
    <mergeCell ref="F661:F663"/>
    <mergeCell ref="G661:G663"/>
    <mergeCell ref="H661:H663"/>
    <mergeCell ref="I661:I663"/>
    <mergeCell ref="A664:A666"/>
    <mergeCell ref="B664:B666"/>
    <mergeCell ref="F664:F666"/>
    <mergeCell ref="G664:G666"/>
    <mergeCell ref="H664:H666"/>
    <mergeCell ref="I664:I666"/>
    <mergeCell ref="A667:A669"/>
    <mergeCell ref="B667:B669"/>
    <mergeCell ref="F667:F669"/>
    <mergeCell ref="G667:G669"/>
    <mergeCell ref="H667:H669"/>
    <mergeCell ref="I667:I669"/>
    <mergeCell ref="A670:A672"/>
    <mergeCell ref="B670:B672"/>
    <mergeCell ref="F670:F672"/>
    <mergeCell ref="G670:G672"/>
    <mergeCell ref="H670:H672"/>
    <mergeCell ref="I670:I672"/>
    <mergeCell ref="A673:A675"/>
    <mergeCell ref="B673:B675"/>
    <mergeCell ref="F673:F675"/>
    <mergeCell ref="G673:G675"/>
    <mergeCell ref="H673:H675"/>
    <mergeCell ref="I673:I675"/>
    <mergeCell ref="A676:A678"/>
    <mergeCell ref="B676:B678"/>
    <mergeCell ref="F676:F678"/>
    <mergeCell ref="G676:G678"/>
    <mergeCell ref="H676:H678"/>
    <mergeCell ref="I676:I678"/>
    <mergeCell ref="A679:A681"/>
    <mergeCell ref="B679:B681"/>
    <mergeCell ref="F679:F681"/>
    <mergeCell ref="G679:G681"/>
    <mergeCell ref="H679:H681"/>
    <mergeCell ref="I679:I681"/>
    <mergeCell ref="A682:A684"/>
    <mergeCell ref="B682:B684"/>
    <mergeCell ref="F682:F684"/>
    <mergeCell ref="G682:G684"/>
    <mergeCell ref="H682:H684"/>
    <mergeCell ref="I682:I684"/>
    <mergeCell ref="A685:A687"/>
    <mergeCell ref="B685:B687"/>
    <mergeCell ref="F685:F687"/>
    <mergeCell ref="G685:G687"/>
    <mergeCell ref="H685:H687"/>
    <mergeCell ref="I685:I687"/>
    <mergeCell ref="A688:A690"/>
    <mergeCell ref="B688:B690"/>
    <mergeCell ref="F688:F690"/>
    <mergeCell ref="G688:G690"/>
    <mergeCell ref="H688:H690"/>
    <mergeCell ref="I688:I690"/>
    <mergeCell ref="A691:A693"/>
    <mergeCell ref="B691:B693"/>
    <mergeCell ref="F691:F693"/>
    <mergeCell ref="G691:G693"/>
    <mergeCell ref="H691:H693"/>
    <mergeCell ref="I691:I693"/>
    <mergeCell ref="A694:A696"/>
    <mergeCell ref="B694:B696"/>
    <mergeCell ref="F694:F696"/>
    <mergeCell ref="G694:G696"/>
    <mergeCell ref="H694:H696"/>
    <mergeCell ref="I694:I696"/>
    <mergeCell ref="A697:A699"/>
    <mergeCell ref="B697:B699"/>
    <mergeCell ref="F697:F699"/>
    <mergeCell ref="G697:G699"/>
    <mergeCell ref="H697:H699"/>
    <mergeCell ref="I697:I699"/>
    <mergeCell ref="A700:A702"/>
    <mergeCell ref="B700:B702"/>
    <mergeCell ref="F700:F702"/>
    <mergeCell ref="G700:G702"/>
    <mergeCell ref="H700:H702"/>
    <mergeCell ref="I700:I702"/>
    <mergeCell ref="A703:A705"/>
    <mergeCell ref="B703:B705"/>
    <mergeCell ref="F703:F705"/>
    <mergeCell ref="G703:G705"/>
    <mergeCell ref="H703:H705"/>
    <mergeCell ref="I703:I705"/>
    <mergeCell ref="A706:A708"/>
    <mergeCell ref="B706:B708"/>
    <mergeCell ref="F706:F708"/>
    <mergeCell ref="G706:G708"/>
    <mergeCell ref="H706:H708"/>
    <mergeCell ref="I706:I708"/>
    <mergeCell ref="A709:A711"/>
    <mergeCell ref="B709:B711"/>
    <mergeCell ref="F709:F711"/>
    <mergeCell ref="G709:G711"/>
    <mergeCell ref="H709:H711"/>
    <mergeCell ref="I709:I711"/>
    <mergeCell ref="A712:A714"/>
    <mergeCell ref="B712:B714"/>
    <mergeCell ref="F712:F714"/>
    <mergeCell ref="G712:G714"/>
    <mergeCell ref="H712:H714"/>
    <mergeCell ref="I712:I714"/>
    <mergeCell ref="A715:A717"/>
    <mergeCell ref="B715:B717"/>
    <mergeCell ref="F715:F717"/>
    <mergeCell ref="G715:G717"/>
    <mergeCell ref="H715:H717"/>
    <mergeCell ref="I715:I717"/>
    <mergeCell ref="A718:A720"/>
    <mergeCell ref="B718:B720"/>
    <mergeCell ref="F718:F720"/>
    <mergeCell ref="G718:G720"/>
    <mergeCell ref="H718:H720"/>
    <mergeCell ref="I718:I720"/>
    <mergeCell ref="A721:A723"/>
    <mergeCell ref="B721:B723"/>
    <mergeCell ref="F721:F723"/>
    <mergeCell ref="G721:G723"/>
    <mergeCell ref="H721:H723"/>
    <mergeCell ref="I721:I723"/>
    <mergeCell ref="A724:A726"/>
    <mergeCell ref="B724:B726"/>
    <mergeCell ref="F724:F726"/>
    <mergeCell ref="G724:G726"/>
    <mergeCell ref="H724:H726"/>
    <mergeCell ref="I724:I726"/>
    <mergeCell ref="A727:A729"/>
    <mergeCell ref="B727:B729"/>
    <mergeCell ref="F727:F729"/>
    <mergeCell ref="G727:G729"/>
    <mergeCell ref="H727:H729"/>
    <mergeCell ref="I727:I729"/>
    <mergeCell ref="A730:A732"/>
    <mergeCell ref="B730:B732"/>
    <mergeCell ref="F730:F732"/>
    <mergeCell ref="G730:G732"/>
    <mergeCell ref="H730:H732"/>
    <mergeCell ref="I730:I732"/>
    <mergeCell ref="A733:A735"/>
    <mergeCell ref="B733:B735"/>
    <mergeCell ref="F733:F735"/>
    <mergeCell ref="G733:G735"/>
    <mergeCell ref="H733:H735"/>
    <mergeCell ref="I733:I735"/>
    <mergeCell ref="A736:A738"/>
    <mergeCell ref="B736:B738"/>
    <mergeCell ref="F736:F738"/>
    <mergeCell ref="G736:G738"/>
    <mergeCell ref="H736:H738"/>
    <mergeCell ref="I736:I738"/>
    <mergeCell ref="A739:A741"/>
    <mergeCell ref="B739:B741"/>
    <mergeCell ref="F739:F741"/>
    <mergeCell ref="G739:G741"/>
    <mergeCell ref="H739:H741"/>
    <mergeCell ref="I739:I741"/>
    <mergeCell ref="A742:A744"/>
    <mergeCell ref="B742:B744"/>
    <mergeCell ref="F742:F744"/>
    <mergeCell ref="G742:G744"/>
    <mergeCell ref="H742:H744"/>
    <mergeCell ref="I742:I744"/>
    <mergeCell ref="A745:A747"/>
    <mergeCell ref="B745:B747"/>
    <mergeCell ref="F745:F747"/>
    <mergeCell ref="G745:G747"/>
    <mergeCell ref="H745:H747"/>
    <mergeCell ref="I745:I747"/>
    <mergeCell ref="A748:A750"/>
    <mergeCell ref="B748:B750"/>
    <mergeCell ref="F748:F750"/>
    <mergeCell ref="G748:G750"/>
    <mergeCell ref="H748:H750"/>
    <mergeCell ref="I748:I750"/>
    <mergeCell ref="A751:A753"/>
    <mergeCell ref="B751:B753"/>
    <mergeCell ref="F751:F753"/>
    <mergeCell ref="G751:G753"/>
    <mergeCell ref="H751:H753"/>
    <mergeCell ref="I751:I753"/>
    <mergeCell ref="A754:A756"/>
    <mergeCell ref="B754:B756"/>
    <mergeCell ref="F754:F756"/>
    <mergeCell ref="G754:G756"/>
    <mergeCell ref="H754:H756"/>
    <mergeCell ref="I754:I756"/>
    <mergeCell ref="A757:A759"/>
    <mergeCell ref="B757:B759"/>
    <mergeCell ref="F757:F759"/>
    <mergeCell ref="G757:G759"/>
    <mergeCell ref="H757:H759"/>
    <mergeCell ref="I757:I759"/>
    <mergeCell ref="A760:A762"/>
    <mergeCell ref="B760:B762"/>
    <mergeCell ref="F760:F762"/>
    <mergeCell ref="G760:G762"/>
    <mergeCell ref="H760:H762"/>
    <mergeCell ref="I760:I762"/>
    <mergeCell ref="A763:A765"/>
    <mergeCell ref="B763:B765"/>
    <mergeCell ref="F763:F765"/>
    <mergeCell ref="G763:G765"/>
    <mergeCell ref="H763:H765"/>
    <mergeCell ref="I763:I765"/>
    <mergeCell ref="A766:A768"/>
    <mergeCell ref="B766:B768"/>
    <mergeCell ref="F766:F768"/>
    <mergeCell ref="G766:G768"/>
    <mergeCell ref="H766:H768"/>
    <mergeCell ref="I766:I768"/>
    <mergeCell ref="A769:A771"/>
    <mergeCell ref="B769:B771"/>
    <mergeCell ref="F769:F771"/>
    <mergeCell ref="G769:G771"/>
    <mergeCell ref="H769:H771"/>
    <mergeCell ref="I769:I771"/>
    <mergeCell ref="A772:A774"/>
    <mergeCell ref="B772:B774"/>
    <mergeCell ref="F772:F774"/>
    <mergeCell ref="G772:G774"/>
    <mergeCell ref="H772:H774"/>
    <mergeCell ref="I772:I774"/>
    <mergeCell ref="A775:A777"/>
    <mergeCell ref="B775:B777"/>
    <mergeCell ref="F775:F777"/>
    <mergeCell ref="G775:G777"/>
    <mergeCell ref="H775:H777"/>
    <mergeCell ref="I775:I777"/>
    <mergeCell ref="A778:A780"/>
    <mergeCell ref="B778:B780"/>
    <mergeCell ref="F778:F780"/>
    <mergeCell ref="G778:G780"/>
    <mergeCell ref="H778:H780"/>
    <mergeCell ref="I778:I780"/>
    <mergeCell ref="A781:A783"/>
    <mergeCell ref="B781:B783"/>
    <mergeCell ref="F781:F783"/>
    <mergeCell ref="G781:G783"/>
    <mergeCell ref="H781:H783"/>
    <mergeCell ref="I781:I783"/>
    <mergeCell ref="A784:A786"/>
    <mergeCell ref="B784:B786"/>
    <mergeCell ref="F784:F786"/>
    <mergeCell ref="G784:G786"/>
    <mergeCell ref="H784:H786"/>
    <mergeCell ref="I784:I786"/>
    <mergeCell ref="A787:A789"/>
    <mergeCell ref="B787:B789"/>
    <mergeCell ref="F787:F789"/>
    <mergeCell ref="G787:G789"/>
    <mergeCell ref="H787:H789"/>
    <mergeCell ref="I787:I789"/>
    <mergeCell ref="A790:A792"/>
    <mergeCell ref="B790:B792"/>
    <mergeCell ref="F790:F792"/>
    <mergeCell ref="G790:G792"/>
    <mergeCell ref="H790:H792"/>
    <mergeCell ref="I790:I792"/>
    <mergeCell ref="A793:A795"/>
    <mergeCell ref="B793:B795"/>
    <mergeCell ref="F793:F795"/>
    <mergeCell ref="G793:G795"/>
    <mergeCell ref="H793:H795"/>
    <mergeCell ref="I793:I795"/>
    <mergeCell ref="A796:A798"/>
    <mergeCell ref="B796:B798"/>
    <mergeCell ref="F796:F798"/>
    <mergeCell ref="G796:G798"/>
    <mergeCell ref="H796:H798"/>
    <mergeCell ref="I796:I798"/>
    <mergeCell ref="A799:A801"/>
    <mergeCell ref="B799:B801"/>
    <mergeCell ref="F799:F801"/>
    <mergeCell ref="G799:G801"/>
    <mergeCell ref="H799:H801"/>
    <mergeCell ref="I799:I801"/>
    <mergeCell ref="A802:A804"/>
    <mergeCell ref="B802:B804"/>
    <mergeCell ref="F802:F804"/>
    <mergeCell ref="G802:G804"/>
    <mergeCell ref="H802:H804"/>
    <mergeCell ref="I802:I804"/>
    <mergeCell ref="A805:A807"/>
    <mergeCell ref="B805:B807"/>
    <mergeCell ref="F805:F807"/>
    <mergeCell ref="G805:G807"/>
    <mergeCell ref="H805:H807"/>
    <mergeCell ref="I805:I807"/>
    <mergeCell ref="A808:A810"/>
    <mergeCell ref="B808:B810"/>
    <mergeCell ref="F808:F810"/>
    <mergeCell ref="G808:G810"/>
    <mergeCell ref="H808:H810"/>
    <mergeCell ref="I808:I810"/>
    <mergeCell ref="A811:A813"/>
    <mergeCell ref="B811:B813"/>
    <mergeCell ref="F811:F813"/>
    <mergeCell ref="G811:G813"/>
    <mergeCell ref="H811:H813"/>
    <mergeCell ref="I811:I813"/>
    <mergeCell ref="A814:A816"/>
    <mergeCell ref="B814:B816"/>
    <mergeCell ref="F814:F816"/>
    <mergeCell ref="G814:G816"/>
    <mergeCell ref="H814:H816"/>
    <mergeCell ref="I814:I816"/>
    <mergeCell ref="A817:A819"/>
    <mergeCell ref="B817:B819"/>
    <mergeCell ref="F817:F819"/>
    <mergeCell ref="G817:G819"/>
    <mergeCell ref="H817:H819"/>
    <mergeCell ref="I817:I819"/>
    <mergeCell ref="A820:A822"/>
    <mergeCell ref="B820:B822"/>
    <mergeCell ref="F820:F822"/>
    <mergeCell ref="G820:G822"/>
    <mergeCell ref="H820:H822"/>
    <mergeCell ref="I820:I822"/>
    <mergeCell ref="A823:A825"/>
    <mergeCell ref="B823:B825"/>
    <mergeCell ref="F823:F825"/>
    <mergeCell ref="G823:G825"/>
    <mergeCell ref="H823:H825"/>
    <mergeCell ref="I823:I825"/>
    <mergeCell ref="A826:A828"/>
    <mergeCell ref="B826:B828"/>
    <mergeCell ref="F826:F828"/>
    <mergeCell ref="G826:G828"/>
    <mergeCell ref="H826:H828"/>
    <mergeCell ref="I826:I828"/>
    <mergeCell ref="A829:A831"/>
    <mergeCell ref="B829:B831"/>
    <mergeCell ref="F829:F831"/>
    <mergeCell ref="G829:G831"/>
    <mergeCell ref="H829:H831"/>
    <mergeCell ref="I829:I831"/>
    <mergeCell ref="A832:A834"/>
    <mergeCell ref="B832:B834"/>
    <mergeCell ref="F832:F834"/>
    <mergeCell ref="G832:G834"/>
    <mergeCell ref="H832:H834"/>
    <mergeCell ref="I832:I834"/>
    <mergeCell ref="A835:A837"/>
    <mergeCell ref="B835:B837"/>
    <mergeCell ref="F835:F837"/>
    <mergeCell ref="G835:G837"/>
    <mergeCell ref="H835:H837"/>
    <mergeCell ref="I835:I837"/>
    <mergeCell ref="A838:B838"/>
    <mergeCell ref="C838:E838"/>
    <mergeCell ref="A839:I839"/>
    <mergeCell ref="A840:I840"/>
    <mergeCell ref="C841:E841"/>
    <mergeCell ref="A842:A844"/>
    <mergeCell ref="B842:B844"/>
    <mergeCell ref="F842:F844"/>
    <mergeCell ref="G842:G844"/>
    <mergeCell ref="H842:H844"/>
    <mergeCell ref="I842:I844"/>
    <mergeCell ref="A845:A847"/>
    <mergeCell ref="B845:B847"/>
    <mergeCell ref="F845:F847"/>
    <mergeCell ref="G845:G847"/>
    <mergeCell ref="H845:H847"/>
    <mergeCell ref="I845:I847"/>
    <mergeCell ref="A848:A850"/>
    <mergeCell ref="B848:B850"/>
    <mergeCell ref="F848:F850"/>
    <mergeCell ref="G848:G850"/>
    <mergeCell ref="H848:H850"/>
    <mergeCell ref="I848:I850"/>
    <mergeCell ref="A851:A853"/>
    <mergeCell ref="B851:B853"/>
    <mergeCell ref="F851:F853"/>
    <mergeCell ref="G851:G853"/>
    <mergeCell ref="H851:H853"/>
    <mergeCell ref="I851:I853"/>
    <mergeCell ref="A854:A856"/>
    <mergeCell ref="B854:B856"/>
    <mergeCell ref="F854:F856"/>
    <mergeCell ref="G854:G856"/>
    <mergeCell ref="H854:H856"/>
    <mergeCell ref="I854:I856"/>
    <mergeCell ref="A857:A859"/>
    <mergeCell ref="B857:B859"/>
    <mergeCell ref="F857:F859"/>
    <mergeCell ref="G857:G859"/>
    <mergeCell ref="H857:H859"/>
    <mergeCell ref="I857:I859"/>
    <mergeCell ref="A860:A862"/>
    <mergeCell ref="B860:B862"/>
    <mergeCell ref="F860:F862"/>
    <mergeCell ref="G860:G862"/>
    <mergeCell ref="H860:H862"/>
    <mergeCell ref="I860:I862"/>
    <mergeCell ref="A863:A865"/>
    <mergeCell ref="B863:B865"/>
    <mergeCell ref="F863:F865"/>
    <mergeCell ref="G863:G865"/>
    <mergeCell ref="H863:H865"/>
    <mergeCell ref="I863:I865"/>
    <mergeCell ref="A866:A868"/>
    <mergeCell ref="B866:B868"/>
    <mergeCell ref="F866:F868"/>
    <mergeCell ref="G866:G868"/>
    <mergeCell ref="H866:H868"/>
    <mergeCell ref="I866:I868"/>
    <mergeCell ref="A869:A871"/>
    <mergeCell ref="B869:B871"/>
    <mergeCell ref="F869:F871"/>
    <mergeCell ref="G869:G871"/>
    <mergeCell ref="H869:H871"/>
    <mergeCell ref="I869:I871"/>
    <mergeCell ref="A872:A874"/>
    <mergeCell ref="B872:B874"/>
    <mergeCell ref="F872:F874"/>
    <mergeCell ref="G872:G874"/>
    <mergeCell ref="H872:H874"/>
    <mergeCell ref="I872:I874"/>
    <mergeCell ref="A875:A877"/>
    <mergeCell ref="B875:B877"/>
    <mergeCell ref="F875:F877"/>
    <mergeCell ref="G875:G877"/>
    <mergeCell ref="H875:H877"/>
    <mergeCell ref="I875:I877"/>
    <mergeCell ref="A878:A880"/>
    <mergeCell ref="B878:B880"/>
    <mergeCell ref="F878:F880"/>
    <mergeCell ref="G878:G880"/>
    <mergeCell ref="H878:H880"/>
    <mergeCell ref="I878:I880"/>
    <mergeCell ref="A881:A883"/>
    <mergeCell ref="B881:B883"/>
    <mergeCell ref="F881:F883"/>
    <mergeCell ref="G881:G883"/>
    <mergeCell ref="H881:H883"/>
    <mergeCell ref="I881:I883"/>
    <mergeCell ref="A884:A886"/>
    <mergeCell ref="B884:B886"/>
    <mergeCell ref="F884:F886"/>
    <mergeCell ref="G884:G886"/>
    <mergeCell ref="H884:H886"/>
    <mergeCell ref="I884:I886"/>
    <mergeCell ref="A887:A889"/>
    <mergeCell ref="B887:B889"/>
    <mergeCell ref="F887:F889"/>
    <mergeCell ref="G887:G889"/>
    <mergeCell ref="H887:H889"/>
    <mergeCell ref="I887:I889"/>
    <mergeCell ref="A890:A892"/>
    <mergeCell ref="B890:B892"/>
    <mergeCell ref="F890:F892"/>
    <mergeCell ref="G890:G892"/>
    <mergeCell ref="H890:H892"/>
    <mergeCell ref="I890:I892"/>
    <mergeCell ref="A893:A895"/>
    <mergeCell ref="B893:B895"/>
    <mergeCell ref="F893:F895"/>
    <mergeCell ref="G893:G895"/>
    <mergeCell ref="H893:H895"/>
    <mergeCell ref="I893:I895"/>
    <mergeCell ref="A896:A898"/>
    <mergeCell ref="B896:B898"/>
    <mergeCell ref="F896:F898"/>
    <mergeCell ref="G896:G898"/>
    <mergeCell ref="H896:H898"/>
    <mergeCell ref="I896:I898"/>
    <mergeCell ref="A899:A901"/>
    <mergeCell ref="B899:B901"/>
    <mergeCell ref="F899:F901"/>
    <mergeCell ref="G899:G901"/>
    <mergeCell ref="H899:H901"/>
    <mergeCell ref="I899:I901"/>
    <mergeCell ref="A902:A904"/>
    <mergeCell ref="B902:B904"/>
    <mergeCell ref="F902:F904"/>
    <mergeCell ref="G902:G904"/>
    <mergeCell ref="H902:H904"/>
    <mergeCell ref="I902:I904"/>
    <mergeCell ref="A905:A907"/>
    <mergeCell ref="B905:B907"/>
    <mergeCell ref="F905:F907"/>
    <mergeCell ref="G905:G907"/>
    <mergeCell ref="H905:H907"/>
    <mergeCell ref="I905:I907"/>
    <mergeCell ref="A908:A910"/>
    <mergeCell ref="B908:B910"/>
    <mergeCell ref="F908:F910"/>
    <mergeCell ref="G908:G910"/>
    <mergeCell ref="H908:H910"/>
    <mergeCell ref="I908:I910"/>
    <mergeCell ref="A911:A913"/>
    <mergeCell ref="B911:B913"/>
    <mergeCell ref="F911:F913"/>
    <mergeCell ref="G911:G913"/>
    <mergeCell ref="H911:H913"/>
    <mergeCell ref="I911:I913"/>
    <mergeCell ref="A914:A916"/>
    <mergeCell ref="B914:B916"/>
    <mergeCell ref="F914:F916"/>
    <mergeCell ref="G914:G916"/>
    <mergeCell ref="H914:H916"/>
    <mergeCell ref="I914:I916"/>
    <mergeCell ref="A917:A919"/>
    <mergeCell ref="B917:B919"/>
    <mergeCell ref="F917:F919"/>
    <mergeCell ref="G917:G919"/>
    <mergeCell ref="H917:H919"/>
    <mergeCell ref="I917:I919"/>
    <mergeCell ref="A920:A922"/>
    <mergeCell ref="B920:B922"/>
    <mergeCell ref="F920:F922"/>
    <mergeCell ref="G920:G922"/>
    <mergeCell ref="H920:H922"/>
    <mergeCell ref="I920:I922"/>
    <mergeCell ref="A923:A925"/>
    <mergeCell ref="B923:B925"/>
    <mergeCell ref="F923:F925"/>
    <mergeCell ref="G923:G925"/>
    <mergeCell ref="H923:H925"/>
    <mergeCell ref="I923:I925"/>
    <mergeCell ref="A926:A928"/>
    <mergeCell ref="B926:B928"/>
    <mergeCell ref="F926:F928"/>
    <mergeCell ref="G926:G928"/>
    <mergeCell ref="H926:H928"/>
    <mergeCell ref="I926:I928"/>
    <mergeCell ref="A929:A931"/>
    <mergeCell ref="B929:B931"/>
    <mergeCell ref="F929:F931"/>
    <mergeCell ref="G929:G931"/>
    <mergeCell ref="H929:H931"/>
    <mergeCell ref="I929:I931"/>
    <mergeCell ref="A932:A934"/>
    <mergeCell ref="B932:B934"/>
    <mergeCell ref="F932:F934"/>
    <mergeCell ref="G932:G934"/>
    <mergeCell ref="H932:H934"/>
    <mergeCell ref="I932:I934"/>
    <mergeCell ref="A935:A937"/>
    <mergeCell ref="B935:B937"/>
    <mergeCell ref="F935:F937"/>
    <mergeCell ref="G935:G937"/>
    <mergeCell ref="H935:H937"/>
    <mergeCell ref="I935:I937"/>
    <mergeCell ref="A938:A940"/>
    <mergeCell ref="B938:B940"/>
    <mergeCell ref="F938:F940"/>
    <mergeCell ref="G938:G940"/>
    <mergeCell ref="H938:H940"/>
    <mergeCell ref="I938:I940"/>
    <mergeCell ref="A941:A943"/>
    <mergeCell ref="B941:B943"/>
    <mergeCell ref="F941:F943"/>
    <mergeCell ref="G941:G943"/>
    <mergeCell ref="H941:H943"/>
    <mergeCell ref="I941:I943"/>
    <mergeCell ref="A944:A946"/>
    <mergeCell ref="B944:B946"/>
    <mergeCell ref="F944:F946"/>
    <mergeCell ref="G944:G946"/>
    <mergeCell ref="H944:H946"/>
    <mergeCell ref="I944:I946"/>
    <mergeCell ref="A947:A949"/>
    <mergeCell ref="B947:B949"/>
    <mergeCell ref="F947:F949"/>
    <mergeCell ref="G947:G949"/>
    <mergeCell ref="H947:H949"/>
    <mergeCell ref="I947:I949"/>
    <mergeCell ref="A950:A952"/>
    <mergeCell ref="B950:B952"/>
    <mergeCell ref="F950:F952"/>
    <mergeCell ref="G950:G952"/>
    <mergeCell ref="H950:H952"/>
    <mergeCell ref="I950:I952"/>
    <mergeCell ref="A953:A955"/>
    <mergeCell ref="B953:B955"/>
    <mergeCell ref="F953:F955"/>
    <mergeCell ref="G953:G955"/>
    <mergeCell ref="H953:H955"/>
    <mergeCell ref="I953:I955"/>
    <mergeCell ref="A956:A958"/>
    <mergeCell ref="B956:B958"/>
    <mergeCell ref="F956:F958"/>
    <mergeCell ref="G956:G958"/>
    <mergeCell ref="H956:H958"/>
    <mergeCell ref="I956:I958"/>
    <mergeCell ref="A959:A961"/>
    <mergeCell ref="B959:B961"/>
    <mergeCell ref="F959:F961"/>
    <mergeCell ref="G959:G961"/>
    <mergeCell ref="H959:H961"/>
    <mergeCell ref="I959:I961"/>
    <mergeCell ref="A962:A964"/>
    <mergeCell ref="B962:B964"/>
    <mergeCell ref="F962:F964"/>
    <mergeCell ref="G962:G964"/>
    <mergeCell ref="H962:H964"/>
    <mergeCell ref="I962:I964"/>
    <mergeCell ref="A965:A967"/>
    <mergeCell ref="B965:B967"/>
    <mergeCell ref="F965:F967"/>
    <mergeCell ref="G965:G967"/>
    <mergeCell ref="H965:H967"/>
    <mergeCell ref="I965:I967"/>
    <mergeCell ref="A968:A970"/>
    <mergeCell ref="B968:B970"/>
    <mergeCell ref="F968:F970"/>
    <mergeCell ref="G968:G970"/>
    <mergeCell ref="H968:H970"/>
    <mergeCell ref="I968:I970"/>
    <mergeCell ref="A971:A973"/>
    <mergeCell ref="B971:B973"/>
    <mergeCell ref="F971:F973"/>
    <mergeCell ref="G971:G973"/>
    <mergeCell ref="H971:H973"/>
    <mergeCell ref="I971:I973"/>
    <mergeCell ref="A974:A976"/>
    <mergeCell ref="B974:B976"/>
    <mergeCell ref="F974:F976"/>
    <mergeCell ref="G974:G976"/>
    <mergeCell ref="H974:H976"/>
    <mergeCell ref="I974:I976"/>
    <mergeCell ref="A977:A979"/>
    <mergeCell ref="B977:B979"/>
    <mergeCell ref="F977:F979"/>
    <mergeCell ref="G977:G979"/>
    <mergeCell ref="H977:H979"/>
    <mergeCell ref="I977:I979"/>
    <mergeCell ref="A980:A982"/>
    <mergeCell ref="B980:B982"/>
    <mergeCell ref="F980:F982"/>
    <mergeCell ref="G980:G982"/>
    <mergeCell ref="H980:H982"/>
    <mergeCell ref="I980:I982"/>
    <mergeCell ref="A983:A985"/>
    <mergeCell ref="B983:B985"/>
    <mergeCell ref="F983:F985"/>
    <mergeCell ref="G983:G985"/>
    <mergeCell ref="H983:H985"/>
    <mergeCell ref="I983:I985"/>
    <mergeCell ref="A986:A988"/>
    <mergeCell ref="B986:B988"/>
    <mergeCell ref="F986:F988"/>
    <mergeCell ref="G986:G988"/>
    <mergeCell ref="H986:H988"/>
    <mergeCell ref="I986:I988"/>
    <mergeCell ref="A989:A991"/>
    <mergeCell ref="B989:B991"/>
    <mergeCell ref="F989:F991"/>
    <mergeCell ref="G989:G991"/>
    <mergeCell ref="H989:H991"/>
    <mergeCell ref="I989:I991"/>
    <mergeCell ref="A992:A994"/>
    <mergeCell ref="B992:B994"/>
    <mergeCell ref="F992:F994"/>
    <mergeCell ref="G992:G994"/>
    <mergeCell ref="H992:H994"/>
    <mergeCell ref="I992:I994"/>
    <mergeCell ref="A995:A997"/>
    <mergeCell ref="B995:B997"/>
    <mergeCell ref="F995:F997"/>
    <mergeCell ref="G995:G997"/>
    <mergeCell ref="H995:H997"/>
    <mergeCell ref="I995:I997"/>
    <mergeCell ref="A998:A1000"/>
    <mergeCell ref="B998:B1000"/>
    <mergeCell ref="F998:F1000"/>
    <mergeCell ref="G998:G1000"/>
    <mergeCell ref="H998:H1000"/>
    <mergeCell ref="I998:I1000"/>
    <mergeCell ref="A1001:A1003"/>
    <mergeCell ref="B1001:B1003"/>
    <mergeCell ref="F1001:F1003"/>
    <mergeCell ref="G1001:G1003"/>
    <mergeCell ref="H1001:H1003"/>
    <mergeCell ref="I1001:I1003"/>
    <mergeCell ref="A1004:A1006"/>
    <mergeCell ref="B1004:B1006"/>
    <mergeCell ref="F1004:F1006"/>
    <mergeCell ref="G1004:G1006"/>
    <mergeCell ref="H1004:H1006"/>
    <mergeCell ref="I1004:I1006"/>
    <mergeCell ref="A1007:A1009"/>
    <mergeCell ref="B1007:B1009"/>
    <mergeCell ref="F1007:F1009"/>
    <mergeCell ref="G1007:G1009"/>
    <mergeCell ref="H1007:H1009"/>
    <mergeCell ref="I1007:I1009"/>
    <mergeCell ref="A1010:A1012"/>
    <mergeCell ref="B1010:B1012"/>
    <mergeCell ref="F1010:F1012"/>
    <mergeCell ref="G1010:G1012"/>
    <mergeCell ref="H1010:H1012"/>
    <mergeCell ref="I1010:I1012"/>
    <mergeCell ref="A1013:A1015"/>
    <mergeCell ref="B1013:B1015"/>
    <mergeCell ref="F1013:F1015"/>
    <mergeCell ref="G1013:G1015"/>
    <mergeCell ref="H1013:H1015"/>
    <mergeCell ref="I1013:I1015"/>
    <mergeCell ref="A1016:A1018"/>
    <mergeCell ref="B1016:B1018"/>
    <mergeCell ref="F1016:F1018"/>
    <mergeCell ref="G1016:G1018"/>
    <mergeCell ref="H1016:H1018"/>
    <mergeCell ref="I1016:I1018"/>
    <mergeCell ref="A1019:A1021"/>
    <mergeCell ref="B1019:B1021"/>
    <mergeCell ref="F1019:F1021"/>
    <mergeCell ref="G1019:G1021"/>
    <mergeCell ref="H1019:H1021"/>
    <mergeCell ref="I1019:I1021"/>
    <mergeCell ref="A1022:A1024"/>
    <mergeCell ref="B1022:B1024"/>
    <mergeCell ref="F1022:F1024"/>
    <mergeCell ref="G1022:G1024"/>
    <mergeCell ref="H1022:H1024"/>
    <mergeCell ref="I1022:I1024"/>
    <mergeCell ref="A1025:A1027"/>
    <mergeCell ref="B1025:B1027"/>
    <mergeCell ref="F1025:F1027"/>
    <mergeCell ref="G1025:G1027"/>
    <mergeCell ref="H1025:H1027"/>
    <mergeCell ref="I1025:I1027"/>
    <mergeCell ref="A1028:A1030"/>
    <mergeCell ref="B1028:B1030"/>
    <mergeCell ref="F1028:F1030"/>
    <mergeCell ref="G1028:G1030"/>
    <mergeCell ref="H1028:H1030"/>
    <mergeCell ref="I1028:I1030"/>
    <mergeCell ref="A1031:A1033"/>
    <mergeCell ref="B1031:B1033"/>
    <mergeCell ref="F1031:F1033"/>
    <mergeCell ref="G1031:G1033"/>
    <mergeCell ref="H1031:H1033"/>
    <mergeCell ref="I1031:I1033"/>
    <mergeCell ref="A1034:A1036"/>
    <mergeCell ref="B1034:B1036"/>
    <mergeCell ref="F1034:F1036"/>
    <mergeCell ref="G1034:G1036"/>
    <mergeCell ref="H1034:H1036"/>
    <mergeCell ref="I1034:I1036"/>
    <mergeCell ref="A1037:A1039"/>
    <mergeCell ref="B1037:B1039"/>
    <mergeCell ref="F1037:F1039"/>
    <mergeCell ref="G1037:G1039"/>
    <mergeCell ref="H1037:H1039"/>
    <mergeCell ref="I1037:I1039"/>
    <mergeCell ref="A1040:A1042"/>
    <mergeCell ref="B1040:B1042"/>
    <mergeCell ref="F1040:F1042"/>
    <mergeCell ref="G1040:G1042"/>
    <mergeCell ref="H1040:H1042"/>
    <mergeCell ref="I1040:I1042"/>
    <mergeCell ref="A1043:A1045"/>
    <mergeCell ref="B1043:B1045"/>
    <mergeCell ref="F1043:F1045"/>
    <mergeCell ref="G1043:G1045"/>
    <mergeCell ref="H1043:H1045"/>
    <mergeCell ref="I1043:I1045"/>
    <mergeCell ref="A1046:A1048"/>
    <mergeCell ref="B1046:B1048"/>
    <mergeCell ref="F1046:F1048"/>
    <mergeCell ref="G1046:G1048"/>
    <mergeCell ref="H1046:H1048"/>
    <mergeCell ref="I1046:I1048"/>
    <mergeCell ref="A1049:A1051"/>
    <mergeCell ref="B1049:B1051"/>
    <mergeCell ref="F1049:F1051"/>
    <mergeCell ref="G1049:G1051"/>
    <mergeCell ref="H1049:H1051"/>
    <mergeCell ref="I1049:I1051"/>
    <mergeCell ref="A1052:A1054"/>
    <mergeCell ref="B1052:B1054"/>
    <mergeCell ref="F1052:F1054"/>
    <mergeCell ref="G1052:G1054"/>
    <mergeCell ref="H1052:H1054"/>
    <mergeCell ref="I1052:I1054"/>
    <mergeCell ref="A1055:A1057"/>
    <mergeCell ref="B1055:B1057"/>
    <mergeCell ref="F1055:F1057"/>
    <mergeCell ref="G1055:G1057"/>
    <mergeCell ref="H1055:H1057"/>
    <mergeCell ref="I1055:I1057"/>
    <mergeCell ref="A1058:A1060"/>
    <mergeCell ref="B1058:B1060"/>
    <mergeCell ref="F1058:F1060"/>
    <mergeCell ref="G1058:G1060"/>
    <mergeCell ref="H1058:H1060"/>
    <mergeCell ref="I1058:I1060"/>
    <mergeCell ref="A1061:A1063"/>
    <mergeCell ref="B1061:B1063"/>
    <mergeCell ref="F1061:F1063"/>
    <mergeCell ref="G1061:G1063"/>
    <mergeCell ref="H1061:H1063"/>
    <mergeCell ref="I1061:I1063"/>
    <mergeCell ref="A1064:A1066"/>
    <mergeCell ref="B1064:B1066"/>
    <mergeCell ref="F1064:F1066"/>
    <mergeCell ref="G1064:G1066"/>
    <mergeCell ref="H1064:H1066"/>
    <mergeCell ref="I1064:I1066"/>
    <mergeCell ref="A1067:A1069"/>
    <mergeCell ref="B1067:B1069"/>
    <mergeCell ref="F1067:F1069"/>
    <mergeCell ref="G1067:G1069"/>
    <mergeCell ref="H1067:H1069"/>
    <mergeCell ref="I1067:I1069"/>
    <mergeCell ref="A1070:A1072"/>
    <mergeCell ref="B1070:B1072"/>
    <mergeCell ref="F1070:F1072"/>
    <mergeCell ref="G1070:G1072"/>
    <mergeCell ref="H1070:H1072"/>
    <mergeCell ref="I1070:I1072"/>
    <mergeCell ref="A1073:A1075"/>
    <mergeCell ref="B1073:B1075"/>
    <mergeCell ref="F1073:F1075"/>
    <mergeCell ref="G1073:G1075"/>
    <mergeCell ref="H1073:H1075"/>
    <mergeCell ref="I1073:I1075"/>
    <mergeCell ref="A1076:A1078"/>
    <mergeCell ref="B1076:B1078"/>
    <mergeCell ref="F1076:F1078"/>
    <mergeCell ref="G1076:G1078"/>
    <mergeCell ref="H1076:H1078"/>
    <mergeCell ref="I1076:I1078"/>
    <mergeCell ref="A1079:A1081"/>
    <mergeCell ref="B1079:B1081"/>
    <mergeCell ref="F1079:F1081"/>
    <mergeCell ref="G1079:G1081"/>
    <mergeCell ref="H1079:H1081"/>
    <mergeCell ref="I1079:I1081"/>
    <mergeCell ref="A1082:A1084"/>
    <mergeCell ref="B1082:B1084"/>
    <mergeCell ref="F1082:F1084"/>
    <mergeCell ref="G1082:G1084"/>
    <mergeCell ref="H1082:H1084"/>
    <mergeCell ref="I1082:I1084"/>
    <mergeCell ref="A1085:A1087"/>
    <mergeCell ref="B1085:B1087"/>
    <mergeCell ref="F1085:F1087"/>
    <mergeCell ref="G1085:G1087"/>
    <mergeCell ref="H1085:H1087"/>
    <mergeCell ref="I1085:I1087"/>
    <mergeCell ref="A1088:B1088"/>
    <mergeCell ref="C1088:E1088"/>
    <mergeCell ref="A1089:I1089"/>
    <mergeCell ref="A1090:I1090"/>
    <mergeCell ref="C1091:E1091"/>
    <mergeCell ref="A1092:A1094"/>
    <mergeCell ref="B1092:B1094"/>
    <mergeCell ref="F1092:F1094"/>
    <mergeCell ref="G1092:G1094"/>
    <mergeCell ref="H1092:H1094"/>
    <mergeCell ref="I1092:I1094"/>
    <mergeCell ref="A1095:A1097"/>
    <mergeCell ref="B1095:B1097"/>
    <mergeCell ref="F1095:F1097"/>
    <mergeCell ref="G1095:G1097"/>
    <mergeCell ref="H1095:H1097"/>
    <mergeCell ref="I1095:I1097"/>
    <mergeCell ref="A1098:A1100"/>
    <mergeCell ref="B1098:B1100"/>
    <mergeCell ref="F1098:F1100"/>
    <mergeCell ref="G1098:G1100"/>
    <mergeCell ref="H1098:H1100"/>
    <mergeCell ref="I1098:I1100"/>
    <mergeCell ref="A1101:A1103"/>
    <mergeCell ref="B1101:B1103"/>
    <mergeCell ref="F1101:F1103"/>
    <mergeCell ref="G1101:G1103"/>
    <mergeCell ref="H1101:H1103"/>
    <mergeCell ref="I1101:I1103"/>
    <mergeCell ref="A1104:A1106"/>
    <mergeCell ref="B1104:B1106"/>
    <mergeCell ref="F1104:F1106"/>
    <mergeCell ref="G1104:G1106"/>
    <mergeCell ref="H1104:H1106"/>
    <mergeCell ref="I1104:I1106"/>
    <mergeCell ref="A1107:A1109"/>
    <mergeCell ref="B1107:B1109"/>
    <mergeCell ref="F1107:F1109"/>
    <mergeCell ref="G1107:G1109"/>
    <mergeCell ref="H1107:H1109"/>
    <mergeCell ref="I1107:I1109"/>
    <mergeCell ref="A1110:B1110"/>
    <mergeCell ref="C1110:E1110"/>
    <mergeCell ref="A1111:I1111"/>
    <mergeCell ref="A1112:I1112"/>
    <mergeCell ref="C1113:E1113"/>
    <mergeCell ref="A1114:A1116"/>
    <mergeCell ref="B1114:B1116"/>
    <mergeCell ref="F1114:F1116"/>
    <mergeCell ref="G1114:G1116"/>
    <mergeCell ref="H1114:H1116"/>
    <mergeCell ref="I1114:I1116"/>
    <mergeCell ref="A1117:B1117"/>
    <mergeCell ref="C1117:E1117"/>
    <mergeCell ref="A1118:I1118"/>
    <mergeCell ref="A1119:I1119"/>
    <mergeCell ref="C1120:E1120"/>
    <mergeCell ref="A1121:A1123"/>
    <mergeCell ref="B1121:B1123"/>
    <mergeCell ref="F1121:F1123"/>
    <mergeCell ref="G1121:G1123"/>
    <mergeCell ref="H1121:H1123"/>
    <mergeCell ref="I1121:I1123"/>
    <mergeCell ref="A1124:A1126"/>
    <mergeCell ref="B1124:B1126"/>
    <mergeCell ref="F1124:F1126"/>
    <mergeCell ref="G1124:G1126"/>
    <mergeCell ref="H1124:H1126"/>
    <mergeCell ref="I1124:I1126"/>
    <mergeCell ref="A1127:A1129"/>
    <mergeCell ref="B1127:B1129"/>
    <mergeCell ref="F1127:F1129"/>
    <mergeCell ref="G1127:G1129"/>
    <mergeCell ref="H1127:H1129"/>
    <mergeCell ref="I1127:I1129"/>
    <mergeCell ref="A1130:A1132"/>
    <mergeCell ref="B1130:B1132"/>
    <mergeCell ref="F1130:F1132"/>
    <mergeCell ref="G1130:G1132"/>
    <mergeCell ref="H1130:H1132"/>
    <mergeCell ref="I1130:I1132"/>
    <mergeCell ref="A1133:A1135"/>
    <mergeCell ref="B1133:B1135"/>
    <mergeCell ref="F1133:F1135"/>
    <mergeCell ref="G1133:G1135"/>
    <mergeCell ref="H1133:H1135"/>
    <mergeCell ref="I1133:I1135"/>
    <mergeCell ref="A1136:B1136"/>
    <mergeCell ref="C1136:E1136"/>
    <mergeCell ref="A1137:I1137"/>
    <mergeCell ref="A1138:I1138"/>
    <mergeCell ref="C1139:E1139"/>
    <mergeCell ref="A1140:A1142"/>
    <mergeCell ref="B1140:B1142"/>
    <mergeCell ref="F1140:F1142"/>
    <mergeCell ref="G1140:G1142"/>
    <mergeCell ref="H1140:H1142"/>
    <mergeCell ref="I1140:I1142"/>
    <mergeCell ref="A1143:A1145"/>
    <mergeCell ref="B1143:B1145"/>
    <mergeCell ref="F1143:F1145"/>
    <mergeCell ref="G1143:G1145"/>
    <mergeCell ref="H1143:H1145"/>
    <mergeCell ref="I1143:I1145"/>
    <mergeCell ref="A1146:A1148"/>
    <mergeCell ref="B1146:B1148"/>
    <mergeCell ref="F1146:F1148"/>
    <mergeCell ref="G1146:G1148"/>
    <mergeCell ref="H1146:H1148"/>
    <mergeCell ref="I1146:I1148"/>
    <mergeCell ref="A1149:B1149"/>
    <mergeCell ref="C1149:E1149"/>
    <mergeCell ref="A1150:I1150"/>
    <mergeCell ref="A1151:I1151"/>
    <mergeCell ref="C1152:E1152"/>
    <mergeCell ref="A1153:A1155"/>
    <mergeCell ref="B1153:B1155"/>
    <mergeCell ref="F1153:F1155"/>
    <mergeCell ref="G1153:G1155"/>
    <mergeCell ref="H1153:H1155"/>
    <mergeCell ref="I1153:I1155"/>
    <mergeCell ref="A1156:A1158"/>
    <mergeCell ref="B1156:B1158"/>
    <mergeCell ref="F1156:F1158"/>
    <mergeCell ref="G1156:G1158"/>
    <mergeCell ref="H1156:H1158"/>
    <mergeCell ref="I1156:I1158"/>
    <mergeCell ref="A1159:B1159"/>
    <mergeCell ref="C1159:E1159"/>
    <mergeCell ref="A1160:I1160"/>
    <mergeCell ref="A1161:I1161"/>
    <mergeCell ref="C1162:E1162"/>
    <mergeCell ref="A1163:A1165"/>
    <mergeCell ref="B1163:B1165"/>
    <mergeCell ref="F1163:F1165"/>
    <mergeCell ref="G1163:G1165"/>
    <mergeCell ref="H1163:H1165"/>
    <mergeCell ref="I1163:I1165"/>
    <mergeCell ref="A1166:A1168"/>
    <mergeCell ref="B1166:B1168"/>
    <mergeCell ref="F1166:F1168"/>
    <mergeCell ref="G1166:G1168"/>
    <mergeCell ref="H1166:H1168"/>
    <mergeCell ref="I1166:I1168"/>
    <mergeCell ref="A1169:A1171"/>
    <mergeCell ref="B1169:B1171"/>
    <mergeCell ref="F1169:F1171"/>
    <mergeCell ref="G1169:G1171"/>
    <mergeCell ref="H1169:H1171"/>
    <mergeCell ref="I1169:I1171"/>
    <mergeCell ref="A1172:A1174"/>
    <mergeCell ref="B1172:B1174"/>
    <mergeCell ref="F1172:F1174"/>
    <mergeCell ref="G1172:G1174"/>
    <mergeCell ref="H1172:H1174"/>
    <mergeCell ref="I1172:I1174"/>
    <mergeCell ref="A1175:A1177"/>
    <mergeCell ref="B1175:B1177"/>
    <mergeCell ref="F1175:F1177"/>
    <mergeCell ref="G1175:G1177"/>
    <mergeCell ref="H1175:H1177"/>
    <mergeCell ref="I1175:I1177"/>
    <mergeCell ref="A1178:A1180"/>
    <mergeCell ref="B1178:B1180"/>
    <mergeCell ref="F1178:F1180"/>
    <mergeCell ref="G1178:G1180"/>
    <mergeCell ref="H1178:H1180"/>
    <mergeCell ref="I1178:I1180"/>
    <mergeCell ref="A1181:A1183"/>
    <mergeCell ref="B1181:B1183"/>
    <mergeCell ref="F1181:F1183"/>
    <mergeCell ref="G1181:G1183"/>
    <mergeCell ref="H1181:H1183"/>
    <mergeCell ref="I1181:I1183"/>
    <mergeCell ref="A1184:A1186"/>
    <mergeCell ref="B1184:B1186"/>
    <mergeCell ref="F1184:F1186"/>
    <mergeCell ref="G1184:G1186"/>
    <mergeCell ref="H1184:H1186"/>
    <mergeCell ref="I1184:I1186"/>
    <mergeCell ref="A1187:A1189"/>
    <mergeCell ref="B1187:B1189"/>
    <mergeCell ref="F1187:F1189"/>
    <mergeCell ref="G1187:G1189"/>
    <mergeCell ref="H1187:H1189"/>
    <mergeCell ref="I1187:I1189"/>
    <mergeCell ref="A1190:A1192"/>
    <mergeCell ref="B1190:B1192"/>
    <mergeCell ref="F1190:F1192"/>
    <mergeCell ref="G1190:G1192"/>
    <mergeCell ref="H1190:H1192"/>
    <mergeCell ref="I1190:I1192"/>
    <mergeCell ref="A1193:A1195"/>
    <mergeCell ref="B1193:B1195"/>
    <mergeCell ref="F1193:F1195"/>
    <mergeCell ref="G1193:G1195"/>
    <mergeCell ref="H1193:H1195"/>
    <mergeCell ref="I1193:I1195"/>
    <mergeCell ref="A1196:A1198"/>
    <mergeCell ref="B1196:B1198"/>
    <mergeCell ref="F1196:F1198"/>
    <mergeCell ref="G1196:G1198"/>
    <mergeCell ref="H1196:H1198"/>
    <mergeCell ref="I1196:I1198"/>
    <mergeCell ref="A1199:A1201"/>
    <mergeCell ref="B1199:B1201"/>
    <mergeCell ref="F1199:F1201"/>
    <mergeCell ref="G1199:G1201"/>
    <mergeCell ref="H1199:H1201"/>
    <mergeCell ref="I1199:I1201"/>
    <mergeCell ref="A1202:B1202"/>
    <mergeCell ref="C1202:E1202"/>
    <mergeCell ref="A1203:I1203"/>
    <mergeCell ref="A1204:I1204"/>
    <mergeCell ref="C1205:E1205"/>
    <mergeCell ref="A1206:A1208"/>
    <mergeCell ref="B1206:B1208"/>
    <mergeCell ref="F1206:F1208"/>
    <mergeCell ref="G1206:G1208"/>
    <mergeCell ref="H1206:H1208"/>
    <mergeCell ref="I1206:I1208"/>
    <mergeCell ref="A1209:A1211"/>
    <mergeCell ref="B1209:B1211"/>
    <mergeCell ref="F1209:F1211"/>
    <mergeCell ref="G1209:G1211"/>
    <mergeCell ref="H1209:H1211"/>
    <mergeCell ref="I1209:I1211"/>
    <mergeCell ref="A1212:A1214"/>
    <mergeCell ref="B1212:B1214"/>
    <mergeCell ref="F1212:F1214"/>
    <mergeCell ref="G1212:G1214"/>
    <mergeCell ref="H1212:H1214"/>
    <mergeCell ref="I1212:I1214"/>
    <mergeCell ref="A1215:B1215"/>
    <mergeCell ref="C1215:E1215"/>
    <mergeCell ref="A1216:I1216"/>
    <mergeCell ref="A1217:I1217"/>
    <mergeCell ref="C1218:E1218"/>
    <mergeCell ref="A1219:A1221"/>
    <mergeCell ref="B1219:B1221"/>
    <mergeCell ref="F1219:F1221"/>
    <mergeCell ref="G1219:G1221"/>
    <mergeCell ref="H1219:H1221"/>
    <mergeCell ref="I1219:I1221"/>
    <mergeCell ref="A1222:A1224"/>
    <mergeCell ref="B1222:B1224"/>
    <mergeCell ref="F1222:F1224"/>
    <mergeCell ref="G1222:G1224"/>
    <mergeCell ref="H1222:H1224"/>
    <mergeCell ref="I1222:I1224"/>
    <mergeCell ref="A1225:B1225"/>
    <mergeCell ref="C1225:E1225"/>
    <mergeCell ref="A1226:I1226"/>
    <mergeCell ref="A1227:I1227"/>
    <mergeCell ref="C1228:E1228"/>
    <mergeCell ref="A1229:A1231"/>
    <mergeCell ref="B1229:B1231"/>
    <mergeCell ref="F1229:F1231"/>
    <mergeCell ref="G1229:G1231"/>
    <mergeCell ref="H1229:H1231"/>
    <mergeCell ref="I1229:I1231"/>
    <mergeCell ref="A1232:B1232"/>
    <mergeCell ref="C1232:E1232"/>
    <mergeCell ref="A1233:I1233"/>
    <mergeCell ref="A1234:I1234"/>
    <mergeCell ref="C1235:E1235"/>
    <mergeCell ref="A1236:A1238"/>
    <mergeCell ref="B1236:B1238"/>
    <mergeCell ref="F1236:F1238"/>
    <mergeCell ref="G1236:G1238"/>
    <mergeCell ref="H1236:H1238"/>
    <mergeCell ref="I1236:I1238"/>
    <mergeCell ref="A1239:A1241"/>
    <mergeCell ref="B1239:B1241"/>
    <mergeCell ref="F1239:F1241"/>
    <mergeCell ref="G1239:G1241"/>
    <mergeCell ref="H1239:H1241"/>
    <mergeCell ref="I1239:I1241"/>
    <mergeCell ref="A1242:A1244"/>
    <mergeCell ref="B1242:B1244"/>
    <mergeCell ref="F1242:F1244"/>
    <mergeCell ref="G1242:G1244"/>
    <mergeCell ref="H1242:H1244"/>
    <mergeCell ref="I1242:I1244"/>
    <mergeCell ref="A1245:A1247"/>
    <mergeCell ref="B1245:B1247"/>
    <mergeCell ref="F1245:F1247"/>
    <mergeCell ref="G1245:G1247"/>
    <mergeCell ref="H1245:H1247"/>
    <mergeCell ref="I1245:I1247"/>
    <mergeCell ref="A1248:A1250"/>
    <mergeCell ref="B1248:B1250"/>
    <mergeCell ref="F1248:F1250"/>
    <mergeCell ref="G1248:G1250"/>
    <mergeCell ref="H1248:H1250"/>
    <mergeCell ref="I1248:I1250"/>
    <mergeCell ref="A1251:A1253"/>
    <mergeCell ref="B1251:B1253"/>
    <mergeCell ref="F1251:F1253"/>
    <mergeCell ref="G1251:G1253"/>
    <mergeCell ref="H1251:H1253"/>
    <mergeCell ref="I1251:I1253"/>
    <mergeCell ref="A1254:A1256"/>
    <mergeCell ref="B1254:B1256"/>
    <mergeCell ref="F1254:F1256"/>
    <mergeCell ref="G1254:G1256"/>
    <mergeCell ref="H1254:H1256"/>
    <mergeCell ref="I1254:I1256"/>
    <mergeCell ref="A1257:A1259"/>
    <mergeCell ref="B1257:B1259"/>
    <mergeCell ref="F1257:F1259"/>
    <mergeCell ref="G1257:G1259"/>
    <mergeCell ref="H1257:H1259"/>
    <mergeCell ref="I1257:I1259"/>
    <mergeCell ref="A1260:A1262"/>
    <mergeCell ref="B1260:B1262"/>
    <mergeCell ref="F1260:F1262"/>
    <mergeCell ref="G1260:G1262"/>
    <mergeCell ref="H1260:H1262"/>
    <mergeCell ref="I1260:I1262"/>
    <mergeCell ref="A1263:A1265"/>
    <mergeCell ref="B1263:B1265"/>
    <mergeCell ref="F1263:F1265"/>
    <mergeCell ref="G1263:G1265"/>
    <mergeCell ref="H1263:H1265"/>
    <mergeCell ref="I1263:I1265"/>
    <mergeCell ref="A1266:A1268"/>
    <mergeCell ref="B1266:B1268"/>
    <mergeCell ref="F1266:F1268"/>
    <mergeCell ref="G1266:G1268"/>
    <mergeCell ref="H1266:H1268"/>
    <mergeCell ref="I1266:I1268"/>
    <mergeCell ref="A1269:B1269"/>
    <mergeCell ref="C1269:E1269"/>
    <mergeCell ref="A1270:I1270"/>
    <mergeCell ref="A1271:I1271"/>
    <mergeCell ref="C1272:E1272"/>
    <mergeCell ref="A1273:A1275"/>
    <mergeCell ref="B1273:B1275"/>
    <mergeCell ref="F1273:F1275"/>
    <mergeCell ref="G1273:G1275"/>
    <mergeCell ref="H1273:H1275"/>
    <mergeCell ref="I1273:I1275"/>
    <mergeCell ref="A1276:A1278"/>
    <mergeCell ref="B1276:B1278"/>
    <mergeCell ref="F1276:F1278"/>
    <mergeCell ref="G1276:G1278"/>
    <mergeCell ref="H1276:H1278"/>
    <mergeCell ref="I1276:I1278"/>
    <mergeCell ref="A1279:A1281"/>
    <mergeCell ref="B1279:B1281"/>
    <mergeCell ref="F1279:F1281"/>
    <mergeCell ref="G1279:G1281"/>
    <mergeCell ref="H1279:H1281"/>
    <mergeCell ref="I1279:I1281"/>
    <mergeCell ref="A1282:A1284"/>
    <mergeCell ref="B1282:B1284"/>
    <mergeCell ref="F1282:F1284"/>
    <mergeCell ref="G1282:G1284"/>
    <mergeCell ref="H1282:H1284"/>
    <mergeCell ref="I1282:I1284"/>
    <mergeCell ref="A1285:A1287"/>
    <mergeCell ref="B1285:B1287"/>
    <mergeCell ref="F1285:F1287"/>
    <mergeCell ref="G1285:G1287"/>
    <mergeCell ref="H1285:H1287"/>
    <mergeCell ref="I1285:I1287"/>
    <mergeCell ref="A1288:A1290"/>
    <mergeCell ref="B1288:B1290"/>
    <mergeCell ref="F1288:F1290"/>
    <mergeCell ref="G1288:G1290"/>
    <mergeCell ref="H1288:H1290"/>
    <mergeCell ref="I1288:I1290"/>
    <mergeCell ref="A1291:A1293"/>
    <mergeCell ref="B1291:B1293"/>
    <mergeCell ref="F1291:F1293"/>
    <mergeCell ref="G1291:G1293"/>
    <mergeCell ref="H1291:H1293"/>
    <mergeCell ref="I1291:I1293"/>
    <mergeCell ref="A1294:A1296"/>
    <mergeCell ref="B1294:B1296"/>
    <mergeCell ref="F1294:F1296"/>
    <mergeCell ref="G1294:G1296"/>
    <mergeCell ref="H1294:H1296"/>
    <mergeCell ref="I1294:I1296"/>
    <mergeCell ref="A1297:A1299"/>
    <mergeCell ref="B1297:B1299"/>
    <mergeCell ref="F1297:F1299"/>
    <mergeCell ref="G1297:G1299"/>
    <mergeCell ref="H1297:H1299"/>
    <mergeCell ref="I1297:I1299"/>
    <mergeCell ref="A1300:A1302"/>
    <mergeCell ref="B1300:B1302"/>
    <mergeCell ref="F1300:F1302"/>
    <mergeCell ref="G1300:G1302"/>
    <mergeCell ref="H1300:H1302"/>
    <mergeCell ref="I1300:I1302"/>
    <mergeCell ref="A1303:A1305"/>
    <mergeCell ref="B1303:B1305"/>
    <mergeCell ref="F1303:F1305"/>
    <mergeCell ref="G1303:G1305"/>
    <mergeCell ref="H1303:H1305"/>
    <mergeCell ref="I1303:I1305"/>
    <mergeCell ref="A1306:A1308"/>
    <mergeCell ref="B1306:B1308"/>
    <mergeCell ref="F1306:F1308"/>
    <mergeCell ref="G1306:G1308"/>
    <mergeCell ref="H1306:H1308"/>
    <mergeCell ref="I1306:I1308"/>
    <mergeCell ref="A1309:B1309"/>
    <mergeCell ref="C1309:E1309"/>
    <mergeCell ref="A1310:I1310"/>
    <mergeCell ref="A1311:I1311"/>
    <mergeCell ref="C1312:E1312"/>
    <mergeCell ref="A1313:A1315"/>
    <mergeCell ref="B1313:B1315"/>
    <mergeCell ref="F1313:F1315"/>
    <mergeCell ref="G1313:G1315"/>
    <mergeCell ref="H1313:H1315"/>
    <mergeCell ref="I1313:I1315"/>
    <mergeCell ref="A1316:A1318"/>
    <mergeCell ref="B1316:B1318"/>
    <mergeCell ref="F1316:F1318"/>
    <mergeCell ref="G1316:G1318"/>
    <mergeCell ref="H1316:H1318"/>
    <mergeCell ref="I1316:I1318"/>
    <mergeCell ref="A1319:A1321"/>
    <mergeCell ref="B1319:B1321"/>
    <mergeCell ref="F1319:F1321"/>
    <mergeCell ref="G1319:G1321"/>
    <mergeCell ref="H1319:H1321"/>
    <mergeCell ref="I1319:I1321"/>
    <mergeCell ref="A1322:A1324"/>
    <mergeCell ref="B1322:B1324"/>
    <mergeCell ref="F1322:F1324"/>
    <mergeCell ref="G1322:G1324"/>
    <mergeCell ref="H1322:H1324"/>
    <mergeCell ref="I1322:I1324"/>
    <mergeCell ref="A1325:A1327"/>
    <mergeCell ref="B1325:B1327"/>
    <mergeCell ref="F1325:F1327"/>
    <mergeCell ref="G1325:G1327"/>
    <mergeCell ref="H1325:H1327"/>
    <mergeCell ref="I1325:I1327"/>
    <mergeCell ref="A1328:A1330"/>
    <mergeCell ref="B1328:B1330"/>
    <mergeCell ref="F1328:F1330"/>
    <mergeCell ref="G1328:G1330"/>
    <mergeCell ref="H1328:H1330"/>
    <mergeCell ref="I1328:I1330"/>
    <mergeCell ref="A1331:A1333"/>
    <mergeCell ref="B1331:B1333"/>
    <mergeCell ref="F1331:F1333"/>
    <mergeCell ref="G1331:G1333"/>
    <mergeCell ref="H1331:H1333"/>
    <mergeCell ref="I1331:I1333"/>
    <mergeCell ref="A1334:A1336"/>
    <mergeCell ref="B1334:B1336"/>
    <mergeCell ref="F1334:F1336"/>
    <mergeCell ref="G1334:G1336"/>
    <mergeCell ref="H1334:H1336"/>
    <mergeCell ref="I1334:I1336"/>
    <mergeCell ref="A1337:A1339"/>
    <mergeCell ref="B1337:B1339"/>
    <mergeCell ref="F1337:F1339"/>
    <mergeCell ref="G1337:G1339"/>
    <mergeCell ref="H1337:H1339"/>
    <mergeCell ref="I1337:I1339"/>
    <mergeCell ref="A1340:A1342"/>
    <mergeCell ref="B1340:B1342"/>
    <mergeCell ref="F1340:F1342"/>
    <mergeCell ref="G1340:G1342"/>
    <mergeCell ref="H1340:H1342"/>
    <mergeCell ref="I1340:I1342"/>
    <mergeCell ref="A1343:A1345"/>
    <mergeCell ref="B1343:B1345"/>
    <mergeCell ref="F1343:F1345"/>
    <mergeCell ref="G1343:G1345"/>
    <mergeCell ref="H1343:H1345"/>
    <mergeCell ref="I1343:I1345"/>
    <mergeCell ref="A1346:A1348"/>
    <mergeCell ref="B1346:B1348"/>
    <mergeCell ref="F1346:F1348"/>
    <mergeCell ref="G1346:G1348"/>
    <mergeCell ref="H1346:H1348"/>
    <mergeCell ref="I1346:I1348"/>
    <mergeCell ref="A1349:B1349"/>
    <mergeCell ref="C1349:E1349"/>
    <mergeCell ref="A1350:I1350"/>
    <mergeCell ref="A1351:I1351"/>
    <mergeCell ref="C1352:E1352"/>
    <mergeCell ref="A1353:A1355"/>
    <mergeCell ref="B1353:B1355"/>
    <mergeCell ref="F1353:F1355"/>
    <mergeCell ref="G1353:G1355"/>
    <mergeCell ref="H1353:H1355"/>
    <mergeCell ref="I1353:I1355"/>
    <mergeCell ref="A1356:A1358"/>
    <mergeCell ref="B1356:B1358"/>
    <mergeCell ref="F1356:F1358"/>
    <mergeCell ref="G1356:G1358"/>
    <mergeCell ref="H1356:H1358"/>
    <mergeCell ref="I1356:I1358"/>
    <mergeCell ref="A1359:A1361"/>
    <mergeCell ref="B1359:B1361"/>
    <mergeCell ref="F1359:F1361"/>
    <mergeCell ref="G1359:G1361"/>
    <mergeCell ref="H1359:H1361"/>
    <mergeCell ref="I1359:I1361"/>
    <mergeCell ref="A1362:A1364"/>
    <mergeCell ref="B1362:B1364"/>
    <mergeCell ref="F1362:F1364"/>
    <mergeCell ref="G1362:G1364"/>
    <mergeCell ref="H1362:H1364"/>
    <mergeCell ref="I1362:I1364"/>
    <mergeCell ref="A1365:A1367"/>
    <mergeCell ref="B1365:B1367"/>
    <mergeCell ref="F1365:F1367"/>
    <mergeCell ref="G1365:G1367"/>
    <mergeCell ref="H1365:H1367"/>
    <mergeCell ref="I1365:I1367"/>
    <mergeCell ref="A1368:A1370"/>
    <mergeCell ref="B1368:B1370"/>
    <mergeCell ref="F1368:F1370"/>
    <mergeCell ref="G1368:G1370"/>
    <mergeCell ref="H1368:H1370"/>
    <mergeCell ref="I1368:I1370"/>
    <mergeCell ref="A1371:A1373"/>
    <mergeCell ref="B1371:B1373"/>
    <mergeCell ref="F1371:F1373"/>
    <mergeCell ref="G1371:G1373"/>
    <mergeCell ref="H1371:H1373"/>
    <mergeCell ref="I1371:I1373"/>
    <mergeCell ref="A1374:A1376"/>
    <mergeCell ref="B1374:B1376"/>
    <mergeCell ref="F1374:F1376"/>
    <mergeCell ref="G1374:G1376"/>
    <mergeCell ref="H1374:H1376"/>
    <mergeCell ref="I1374:I1376"/>
    <mergeCell ref="A1377:A1379"/>
    <mergeCell ref="B1377:B1379"/>
    <mergeCell ref="F1377:F1379"/>
    <mergeCell ref="G1377:G1379"/>
    <mergeCell ref="H1377:H1379"/>
    <mergeCell ref="I1377:I1379"/>
    <mergeCell ref="A1380:A1382"/>
    <mergeCell ref="B1380:B1382"/>
    <mergeCell ref="F1380:F1382"/>
    <mergeCell ref="G1380:G1382"/>
    <mergeCell ref="H1380:H1382"/>
    <mergeCell ref="I1380:I1382"/>
    <mergeCell ref="A1383:B1383"/>
    <mergeCell ref="C1383:E1383"/>
    <mergeCell ref="A1384:I1384"/>
    <mergeCell ref="A1385:I1385"/>
    <mergeCell ref="C1386:E1386"/>
    <mergeCell ref="A1387:A1389"/>
    <mergeCell ref="B1387:B1389"/>
    <mergeCell ref="F1387:F1389"/>
    <mergeCell ref="G1387:G1389"/>
    <mergeCell ref="H1387:H1389"/>
    <mergeCell ref="I1387:I1389"/>
    <mergeCell ref="A1390:A1392"/>
    <mergeCell ref="B1390:B1392"/>
    <mergeCell ref="F1390:F1392"/>
    <mergeCell ref="G1390:G1392"/>
    <mergeCell ref="H1390:H1392"/>
    <mergeCell ref="I1390:I1392"/>
    <mergeCell ref="A1393:A1395"/>
    <mergeCell ref="B1393:B1395"/>
    <mergeCell ref="F1393:F1395"/>
    <mergeCell ref="G1393:G1395"/>
    <mergeCell ref="H1393:H1395"/>
    <mergeCell ref="I1393:I1395"/>
    <mergeCell ref="A1399:A1401"/>
    <mergeCell ref="B1399:B1401"/>
    <mergeCell ref="F1399:F1401"/>
    <mergeCell ref="G1399:G1401"/>
    <mergeCell ref="H1399:H1401"/>
    <mergeCell ref="I1399:I1401"/>
    <mergeCell ref="A1402:A1404"/>
    <mergeCell ref="B1402:B1404"/>
    <mergeCell ref="F1402:F1404"/>
    <mergeCell ref="G1402:G1404"/>
    <mergeCell ref="H1402:H1404"/>
    <mergeCell ref="I1402:I1404"/>
    <mergeCell ref="A1405:A1407"/>
    <mergeCell ref="B1405:B1407"/>
    <mergeCell ref="F1405:F1407"/>
    <mergeCell ref="G1405:G1407"/>
    <mergeCell ref="H1405:H1407"/>
    <mergeCell ref="I1405:I1407"/>
    <mergeCell ref="A1408:A1410"/>
    <mergeCell ref="B1408:B1410"/>
    <mergeCell ref="F1408:F1410"/>
    <mergeCell ref="G1408:G1410"/>
    <mergeCell ref="H1408:H1410"/>
    <mergeCell ref="I1408:I1410"/>
    <mergeCell ref="A1411:A1413"/>
    <mergeCell ref="B1411:B1413"/>
    <mergeCell ref="F1411:F1413"/>
    <mergeCell ref="G1411:G1413"/>
    <mergeCell ref="H1411:H1413"/>
    <mergeCell ref="I1411:I1413"/>
    <mergeCell ref="A1414:A1416"/>
    <mergeCell ref="B1414:B1416"/>
    <mergeCell ref="F1414:F1416"/>
    <mergeCell ref="G1414:G1416"/>
    <mergeCell ref="H1414:H1416"/>
    <mergeCell ref="I1414:I1416"/>
    <mergeCell ref="A1417:A1419"/>
    <mergeCell ref="B1417:B1419"/>
    <mergeCell ref="F1417:F1419"/>
    <mergeCell ref="G1417:G1419"/>
    <mergeCell ref="H1417:H1419"/>
    <mergeCell ref="I1417:I1419"/>
    <mergeCell ref="A1420:A1422"/>
    <mergeCell ref="B1420:B1422"/>
    <mergeCell ref="F1420:F1422"/>
    <mergeCell ref="G1420:G1422"/>
    <mergeCell ref="H1420:H1422"/>
    <mergeCell ref="I1420:I1422"/>
    <mergeCell ref="A1423:A1425"/>
    <mergeCell ref="B1423:B1425"/>
    <mergeCell ref="F1423:F1425"/>
    <mergeCell ref="G1423:G1425"/>
    <mergeCell ref="H1423:H1425"/>
    <mergeCell ref="I1423:I1425"/>
    <mergeCell ref="A1438:B1438"/>
    <mergeCell ref="C1438:E1438"/>
    <mergeCell ref="A1439:I1439"/>
    <mergeCell ref="A1440:E1440"/>
    <mergeCell ref="A1435:A1437"/>
    <mergeCell ref="B1435:B1437"/>
    <mergeCell ref="F1435:F1437"/>
    <mergeCell ref="G1435:G1437"/>
    <mergeCell ref="H1435:H1437"/>
    <mergeCell ref="I1435:I1437"/>
    <mergeCell ref="A1426:A1428"/>
    <mergeCell ref="B1426:B1428"/>
    <mergeCell ref="F1426:F1428"/>
    <mergeCell ref="G1426:G1428"/>
    <mergeCell ref="H1426:H1428"/>
    <mergeCell ref="I1426:I1428"/>
    <mergeCell ref="A1429:A1431"/>
    <mergeCell ref="B1429:B1431"/>
    <mergeCell ref="F1429:F1431"/>
    <mergeCell ref="G1429:G1431"/>
    <mergeCell ref="H1429:H1431"/>
    <mergeCell ref="I1429:I1431"/>
    <mergeCell ref="A1432:A1434"/>
    <mergeCell ref="B1432:B1434"/>
    <mergeCell ref="F1432:F1434"/>
    <mergeCell ref="G1432:G1434"/>
    <mergeCell ref="H1432:H1434"/>
    <mergeCell ref="I1432:I1434"/>
  </mergeCells>
  <pageMargins left="0.25" right="0.25" top="0.5" bottom="0.719029921259843" header="0.5" footer="0.5"/>
  <pageSetup scale="92" fitToHeight="35" orientation="portrait" horizontalDpi="300" verticalDpi="300" r:id="rId1"/>
  <headerFooter alignWithMargins="0">
    <oddFooter>&amp;L&amp;"Calibri,Regular"&amp;10&amp;T &amp;D&amp;R&amp;"Calibri,Regular"&amp;10Page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</vt:lpstr>
      <vt:lpstr>'ATTACHMENT A'!Print_Area</vt:lpstr>
      <vt:lpstr>'ATTACHMENT A'!Print_Titles</vt:lpstr>
    </vt:vector>
  </TitlesOfParts>
  <Company>King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Record, Jim</dc:creator>
  <cp:lastModifiedBy>Record, Jim</cp:lastModifiedBy>
  <cp:lastPrinted>2016-09-22T17:54:01Z</cp:lastPrinted>
  <dcterms:created xsi:type="dcterms:W3CDTF">2016-09-17T19:53:49Z</dcterms:created>
  <dcterms:modified xsi:type="dcterms:W3CDTF">2016-09-22T17:54:31Z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