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25" windowWidth="9375" windowHeight="4185" firstSheet="2" activeTab="2"/>
  </bookViews>
  <sheets>
    <sheet name="2016 Fiscal Note BHO Fund 1120" sheetId="1" state="hidden" r:id="rId1"/>
    <sheet name="2016 Fiscal Note SA Fund 1260" sheetId="2" state="hidden" r:id="rId2"/>
    <sheet name="2016 Fiscal Note BSK" sheetId="3" r:id="rId3"/>
    <sheet name="2016 Fiscal Note BSK DCHS" sheetId="4" state="hidden" r:id="rId4"/>
    <sheet name="2016 Fiscal Note BSK PH" sheetId="5" state="hidden" r:id="rId5"/>
  </sheets>
  <definedNames>
    <definedName name="_xlnm.Print_Area" localSheetId="0">'2016 Fiscal Note BHO Fund 1120'!$A$1:$G$46</definedName>
    <definedName name="_xlnm.Print_Area" localSheetId="2">'2016 Fiscal Note BSK'!$A$1:$G$45</definedName>
    <definedName name="_xlnm.Print_Area" localSheetId="3">'2016 Fiscal Note BSK DCHS'!$A$1:$G$45</definedName>
    <definedName name="_xlnm.Print_Area" localSheetId="4">'2016 Fiscal Note BSK PH'!$A$1:$G$45</definedName>
    <definedName name="_xlnm.Print_Area" localSheetId="1">'2016 Fiscal Note SA Fund 1260'!$A$1:$G$46</definedName>
  </definedNames>
  <calcPr fullCalcOnLoad="1"/>
</workbook>
</file>

<file path=xl/sharedStrings.xml><?xml version="1.0" encoding="utf-8"?>
<sst xmlns="http://schemas.openxmlformats.org/spreadsheetml/2006/main" count="270" uniqueCount="83">
  <si>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</si>
  <si>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</si>
  <si>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</si>
  <si>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</si>
  <si>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</si>
  <si>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</si>
  <si>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</si>
  <si>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</si>
  <si>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</si>
  <si>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</si>
  <si>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</si>
  <si>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</si>
  <si>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</si>
  <si>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</si>
  <si>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</si>
  <si>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</si>
  <si>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</si>
  <si>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</si>
  <si>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</si>
  <si>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</si>
  <si>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</si>
  <si>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</si>
  <si>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</si>
  <si>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</si>
  <si>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</si>
  <si>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</si>
  <si>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</si>
  <si>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</si>
  <si>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</si>
  <si>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</si>
  <si>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</si>
  <si>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</si>
  <si>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</si>
  <si>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</si>
  <si>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</si>
  <si>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</si>
  <si>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</si>
  <si>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</si>
  <si>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</si>
  <si>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</si>
  <si>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</si>
  <si>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</si>
  <si>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</si>
  <si>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</si>
  <si>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</si>
  <si>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</si>
  <si>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</si>
  <si>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</si>
  <si>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</si>
  <si>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</si>
  <si>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</si>
  <si>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</si>
  <si>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</si>
  <si>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</si>
  <si>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</si>
  <si>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</si>
  <si>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</si>
  <si>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</si>
  <si>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</si>
  <si>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</si>
  <si>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</si>
  <si>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</si>
  <si>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</si>
  <si>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</si>
  <si>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</si>
  <si>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</si>
  <si>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</si>
  <si>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</si>
  <si>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</si>
  <si>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</si>
  <si>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</si>
  <si>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</si>
  <si>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</si>
  <si>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</si>
  <si>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</si>
  <si>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</si>
  <si>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</si>
  <si>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</si>
  <si>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</si>
  <si>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 xml:space="preserve">Date Prepared: </t>
  </si>
  <si>
    <t xml:space="preserve">Note Prepared By: </t>
  </si>
  <si>
    <t>The Best Starts for Kids Implementation Plan Ordinance will have no financial impact</t>
  </si>
  <si>
    <t>DCHS Staff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</si>
</sst>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0.000"/>
    <numFmt numFmtId="170" formatCode="[$-409]dddd\,\ mmmm\ dd\,\ yyyy"/>
    <numFmt numFmtId="171" formatCode="m/d/yyyy;@"/>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67" fontId="4" fillId="0" borderId="32" xfId="42" applyNumberFormat="1" applyFont="1" applyBorder="1" applyAlignment="1">
      <alignment/>
    </xf>
    <xf numFmtId="167" fontId="4" fillId="0" borderId="33" xfId="42" applyNumberFormat="1" applyFont="1" applyBorder="1" applyAlignment="1">
      <alignment/>
    </xf>
    <xf numFmtId="14" fontId="4" fillId="0" borderId="16" xfId="0" applyNumberFormat="1" applyFont="1" applyBorder="1" applyAlignment="1">
      <alignment/>
    </xf>
    <xf numFmtId="3" fontId="4" fillId="0" borderId="32" xfId="0" applyNumberFormat="1" applyFont="1" applyBorder="1" applyAlignment="1">
      <alignment wrapText="1"/>
    </xf>
    <xf numFmtId="3" fontId="4" fillId="0" borderId="33"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wrapText="1"/>
    </xf>
    <xf numFmtId="0" fontId="4" fillId="0" borderId="29" xfId="0" applyFont="1" applyFill="1" applyBorder="1" applyAlignment="1">
      <alignment/>
    </xf>
    <xf numFmtId="0" fontId="4" fillId="0" borderId="30" xfId="0" applyFont="1" applyFill="1" applyBorder="1" applyAlignment="1">
      <alignment/>
    </xf>
    <xf numFmtId="0" fontId="4" fillId="0" borderId="24" xfId="56" applyFont="1" applyFill="1" applyBorder="1">
      <alignment/>
      <protection/>
    </xf>
    <xf numFmtId="3" fontId="4" fillId="0" borderId="0" xfId="0" applyNumberFormat="1" applyFont="1" applyFill="1" applyBorder="1" applyAlignment="1">
      <alignment wrapText="1"/>
    </xf>
    <xf numFmtId="3" fontId="4" fillId="0" borderId="0" xfId="0" applyNumberFormat="1" applyFont="1" applyFill="1" applyBorder="1" applyAlignment="1">
      <alignment/>
    </xf>
    <xf numFmtId="169" fontId="0" fillId="0" borderId="0" xfId="0" applyNumberFormat="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vertical="top" wrapText="1"/>
    </xf>
    <xf numFmtId="171" fontId="4" fillId="0" borderId="0" xfId="0" applyNumberFormat="1" applyFont="1" applyBorder="1" applyAlignment="1">
      <alignment/>
    </xf>
    <xf numFmtId="171" fontId="4" fillId="0" borderId="16"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7"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6" t="s">
        <v>50</v>
      </c>
      <c r="B12" s="87"/>
      <c r="C12" s="87"/>
      <c r="D12" s="87"/>
      <c r="E12" s="87"/>
      <c r="F12" s="87"/>
      <c r="G12" s="88"/>
      <c r="I12" s="53"/>
    </row>
    <row r="13" spans="1:7" ht="35.25" customHeight="1" thickBot="1">
      <c r="A13" s="89"/>
      <c r="B13" s="90"/>
      <c r="C13" s="90"/>
      <c r="D13" s="90"/>
      <c r="E13" s="90"/>
      <c r="F13" s="90"/>
      <c r="G13" s="91"/>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4" t="s">
        <v>54</v>
      </c>
      <c r="B44" s="94"/>
      <c r="C44" s="94"/>
      <c r="D44" s="94"/>
      <c r="E44" s="94"/>
      <c r="F44" s="94"/>
      <c r="G44" s="94"/>
      <c r="H44" s="28"/>
      <c r="I44" s="28"/>
    </row>
    <row r="45" spans="1:9" ht="18" customHeight="1">
      <c r="A45" s="94"/>
      <c r="B45" s="94"/>
      <c r="C45" s="94"/>
      <c r="D45" s="94"/>
      <c r="E45" s="94"/>
      <c r="F45" s="94"/>
      <c r="G45" s="94"/>
      <c r="H45" s="28"/>
      <c r="I45" s="28"/>
    </row>
    <row r="46" spans="1:9" ht="18" customHeight="1">
      <c r="A46" s="94"/>
      <c r="B46" s="94"/>
      <c r="C46" s="94"/>
      <c r="D46" s="94"/>
      <c r="E46" s="94"/>
      <c r="F46" s="94"/>
      <c r="G46" s="94"/>
      <c r="H46" s="28"/>
      <c r="I46" s="28"/>
    </row>
    <row r="47" spans="1:9" ht="18" customHeight="1">
      <c r="A47" s="95"/>
      <c r="B47" s="95"/>
      <c r="C47" s="95"/>
      <c r="D47" s="95"/>
      <c r="E47" s="95"/>
      <c r="F47" s="95"/>
      <c r="G47" s="95"/>
      <c r="H47" s="28"/>
      <c r="I47" s="28"/>
    </row>
    <row r="48" spans="1:9" ht="18" customHeight="1">
      <c r="A48" s="39" t="s">
        <v>25</v>
      </c>
      <c r="B48" s="13"/>
      <c r="C48" s="13"/>
      <c r="D48" s="13"/>
      <c r="E48" s="68"/>
      <c r="F48" s="68"/>
      <c r="G48" s="68"/>
      <c r="H48" s="28"/>
      <c r="I48" s="28"/>
    </row>
    <row r="49" spans="1:9" ht="42" customHeight="1">
      <c r="A49" s="92" t="s">
        <v>19</v>
      </c>
      <c r="B49" s="93"/>
      <c r="C49" s="93"/>
      <c r="D49" s="93"/>
      <c r="E49" s="93"/>
      <c r="F49" s="93"/>
      <c r="G49" s="93"/>
      <c r="H49" s="28"/>
      <c r="I49" s="28"/>
    </row>
    <row r="50" spans="1:7" ht="13.5">
      <c r="A50" s="13" t="s">
        <v>20</v>
      </c>
      <c r="B50" s="13"/>
      <c r="C50" s="13"/>
      <c r="D50" s="13"/>
      <c r="E50" s="13"/>
      <c r="F50" s="13"/>
      <c r="G50" s="13"/>
    </row>
    <row r="51" spans="1:7" ht="28.5" customHeight="1">
      <c r="A51" s="94" t="s">
        <v>22</v>
      </c>
      <c r="B51" s="94"/>
      <c r="C51" s="94"/>
      <c r="D51" s="94"/>
      <c r="E51" s="94"/>
      <c r="F51" s="94"/>
      <c r="G51" s="94"/>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6" t="s">
        <v>48</v>
      </c>
      <c r="B12" s="87"/>
      <c r="C12" s="87"/>
      <c r="D12" s="87"/>
      <c r="E12" s="87"/>
      <c r="F12" s="87"/>
      <c r="G12" s="88"/>
      <c r="I12" s="53"/>
    </row>
    <row r="13" spans="1:7" ht="35.25" customHeight="1" thickBot="1">
      <c r="A13" s="89"/>
      <c r="B13" s="90"/>
      <c r="C13" s="90"/>
      <c r="D13" s="90"/>
      <c r="E13" s="90"/>
      <c r="F13" s="90"/>
      <c r="G13" s="91"/>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2" t="s">
        <v>56</v>
      </c>
      <c r="B44" s="92"/>
      <c r="C44" s="92"/>
      <c r="D44" s="92"/>
      <c r="E44" s="92"/>
      <c r="F44" s="92"/>
      <c r="G44" s="92"/>
      <c r="H44" s="28"/>
      <c r="I44" s="28"/>
    </row>
    <row r="45" spans="1:9" ht="18" customHeight="1">
      <c r="A45" s="92"/>
      <c r="B45" s="92"/>
      <c r="C45" s="92"/>
      <c r="D45" s="92"/>
      <c r="E45" s="92"/>
      <c r="F45" s="92"/>
      <c r="G45" s="92"/>
      <c r="H45" s="28"/>
      <c r="I45" s="28"/>
    </row>
    <row r="46" spans="1:9" ht="18" customHeight="1">
      <c r="A46" s="92"/>
      <c r="B46" s="92"/>
      <c r="C46" s="92"/>
      <c r="D46" s="92"/>
      <c r="E46" s="92"/>
      <c r="F46" s="92"/>
      <c r="G46" s="92"/>
      <c r="H46" s="28"/>
      <c r="I46" s="28"/>
    </row>
    <row r="47" spans="1:9" ht="18" customHeight="1">
      <c r="A47" s="96"/>
      <c r="B47" s="96"/>
      <c r="C47" s="96"/>
      <c r="D47" s="96"/>
      <c r="E47" s="96"/>
      <c r="F47" s="96"/>
      <c r="G47" s="96"/>
      <c r="H47" s="28"/>
      <c r="I47" s="28"/>
    </row>
    <row r="48" spans="1:9" ht="18" customHeight="1">
      <c r="A48" s="39" t="s">
        <v>25</v>
      </c>
      <c r="B48" s="13"/>
      <c r="C48" s="13"/>
      <c r="D48" s="13"/>
      <c r="E48" s="68"/>
      <c r="F48" s="68"/>
      <c r="G48" s="68"/>
      <c r="H48" s="28"/>
      <c r="I48" s="28"/>
    </row>
    <row r="49" spans="1:9" ht="42" customHeight="1">
      <c r="A49" s="92" t="s">
        <v>19</v>
      </c>
      <c r="B49" s="93"/>
      <c r="C49" s="93"/>
      <c r="D49" s="93"/>
      <c r="E49" s="93"/>
      <c r="F49" s="93"/>
      <c r="G49" s="93"/>
      <c r="H49" s="28"/>
      <c r="I49" s="28"/>
    </row>
    <row r="50" spans="1:7" ht="13.5">
      <c r="A50" s="13" t="s">
        <v>20</v>
      </c>
      <c r="B50" s="13"/>
      <c r="C50" s="13"/>
      <c r="D50" s="13"/>
      <c r="E50" s="13"/>
      <c r="F50" s="13"/>
      <c r="G50" s="13"/>
    </row>
    <row r="51" spans="1:7" ht="28.5" customHeight="1">
      <c r="A51" s="94" t="s">
        <v>22</v>
      </c>
      <c r="B51" s="94"/>
      <c r="C51" s="94"/>
      <c r="D51" s="94"/>
      <c r="E51" s="94"/>
      <c r="F51" s="94"/>
      <c r="G51" s="94"/>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31"/>
  <sheetViews>
    <sheetView tabSelected="1" workbookViewId="0" topLeftCell="A1">
      <selection activeCell="A5" sqref="A5"/>
    </sheetView>
  </sheetViews>
  <sheetFormatPr defaultColWidth="9.140625" defaultRowHeight="12.75"/>
  <cols>
    <col min="1" max="1" width="18.421875" style="0" customWidth="1"/>
    <col min="2" max="2" width="17.8515625" style="0" customWidth="1"/>
    <col min="3" max="3" width="15.7109375" style="0" customWidth="1"/>
    <col min="4" max="4" width="17.57421875" style="0" bestFit="1" customWidth="1"/>
    <col min="5" max="7" width="15.7109375" style="0" customWidth="1"/>
    <col min="9" max="9" width="9.140625" style="0" customWidth="1"/>
    <col min="10" max="10" width="15.140625" style="0" hidden="1" customWidth="1"/>
    <col min="11" max="11" width="14.00390625" style="0" hidden="1"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80</v>
      </c>
      <c r="B6" s="13" t="s">
        <v>82</v>
      </c>
      <c r="C6" s="13"/>
      <c r="D6" s="13"/>
      <c r="E6" s="13"/>
      <c r="F6" s="13"/>
      <c r="G6" s="14"/>
    </row>
    <row r="7" spans="1:7" ht="18" customHeight="1">
      <c r="A7" s="12" t="s">
        <v>79</v>
      </c>
      <c r="B7" s="97">
        <v>42510</v>
      </c>
      <c r="C7" s="13"/>
      <c r="D7" s="13"/>
      <c r="E7" s="13"/>
      <c r="F7" s="13"/>
      <c r="G7" s="14"/>
    </row>
    <row r="8" spans="1:7" ht="18" customHeight="1">
      <c r="A8" s="12" t="s">
        <v>1</v>
      </c>
      <c r="B8" s="13" t="s">
        <v>53</v>
      </c>
      <c r="C8" s="13"/>
      <c r="D8" s="13"/>
      <c r="E8" s="13"/>
      <c r="F8" s="13"/>
      <c r="G8" s="14"/>
    </row>
    <row r="9" spans="1:7" ht="18" customHeight="1" thickBot="1">
      <c r="A9" s="15" t="s">
        <v>14</v>
      </c>
      <c r="B9" s="98">
        <v>42514</v>
      </c>
      <c r="C9" s="74"/>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6" t="s">
        <v>81</v>
      </c>
      <c r="B12" s="87"/>
      <c r="C12" s="87"/>
      <c r="D12" s="87"/>
      <c r="E12" s="87"/>
      <c r="F12" s="87"/>
      <c r="G12" s="88"/>
      <c r="I12" s="53"/>
    </row>
    <row r="13" spans="1:7" ht="35.25" customHeight="1" thickBot="1">
      <c r="A13" s="89"/>
      <c r="B13" s="90"/>
      <c r="C13" s="90"/>
      <c r="D13" s="90"/>
      <c r="E13" s="90"/>
      <c r="F13" s="90"/>
      <c r="G13" s="91"/>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c r="B17" s="19"/>
      <c r="C17" s="56"/>
      <c r="D17" s="71"/>
      <c r="E17" s="20"/>
      <c r="F17" s="20"/>
      <c r="G17" s="64"/>
    </row>
    <row r="18" spans="1:7" ht="18" customHeight="1">
      <c r="A18" s="33"/>
      <c r="B18" s="19"/>
      <c r="C18" s="57"/>
      <c r="D18" s="71"/>
      <c r="E18" s="20"/>
      <c r="F18" s="20"/>
      <c r="G18" s="64"/>
    </row>
    <row r="19" spans="1:7" ht="18" customHeight="1">
      <c r="A19" s="33"/>
      <c r="B19" s="19"/>
      <c r="C19" s="56"/>
      <c r="D19" s="71"/>
      <c r="E19" s="20"/>
      <c r="F19" s="20"/>
      <c r="G19" s="64"/>
    </row>
    <row r="20" spans="1:7" ht="18" customHeight="1">
      <c r="A20" s="33"/>
      <c r="B20" s="19"/>
      <c r="C20" s="56"/>
      <c r="D20" s="71"/>
      <c r="E20" s="20"/>
      <c r="F20" s="20"/>
      <c r="G20" s="64"/>
    </row>
    <row r="21" spans="1:7" ht="18" customHeight="1">
      <c r="A21" s="33"/>
      <c r="B21" s="19"/>
      <c r="C21" s="56"/>
      <c r="D21" s="71"/>
      <c r="E21" s="20"/>
      <c r="F21" s="21"/>
      <c r="G21" s="65"/>
    </row>
    <row r="22" spans="1:7" ht="18" customHeight="1">
      <c r="A22" s="33"/>
      <c r="B22" s="19"/>
      <c r="C22" s="56"/>
      <c r="D22" s="71"/>
      <c r="E22" s="20"/>
      <c r="F22" s="21"/>
      <c r="G22" s="65"/>
    </row>
    <row r="23" spans="1:11" ht="18" customHeight="1">
      <c r="A23" s="33"/>
      <c r="B23" s="19"/>
      <c r="C23" s="56"/>
      <c r="D23" s="71"/>
      <c r="E23" s="20"/>
      <c r="F23" s="21"/>
      <c r="G23" s="65"/>
      <c r="K23">
        <f>-123035000</f>
        <v>-123035000</v>
      </c>
    </row>
    <row r="24" spans="1:7" ht="18" customHeight="1">
      <c r="A24" s="33"/>
      <c r="B24" s="19"/>
      <c r="C24" s="56"/>
      <c r="D24" s="71"/>
      <c r="E24" s="20"/>
      <c r="F24" s="21"/>
      <c r="G24" s="65"/>
    </row>
    <row r="25" spans="1:10" ht="18" customHeight="1" thickBot="1">
      <c r="A25" s="34"/>
      <c r="B25" s="35" t="s">
        <v>3</v>
      </c>
      <c r="C25" s="59"/>
      <c r="D25" s="59"/>
      <c r="E25" s="48">
        <f>SUM(E17:E24)</f>
        <v>0</v>
      </c>
      <c r="F25" s="48">
        <f>SUM(F17:F24)</f>
        <v>0</v>
      </c>
      <c r="G25" s="63">
        <f>SUM(G17:G24)</f>
        <v>0</v>
      </c>
      <c r="J25">
        <v>139077803</v>
      </c>
    </row>
    <row r="26" spans="1:7" ht="18" customHeight="1">
      <c r="A26" s="18"/>
      <c r="B26" s="18"/>
      <c r="C26" s="60"/>
      <c r="D26" s="60"/>
      <c r="E26" s="22"/>
      <c r="F26" s="22"/>
      <c r="G26" s="22"/>
    </row>
    <row r="27" spans="1:10" ht="18" customHeight="1" thickBot="1">
      <c r="A27" s="39" t="s">
        <v>41</v>
      </c>
      <c r="B27" s="13"/>
      <c r="C27" s="61"/>
      <c r="D27" s="60"/>
      <c r="E27" s="18"/>
      <c r="F27" s="18"/>
      <c r="G27" s="18"/>
      <c r="J27">
        <v>123319000</v>
      </c>
    </row>
    <row r="28" spans="1:7" ht="16.5" customHeight="1">
      <c r="A28" s="30" t="s">
        <v>15</v>
      </c>
      <c r="B28" s="31"/>
      <c r="C28" s="49" t="s">
        <v>7</v>
      </c>
      <c r="D28" s="32" t="s">
        <v>5</v>
      </c>
      <c r="E28" s="49" t="str">
        <f>E16</f>
        <v>2015/2016</v>
      </c>
      <c r="F28" s="49" t="str">
        <f>F16</f>
        <v>2017/2018</v>
      </c>
      <c r="G28" s="62" t="str">
        <f>G16</f>
        <v>2019/2020</v>
      </c>
    </row>
    <row r="29" spans="1:11" ht="18" customHeight="1">
      <c r="A29" s="33"/>
      <c r="B29" s="23"/>
      <c r="C29" s="56"/>
      <c r="D29" s="56"/>
      <c r="E29" s="51"/>
      <c r="F29" s="51"/>
      <c r="G29" s="66"/>
      <c r="J29">
        <v>-68265000</v>
      </c>
      <c r="K29">
        <v>-82299500</v>
      </c>
    </row>
    <row r="30" spans="1:11" ht="18" customHeight="1">
      <c r="A30" s="33"/>
      <c r="B30" s="23"/>
      <c r="C30" s="56"/>
      <c r="D30" s="79"/>
      <c r="E30" s="20"/>
      <c r="F30" s="20"/>
      <c r="G30" s="64"/>
      <c r="J30" s="84">
        <v>2113523</v>
      </c>
      <c r="K30" s="84">
        <v>2241753</v>
      </c>
    </row>
    <row r="31" spans="1:11" ht="18" customHeight="1">
      <c r="A31" s="33"/>
      <c r="B31" s="23"/>
      <c r="C31" s="56"/>
      <c r="D31" s="56"/>
      <c r="E31" s="20"/>
      <c r="F31" s="20"/>
      <c r="G31" s="64"/>
      <c r="J31">
        <f>SUM(J29:J30)</f>
        <v>-66151477</v>
      </c>
      <c r="K31">
        <f>SUM(K29:K30)</f>
        <v>-80057747</v>
      </c>
    </row>
    <row r="32" spans="1:11" ht="18" customHeight="1" thickBot="1">
      <c r="A32" s="34"/>
      <c r="B32" s="35" t="s">
        <v>6</v>
      </c>
      <c r="C32" s="59"/>
      <c r="D32" s="59"/>
      <c r="E32" s="48">
        <f>SUM(E29:E31)</f>
        <v>0</v>
      </c>
      <c r="F32" s="48">
        <f>SUM(F29:F31)</f>
        <v>0</v>
      </c>
      <c r="G32" s="63">
        <f>SUM(G29:G31)</f>
        <v>0</v>
      </c>
      <c r="H32" s="47"/>
      <c r="J32">
        <v>2113523</v>
      </c>
      <c r="K32">
        <v>2113523</v>
      </c>
    </row>
    <row r="33" spans="1:11" ht="18" customHeight="1">
      <c r="A33" s="18"/>
      <c r="B33" s="18"/>
      <c r="C33" s="18"/>
      <c r="D33" s="18"/>
      <c r="E33" s="22"/>
      <c r="F33" s="22"/>
      <c r="G33" s="22"/>
      <c r="J33">
        <f>J31+J32</f>
        <v>-64037954</v>
      </c>
      <c r="K33">
        <f>K31+K32</f>
        <v>-77944224</v>
      </c>
    </row>
    <row r="34" spans="1:7" ht="18" customHeight="1" thickBot="1">
      <c r="A34" s="39" t="s">
        <v>16</v>
      </c>
      <c r="B34" s="13"/>
      <c r="C34" s="13"/>
      <c r="D34" s="13"/>
      <c r="E34" s="18"/>
      <c r="F34" s="18"/>
      <c r="G34" s="18"/>
    </row>
    <row r="35" spans="1:11" ht="36" customHeight="1">
      <c r="A35" s="30"/>
      <c r="B35" s="31"/>
      <c r="C35" s="49" t="s">
        <v>7</v>
      </c>
      <c r="D35" s="32" t="s">
        <v>5</v>
      </c>
      <c r="E35" s="49" t="str">
        <f>E16</f>
        <v>2015/2016</v>
      </c>
      <c r="F35" s="32" t="str">
        <f>F16</f>
        <v>2017/2018</v>
      </c>
      <c r="G35" s="67" t="str">
        <f>G16</f>
        <v>2019/2020</v>
      </c>
      <c r="H35" s="26"/>
      <c r="I35" s="26"/>
      <c r="J35">
        <f>J27+J33</f>
        <v>59281046</v>
      </c>
      <c r="K35">
        <v>-149362500</v>
      </c>
    </row>
    <row r="36" spans="1:10" ht="18" customHeight="1">
      <c r="A36" s="33"/>
      <c r="B36" s="19"/>
      <c r="C36" s="56"/>
      <c r="D36" s="56"/>
      <c r="E36" s="51"/>
      <c r="F36" s="51"/>
      <c r="G36" s="66"/>
      <c r="H36" s="26"/>
      <c r="J36" s="83"/>
    </row>
    <row r="37" spans="1:10" ht="18" customHeight="1">
      <c r="A37" s="82"/>
      <c r="B37" s="19"/>
      <c r="C37" s="56"/>
      <c r="D37" s="56"/>
      <c r="E37" s="51"/>
      <c r="F37" s="75"/>
      <c r="G37" s="76"/>
      <c r="H37" s="26"/>
      <c r="J37" s="85" t="e">
        <f>F37/F36</f>
        <v>#DIV/0!</v>
      </c>
    </row>
    <row r="38" spans="1:8" ht="18" customHeight="1">
      <c r="A38" s="33"/>
      <c r="B38" s="19"/>
      <c r="C38" s="56"/>
      <c r="D38" s="56"/>
      <c r="E38" s="51"/>
      <c r="F38" s="51"/>
      <c r="G38" s="66"/>
      <c r="H38" s="27"/>
    </row>
    <row r="39" spans="1:7" ht="18" customHeight="1">
      <c r="A39" s="77"/>
      <c r="B39" s="19"/>
      <c r="C39" s="56"/>
      <c r="D39" s="56"/>
      <c r="E39" s="51"/>
      <c r="F39" s="51"/>
      <c r="G39" s="66"/>
    </row>
    <row r="40" spans="1:10" ht="18" customHeight="1">
      <c r="A40" s="77"/>
      <c r="B40" s="19"/>
      <c r="C40" s="56"/>
      <c r="D40" s="56"/>
      <c r="E40" s="51"/>
      <c r="F40" s="51"/>
      <c r="G40" s="66"/>
      <c r="J40">
        <v>28565968</v>
      </c>
    </row>
    <row r="41" spans="1:10" ht="18" customHeight="1">
      <c r="A41" s="33"/>
      <c r="B41" s="78"/>
      <c r="C41" s="57"/>
      <c r="D41" s="79"/>
      <c r="E41" s="51"/>
      <c r="F41" s="75"/>
      <c r="G41" s="76"/>
      <c r="J41" s="28">
        <v>28565968</v>
      </c>
    </row>
    <row r="42" spans="1:10" ht="18" customHeight="1">
      <c r="A42" s="82"/>
      <c r="B42" s="78"/>
      <c r="C42" s="57"/>
      <c r="D42" s="79"/>
      <c r="E42" s="51"/>
      <c r="F42" s="75"/>
      <c r="G42" s="76"/>
      <c r="J42">
        <f>F42/J41</f>
        <v>0</v>
      </c>
    </row>
    <row r="43" spans="1:10" ht="18" customHeight="1">
      <c r="A43" s="77"/>
      <c r="B43" s="78"/>
      <c r="C43" s="57"/>
      <c r="D43" s="79"/>
      <c r="E43" s="51"/>
      <c r="F43" s="75"/>
      <c r="G43" s="76"/>
      <c r="J43">
        <f>F41*(1+J42)</f>
        <v>0</v>
      </c>
    </row>
    <row r="44" spans="1:10" ht="18" customHeight="1">
      <c r="A44" s="80"/>
      <c r="B44" s="81"/>
      <c r="C44" s="57"/>
      <c r="D44" s="79"/>
      <c r="E44" s="75"/>
      <c r="F44" s="75"/>
      <c r="G44" s="76"/>
      <c r="H44" s="28"/>
      <c r="I44" s="28"/>
      <c r="J44" t="e">
        <f>F42/F41</f>
        <v>#DIV/0!</v>
      </c>
    </row>
    <row r="45" spans="1:9" ht="18" customHeight="1" thickBot="1">
      <c r="A45" s="34" t="s">
        <v>6</v>
      </c>
      <c r="B45" s="35"/>
      <c r="C45" s="35"/>
      <c r="D45" s="38"/>
      <c r="E45" s="48">
        <f>SUM(E36:E44)</f>
        <v>0</v>
      </c>
      <c r="F45" s="48">
        <f>SUM(F36:F44)</f>
        <v>0</v>
      </c>
      <c r="G45" s="63">
        <f>SUM(G36:G44)</f>
        <v>0</v>
      </c>
      <c r="H45" s="28"/>
      <c r="I45" s="28"/>
    </row>
    <row r="46" spans="1:10" ht="18" customHeight="1">
      <c r="A46" s="39" t="s">
        <v>58</v>
      </c>
      <c r="B46" s="13"/>
      <c r="C46" s="13"/>
      <c r="D46" s="13"/>
      <c r="E46" s="68"/>
      <c r="F46" s="68"/>
      <c r="G46" s="68"/>
      <c r="H46" s="28"/>
      <c r="I46" s="28"/>
      <c r="J46">
        <f>J41*(1-0.37)</f>
        <v>17996559.84</v>
      </c>
    </row>
    <row r="47" spans="1:9" ht="18" customHeight="1">
      <c r="A47" s="13" t="s">
        <v>17</v>
      </c>
      <c r="B47" s="13"/>
      <c r="C47" s="13"/>
      <c r="D47" s="13"/>
      <c r="E47" s="68"/>
      <c r="F47" s="68"/>
      <c r="G47" s="68"/>
      <c r="H47" s="28"/>
      <c r="I47" s="28"/>
    </row>
    <row r="48" spans="1:9" ht="22.5" customHeight="1">
      <c r="A48" s="92"/>
      <c r="B48" s="92"/>
      <c r="C48" s="92"/>
      <c r="D48" s="92"/>
      <c r="E48" s="92"/>
      <c r="F48" s="92"/>
      <c r="G48" s="92"/>
      <c r="H48" s="28"/>
      <c r="I48" s="28"/>
    </row>
    <row r="49" spans="1:7" ht="13.5" customHeight="1">
      <c r="A49" s="92"/>
      <c r="B49" s="92"/>
      <c r="C49" s="92"/>
      <c r="D49" s="92"/>
      <c r="E49" s="92"/>
      <c r="F49" s="92"/>
      <c r="G49" s="92"/>
    </row>
    <row r="50" spans="1:7" ht="28.5" customHeight="1">
      <c r="A50" s="92"/>
      <c r="B50" s="92"/>
      <c r="C50" s="92"/>
      <c r="D50" s="92"/>
      <c r="E50" s="92"/>
      <c r="F50" s="92"/>
      <c r="G50" s="92"/>
    </row>
    <row r="51" spans="1:9" ht="13.5" customHeight="1">
      <c r="A51" s="96"/>
      <c r="B51" s="96"/>
      <c r="C51" s="96"/>
      <c r="D51" s="96"/>
      <c r="E51" s="96"/>
      <c r="F51" s="96"/>
      <c r="G51" s="96"/>
      <c r="H51" s="28"/>
      <c r="I51" s="54"/>
    </row>
    <row r="52" spans="1:7" ht="13.5">
      <c r="A52" s="39" t="s">
        <v>25</v>
      </c>
      <c r="B52" s="13"/>
      <c r="C52" s="13"/>
      <c r="D52" s="13"/>
      <c r="E52" s="68"/>
      <c r="F52" s="68"/>
      <c r="G52" s="68"/>
    </row>
    <row r="53" spans="1:7" ht="51" customHeight="1">
      <c r="A53" s="92" t="s">
        <v>19</v>
      </c>
      <c r="B53" s="92"/>
      <c r="C53" s="92"/>
      <c r="D53" s="92"/>
      <c r="E53" s="92"/>
      <c r="F53" s="92"/>
      <c r="G53" s="92"/>
    </row>
    <row r="54" spans="1:7" ht="13.5">
      <c r="A54" s="13" t="s">
        <v>20</v>
      </c>
      <c r="B54" s="13"/>
      <c r="C54" s="13"/>
      <c r="D54" s="13"/>
      <c r="E54" s="13"/>
      <c r="F54" s="13"/>
      <c r="G54" s="13"/>
    </row>
    <row r="55" spans="1:7" ht="40.5" customHeight="1">
      <c r="A55" s="94" t="s">
        <v>59</v>
      </c>
      <c r="B55" s="94"/>
      <c r="C55" s="94"/>
      <c r="D55" s="94"/>
      <c r="E55" s="94"/>
      <c r="F55" s="94"/>
      <c r="G55" s="94"/>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53:G53"/>
    <mergeCell ref="A48:G51"/>
    <mergeCell ref="A55:G55"/>
  </mergeCells>
  <printOptions/>
  <pageMargins left="0.77" right="0.75" top="1" bottom="1" header="0.5" footer="0.5"/>
  <pageSetup fitToHeight="1" fitToWidth="1" horizontalDpi="600" verticalDpi="600" orientation="portrait" scale="7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6" t="s">
        <v>67</v>
      </c>
      <c r="B12" s="87"/>
      <c r="C12" s="87"/>
      <c r="D12" s="87"/>
      <c r="E12" s="87"/>
      <c r="F12" s="87"/>
      <c r="G12" s="88"/>
      <c r="I12" s="53"/>
    </row>
    <row r="13" spans="1:7" ht="35.25" customHeight="1" thickBot="1">
      <c r="A13" s="89"/>
      <c r="B13" s="90"/>
      <c r="C13" s="90"/>
      <c r="D13" s="90"/>
      <c r="E13" s="90"/>
      <c r="F13" s="90"/>
      <c r="G13" s="91"/>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2" t="s">
        <v>76</v>
      </c>
      <c r="B48" s="92"/>
      <c r="C48" s="92"/>
      <c r="D48" s="92"/>
      <c r="E48" s="92"/>
      <c r="F48" s="92"/>
      <c r="G48" s="92"/>
      <c r="H48" s="28"/>
      <c r="I48" s="28"/>
    </row>
    <row r="49" spans="1:7" ht="13.5" customHeight="1">
      <c r="A49" s="92"/>
      <c r="B49" s="92"/>
      <c r="C49" s="92"/>
      <c r="D49" s="92"/>
      <c r="E49" s="92"/>
      <c r="F49" s="92"/>
      <c r="G49" s="92"/>
    </row>
    <row r="50" spans="1:7" ht="28.5" customHeight="1">
      <c r="A50" s="92"/>
      <c r="B50" s="92"/>
      <c r="C50" s="92"/>
      <c r="D50" s="92"/>
      <c r="E50" s="92"/>
      <c r="F50" s="92"/>
      <c r="G50" s="92"/>
    </row>
    <row r="51" spans="1:9" ht="13.5" customHeight="1">
      <c r="A51" s="96"/>
      <c r="B51" s="96"/>
      <c r="C51" s="96"/>
      <c r="D51" s="96"/>
      <c r="E51" s="96"/>
      <c r="F51" s="96"/>
      <c r="G51" s="96"/>
      <c r="H51" s="28"/>
      <c r="I51" s="54"/>
    </row>
    <row r="52" spans="1:7" ht="13.5">
      <c r="A52" s="39" t="s">
        <v>25</v>
      </c>
      <c r="B52" s="13"/>
      <c r="C52" s="13"/>
      <c r="D52" s="13"/>
      <c r="E52" s="68"/>
      <c r="F52" s="68"/>
      <c r="G52" s="68"/>
    </row>
    <row r="53" spans="1:7" ht="51" customHeight="1">
      <c r="A53" s="92" t="s">
        <v>19</v>
      </c>
      <c r="B53" s="92"/>
      <c r="C53" s="92"/>
      <c r="D53" s="92"/>
      <c r="E53" s="92"/>
      <c r="F53" s="92"/>
      <c r="G53" s="92"/>
    </row>
    <row r="54" spans="1:7" ht="13.5">
      <c r="A54" s="13" t="s">
        <v>20</v>
      </c>
      <c r="B54" s="13"/>
      <c r="C54" s="13"/>
      <c r="D54" s="13"/>
      <c r="E54" s="13"/>
      <c r="F54" s="13"/>
      <c r="G54" s="13"/>
    </row>
    <row r="55" spans="1:7" ht="40.5" customHeight="1">
      <c r="A55" s="94" t="s">
        <v>59</v>
      </c>
      <c r="B55" s="94"/>
      <c r="C55" s="94"/>
      <c r="D55" s="94"/>
      <c r="E55" s="94"/>
      <c r="F55" s="94"/>
      <c r="G55" s="94"/>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6" t="s">
        <v>77</v>
      </c>
      <c r="B12" s="87"/>
      <c r="C12" s="87"/>
      <c r="D12" s="87"/>
      <c r="E12" s="87"/>
      <c r="F12" s="87"/>
      <c r="G12" s="88"/>
      <c r="I12" s="53"/>
    </row>
    <row r="13" spans="1:7" ht="35.25" customHeight="1" thickBot="1">
      <c r="A13" s="89"/>
      <c r="B13" s="90"/>
      <c r="C13" s="90"/>
      <c r="D13" s="90"/>
      <c r="E13" s="90"/>
      <c r="F13" s="90"/>
      <c r="G13" s="91"/>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2" t="s">
        <v>78</v>
      </c>
      <c r="B48" s="92"/>
      <c r="C48" s="92"/>
      <c r="D48" s="92"/>
      <c r="E48" s="92"/>
      <c r="F48" s="92"/>
      <c r="G48" s="92"/>
      <c r="H48" s="28"/>
      <c r="I48" s="28"/>
    </row>
    <row r="49" spans="1:7" ht="13.5" customHeight="1">
      <c r="A49" s="92"/>
      <c r="B49" s="92"/>
      <c r="C49" s="92"/>
      <c r="D49" s="92"/>
      <c r="E49" s="92"/>
      <c r="F49" s="92"/>
      <c r="G49" s="92"/>
    </row>
    <row r="50" spans="1:7" ht="28.5" customHeight="1">
      <c r="A50" s="92"/>
      <c r="B50" s="92"/>
      <c r="C50" s="92"/>
      <c r="D50" s="92"/>
      <c r="E50" s="92"/>
      <c r="F50" s="92"/>
      <c r="G50" s="92"/>
    </row>
    <row r="51" spans="1:9" ht="13.5" customHeight="1">
      <c r="A51" s="96"/>
      <c r="B51" s="96"/>
      <c r="C51" s="96"/>
      <c r="D51" s="96"/>
      <c r="E51" s="96"/>
      <c r="F51" s="96"/>
      <c r="G51" s="96"/>
      <c r="H51" s="28"/>
      <c r="I51" s="54"/>
    </row>
    <row r="52" spans="1:7" ht="13.5">
      <c r="A52" s="39" t="s">
        <v>25</v>
      </c>
      <c r="B52" s="13"/>
      <c r="C52" s="13"/>
      <c r="D52" s="13"/>
      <c r="E52" s="68"/>
      <c r="F52" s="68"/>
      <c r="G52" s="68"/>
    </row>
    <row r="53" spans="1:7" ht="51" customHeight="1">
      <c r="A53" s="92" t="s">
        <v>19</v>
      </c>
      <c r="B53" s="92"/>
      <c r="C53" s="92"/>
      <c r="D53" s="92"/>
      <c r="E53" s="92"/>
      <c r="F53" s="92"/>
      <c r="G53" s="92"/>
    </row>
    <row r="54" spans="1:7" ht="13.5">
      <c r="A54" s="13" t="s">
        <v>20</v>
      </c>
      <c r="B54" s="13"/>
      <c r="C54" s="13"/>
      <c r="D54" s="13"/>
      <c r="E54" s="13"/>
      <c r="F54" s="13"/>
      <c r="G54" s="13"/>
    </row>
    <row r="55" spans="1:7" ht="40.5" customHeight="1">
      <c r="A55" s="94" t="s">
        <v>59</v>
      </c>
      <c r="B55" s="94"/>
      <c r="C55" s="94"/>
      <c r="D55" s="94"/>
      <c r="E55" s="94"/>
      <c r="F55" s="94"/>
      <c r="G55" s="94"/>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Andryszewski, Steve</cp:lastModifiedBy>
  <cp:lastPrinted>2016-05-21T00:06:09Z</cp:lastPrinted>
  <dcterms:created xsi:type="dcterms:W3CDTF">1999-06-02T23:29:55Z</dcterms:created>
  <dcterms:modified xsi:type="dcterms:W3CDTF">2016-05-24T15:21:58Z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AssignedTo">
    <vt:lpwstr/>
  </property>
</Properties>
</file>