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9375" windowHeight="4185" activeTab="0"/>
  </bookViews>
  <sheets>
    <sheet name="Fiscal Note" sheetId="1" r:id="rId1"/>
  </sheets>
  <definedNames>
    <definedName name="_xlnm.Print_Area" localSheetId="0">'Fiscal Note'!$A$1:$G$67</definedName>
  </definedNames>
  <calcPr fullCalcOnLoad="1"/>
</workbook>
</file>

<file path=xl/sharedStrings.xml><?xml version="1.0" encoding="utf-8"?>
<sst xmlns="http://schemas.openxmlformats.org/spreadsheetml/2006/main" count="60" uniqueCount="52">
  <si>
    <t>Fund/Agency</t>
  </si>
  <si>
    <t xml:space="preserve">TOTAL </t>
  </si>
  <si>
    <t>Department</t>
  </si>
  <si>
    <t>TOTAL</t>
  </si>
  <si>
    <t>Assumptions:</t>
  </si>
  <si>
    <t>Fund Code</t>
  </si>
  <si>
    <t>Revenue Source</t>
  </si>
  <si>
    <t>Ordinance/Motion:  XXXXX</t>
  </si>
  <si>
    <t xml:space="preserve">Note Prepared By: Aaron Rubardt  </t>
  </si>
  <si>
    <t>2017/2018</t>
  </si>
  <si>
    <t>2019/2020</t>
  </si>
  <si>
    <t>4Culture</t>
  </si>
  <si>
    <t xml:space="preserve">Impact of the above legislation on the fiscal affairs of King County is estimated to be: </t>
  </si>
  <si>
    <t>2015/2016</t>
  </si>
  <si>
    <t>Bond Proceeds</t>
  </si>
  <si>
    <t>CDA</t>
  </si>
  <si>
    <t>1170 (subfund)</t>
  </si>
  <si>
    <t>to be determined</t>
  </si>
  <si>
    <t>King County</t>
  </si>
  <si>
    <t xml:space="preserve">and to cover pre-issuance administrative costs.  Issuance costs will be credited against the bond proceeds.  </t>
  </si>
  <si>
    <r>
      <t>Revenue (Bond Proceeds</t>
    </r>
    <r>
      <rPr>
        <b/>
        <vertAlign val="superscript"/>
        <sz val="10.5"/>
        <rFont val="Univers"/>
        <family val="0"/>
      </rPr>
      <t>3</t>
    </r>
    <r>
      <rPr>
        <b/>
        <sz val="10.5"/>
        <rFont val="Univers"/>
        <family val="0"/>
      </rPr>
      <t>) to:</t>
    </r>
  </si>
  <si>
    <r>
      <t>Expenditures (Debt Service Payments</t>
    </r>
    <r>
      <rPr>
        <b/>
        <vertAlign val="superscript"/>
        <sz val="10.5"/>
        <rFont val="Univers"/>
        <family val="0"/>
      </rPr>
      <t>3</t>
    </r>
    <r>
      <rPr>
        <b/>
        <sz val="10.5"/>
        <rFont val="Univers"/>
        <family val="0"/>
      </rPr>
      <t>) from:</t>
    </r>
  </si>
  <si>
    <t>with a 50 basis point contingency.  The exact debt service amounts for the County portion of the debt will be determined at debt issuance</t>
  </si>
  <si>
    <t xml:space="preserve">$50,000 for the cost of pre-issuance project management.  </t>
  </si>
  <si>
    <t>Year</t>
  </si>
  <si>
    <t>when interest rates and issuance costs lock.  Debts Service schedule assumes 50% of the debt is taxable and 50% is tax exempt.</t>
  </si>
  <si>
    <t>Bond Proceed Spend Down</t>
  </si>
  <si>
    <t>Total Debt Service</t>
  </si>
  <si>
    <t>The taxable/tax-exempt breakdown will be updated as bond counsel completes its due diligence for each project.</t>
  </si>
  <si>
    <r>
      <t>King County</t>
    </r>
    <r>
      <rPr>
        <vertAlign val="superscript"/>
        <sz val="10.5"/>
        <rFont val="Univers"/>
        <family val="0"/>
      </rPr>
      <t>4,6</t>
    </r>
  </si>
  <si>
    <r>
      <rPr>
        <vertAlign val="superscript"/>
        <sz val="10.5"/>
        <rFont val="Univers"/>
        <family val="0"/>
      </rPr>
      <t>6</t>
    </r>
    <r>
      <rPr>
        <sz val="10.5"/>
        <rFont val="Univers"/>
        <family val="2"/>
      </rPr>
      <t xml:space="preserve"> King County will pay debt service with lodging tax revenue collections dedicated to tourism beginning in 2021.</t>
    </r>
  </si>
  <si>
    <t>Pre-Issuance project management costs transferred to 4Culture</t>
  </si>
  <si>
    <r>
      <t>Issuance Costs</t>
    </r>
    <r>
      <rPr>
        <vertAlign val="superscript"/>
        <sz val="10.5"/>
        <rFont val="Univers"/>
        <family val="0"/>
      </rPr>
      <t>7</t>
    </r>
    <r>
      <rPr>
        <sz val="10.5"/>
        <rFont val="Univers"/>
        <family val="2"/>
      </rPr>
      <t xml:space="preserve"> </t>
    </r>
  </si>
  <si>
    <t>Grant Awards for Projects transferred to 4Culture</t>
  </si>
  <si>
    <t>Debt Service Schedule</t>
  </si>
  <si>
    <r>
      <rPr>
        <vertAlign val="superscript"/>
        <sz val="10.5"/>
        <rFont val="Univers"/>
        <family val="0"/>
      </rPr>
      <t>5</t>
    </r>
    <r>
      <rPr>
        <sz val="10.5"/>
        <rFont val="Univers"/>
        <family val="2"/>
      </rPr>
      <t xml:space="preserve"> 4Culture will pay debt service with lodging tax revenue made available by the early pay off of the Kingdome debt.</t>
    </r>
  </si>
  <si>
    <r>
      <rPr>
        <vertAlign val="superscript"/>
        <sz val="10.5"/>
        <rFont val="Arial"/>
        <family val="2"/>
      </rPr>
      <t>7</t>
    </r>
    <r>
      <rPr>
        <sz val="10.5"/>
        <rFont val="Arial"/>
        <family val="2"/>
      </rPr>
      <t xml:space="preserve"> This estimate covers the cost of the underwriter/broker, bond counsel, financial advisor, and bond ratings.</t>
    </r>
  </si>
  <si>
    <r>
      <rPr>
        <vertAlign val="superscript"/>
        <sz val="10.5"/>
        <rFont val="Univers"/>
        <family val="0"/>
      </rPr>
      <t>4</t>
    </r>
    <r>
      <rPr>
        <sz val="10.5"/>
        <rFont val="Univers"/>
        <family val="2"/>
      </rPr>
      <t xml:space="preserve"> The assumed debt service schedule is detailed below.  For this fiscal note, the interest rate is the prevailing rate as of mid-October </t>
    </r>
  </si>
  <si>
    <t>Title: Building For Culture Program King County 4Culture Agreement Ordinance</t>
  </si>
  <si>
    <t>been proposed as part of the Building for Culture legislative package.</t>
  </si>
  <si>
    <t xml:space="preserve">This fiscal note accompanies all three ordinances (bond ordinance, appropriations ordinance and agreement ordinance) that have </t>
  </si>
  <si>
    <t>Affected Agency and/or Agencies: King County Cultural Development Authority (CDA)/4Culture</t>
  </si>
  <si>
    <r>
      <t xml:space="preserve">CDA/4Culture </t>
    </r>
    <r>
      <rPr>
        <vertAlign val="superscript"/>
        <sz val="10.5"/>
        <rFont val="Univers"/>
        <family val="0"/>
      </rPr>
      <t>1,2</t>
    </r>
  </si>
  <si>
    <r>
      <t>CDA/4Culture</t>
    </r>
    <r>
      <rPr>
        <vertAlign val="superscript"/>
        <sz val="10.5"/>
        <rFont val="Univers"/>
        <family val="0"/>
      </rPr>
      <t>4,5</t>
    </r>
  </si>
  <si>
    <t>Note Reviewed By: Jillian Andrews</t>
  </si>
  <si>
    <r>
      <rPr>
        <vertAlign val="superscript"/>
        <sz val="10.5"/>
        <rFont val="Univers"/>
        <family val="0"/>
      </rPr>
      <t>3</t>
    </r>
    <r>
      <rPr>
        <sz val="10.5"/>
        <rFont val="Univers"/>
        <family val="2"/>
      </rPr>
      <t xml:space="preserve"> Bond proceeds will be deposited into the CDA fund.  Debt service payments will be transferred from 4Culture and the County</t>
    </r>
  </si>
  <si>
    <t>liable fund to the County's debt service Fund 8400.  Fund 8400 will aggregate the revenue and service the actual debt.</t>
  </si>
  <si>
    <t>external entity</t>
  </si>
  <si>
    <t>Summary of Expenditure Categories</t>
  </si>
  <si>
    <t>2015/2016 FISCAL NOTE</t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</si>
  <si>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0"/>
      </rPr>
      <t xml:space="preserve"> Total Bonds proceeds will equal $29,000,000.  This includes $28,500,000 for specific projects, $450,000 for issuance costs, and</t>
    </r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</si>
  <si>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The appropriation authority request of $28,500,000 will allow for the County to transfer 4Culture funds to award to selected projects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</si>
</sst>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vertAlign val="superscript"/>
      <sz val="10.5"/>
      <name val="Univers"/>
      <family val="0"/>
    </font>
    <font>
      <sz val="10.5"/>
      <name val="Arial"/>
      <family val="2"/>
    </font>
    <font>
      <u val="single"/>
      <sz val="10.5"/>
      <name val="Univers"/>
      <family val="2"/>
    </font>
    <font>
      <b/>
      <vertAlign val="superscript"/>
      <sz val="10.5"/>
      <name val="Univers"/>
      <family val="0"/>
    </font>
    <font>
      <vertAlign val="superscript"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3" fontId="6" fillId="0" borderId="3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indent="2"/>
    </xf>
    <xf numFmtId="0" fontId="4" fillId="0" borderId="0" xfId="0" applyFont="1" applyBorder="1" applyAlignment="1">
      <alignment horizontal="left" vertical="top"/>
    </xf>
    <xf numFmtId="0" fontId="4" fillId="0" borderId="4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4" fillId="0" borderId="26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4" fillId="0" borderId="41" xfId="0" applyFont="1" applyFill="1" applyBorder="1" applyAlignment="1">
      <alignment horizontal="center"/>
    </xf>
    <xf numFmtId="0" fontId="10" fillId="0" borderId="0" xfId="0" applyFont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167" fontId="10" fillId="0" borderId="0" xfId="42" applyNumberFormat="1" applyFont="1" applyFill="1" applyAlignment="1">
      <alignment horizontal="center"/>
    </xf>
    <xf numFmtId="167" fontId="10" fillId="0" borderId="0" xfId="42" applyNumberFormat="1" applyFont="1" applyFill="1" applyAlignment="1">
      <alignment/>
    </xf>
    <xf numFmtId="167" fontId="10" fillId="0" borderId="41" xfId="42" applyNumberFormat="1" applyFont="1" applyFill="1" applyBorder="1" applyAlignment="1">
      <alignment/>
    </xf>
    <xf numFmtId="167" fontId="10" fillId="0" borderId="41" xfId="42" applyNumberFormat="1" applyFont="1" applyFill="1" applyBorder="1" applyAlignment="1">
      <alignment horizontal="center"/>
    </xf>
    <xf numFmtId="167" fontId="1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6.00390625" style="0" customWidth="1"/>
    <col min="2" max="7" width="16.7109375" style="0" customWidth="1"/>
    <col min="10" max="10" width="10.140625" style="0" bestFit="1" customWidth="1"/>
  </cols>
  <sheetData>
    <row r="1" spans="1:9" ht="15.75">
      <c r="A1" s="1"/>
      <c r="B1" s="2"/>
      <c r="C1" s="2"/>
      <c r="D1" s="46" t="s">
        <v>49</v>
      </c>
      <c r="E1" s="2"/>
      <c r="F1" s="2"/>
      <c r="G1" s="2"/>
      <c r="H1" s="1"/>
      <c r="I1" s="1"/>
    </row>
    <row r="2" spans="1:8" ht="14.25" thickBot="1">
      <c r="A2" s="29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7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38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41</v>
      </c>
      <c r="B5" s="14"/>
      <c r="C5" s="14"/>
      <c r="D5" s="14"/>
      <c r="E5" s="14"/>
      <c r="F5" s="14"/>
      <c r="G5" s="15"/>
    </row>
    <row r="6" spans="1:7" ht="18" customHeight="1">
      <c r="A6" s="13" t="s">
        <v>8</v>
      </c>
      <c r="B6" s="14"/>
      <c r="C6" s="14"/>
      <c r="D6" s="14"/>
      <c r="E6" s="14"/>
      <c r="F6" s="14"/>
      <c r="G6" s="15"/>
    </row>
    <row r="7" spans="1:7" ht="18" customHeight="1" thickBot="1">
      <c r="A7" s="64" t="s">
        <v>44</v>
      </c>
      <c r="B7" s="65"/>
      <c r="C7" s="16"/>
      <c r="D7" s="16"/>
      <c r="E7" s="16"/>
      <c r="F7" s="16"/>
      <c r="G7" s="17"/>
    </row>
    <row r="8" spans="1:7" ht="18" customHeight="1" thickTop="1">
      <c r="A8" s="18"/>
      <c r="C8" s="18"/>
      <c r="D8" s="14"/>
      <c r="E8" s="14"/>
      <c r="F8" s="14"/>
      <c r="G8" s="14"/>
    </row>
    <row r="9" spans="1:7" ht="18" customHeight="1">
      <c r="A9" s="63" t="s">
        <v>12</v>
      </c>
      <c r="C9" s="18"/>
      <c r="D9" s="18"/>
      <c r="E9" s="18"/>
      <c r="F9" s="18"/>
      <c r="G9" s="18"/>
    </row>
    <row r="10" spans="1:7" ht="18" customHeight="1">
      <c r="A10" s="62" t="s">
        <v>40</v>
      </c>
      <c r="C10" s="18"/>
      <c r="D10" s="18"/>
      <c r="E10" s="18"/>
      <c r="F10" s="18"/>
      <c r="G10" s="18"/>
    </row>
    <row r="11" spans="1:7" ht="18" customHeight="1">
      <c r="A11" s="62" t="s">
        <v>39</v>
      </c>
      <c r="C11" s="18"/>
      <c r="D11" s="18"/>
      <c r="E11" s="18"/>
      <c r="F11" s="18"/>
      <c r="G11" s="18"/>
    </row>
    <row r="12" spans="1:7" ht="18" customHeight="1" thickBot="1">
      <c r="A12" s="45" t="s">
        <v>20</v>
      </c>
      <c r="B12" s="14"/>
      <c r="C12" s="18"/>
      <c r="D12" s="18"/>
      <c r="E12" s="18"/>
      <c r="F12" s="18"/>
      <c r="G12" s="18"/>
    </row>
    <row r="13" spans="1:7" ht="13.5">
      <c r="A13" s="31" t="s">
        <v>0</v>
      </c>
      <c r="B13" s="32"/>
      <c r="C13" s="58" t="s">
        <v>5</v>
      </c>
      <c r="D13" s="58" t="s">
        <v>6</v>
      </c>
      <c r="E13" s="66" t="s">
        <v>13</v>
      </c>
      <c r="F13" s="34" t="s">
        <v>9</v>
      </c>
      <c r="G13" s="35" t="s">
        <v>10</v>
      </c>
    </row>
    <row r="14" spans="1:7" ht="18" customHeight="1">
      <c r="A14" s="36" t="s">
        <v>42</v>
      </c>
      <c r="B14" s="19"/>
      <c r="C14" s="20" t="s">
        <v>16</v>
      </c>
      <c r="D14" s="20" t="s">
        <v>14</v>
      </c>
      <c r="E14" s="79">
        <f>E28+E29+E30</f>
        <v>29000000</v>
      </c>
      <c r="F14" s="54"/>
      <c r="G14" s="55"/>
    </row>
    <row r="15" spans="1:7" ht="18" customHeight="1">
      <c r="A15" s="36"/>
      <c r="B15" s="19"/>
      <c r="C15" s="20"/>
      <c r="D15" s="20"/>
      <c r="E15" s="22"/>
      <c r="F15" s="54"/>
      <c r="G15" s="55"/>
    </row>
    <row r="16" spans="1:7" ht="18" customHeight="1" thickBot="1">
      <c r="A16" s="38"/>
      <c r="B16" s="39" t="s">
        <v>1</v>
      </c>
      <c r="C16" s="40"/>
      <c r="D16" s="40"/>
      <c r="E16" s="56">
        <f>SUM(E14:E15)</f>
        <v>29000000</v>
      </c>
      <c r="F16" s="56">
        <f>SUM(F14:F15)</f>
        <v>0</v>
      </c>
      <c r="G16" s="59">
        <f>SUM(G14:G15)</f>
        <v>0</v>
      </c>
    </row>
    <row r="17" spans="1:7" ht="18" customHeight="1">
      <c r="A17" s="18"/>
      <c r="B17" s="18"/>
      <c r="C17" s="18"/>
      <c r="D17" s="18"/>
      <c r="E17" s="23"/>
      <c r="F17" s="23"/>
      <c r="G17" s="23"/>
    </row>
    <row r="18" spans="1:7" ht="18" customHeight="1" thickBot="1">
      <c r="A18" s="44" t="s">
        <v>21</v>
      </c>
      <c r="B18" s="14"/>
      <c r="C18" s="14"/>
      <c r="D18" s="18"/>
      <c r="E18" s="18"/>
      <c r="F18" s="18"/>
      <c r="G18" s="18"/>
    </row>
    <row r="19" spans="1:7" ht="21.75" customHeight="1">
      <c r="A19" s="31" t="s">
        <v>0</v>
      </c>
      <c r="B19" s="32"/>
      <c r="C19" s="58" t="s">
        <v>5</v>
      </c>
      <c r="D19" s="33" t="s">
        <v>2</v>
      </c>
      <c r="E19" s="66" t="s">
        <v>13</v>
      </c>
      <c r="F19" s="34" t="s">
        <v>9</v>
      </c>
      <c r="G19" s="35" t="s">
        <v>10</v>
      </c>
    </row>
    <row r="20" spans="1:7" ht="18" customHeight="1">
      <c r="A20" s="36" t="s">
        <v>43</v>
      </c>
      <c r="B20" s="24"/>
      <c r="C20" s="20" t="s">
        <v>47</v>
      </c>
      <c r="D20" s="20" t="s">
        <v>15</v>
      </c>
      <c r="E20" s="22">
        <v>2000000</v>
      </c>
      <c r="F20" s="22">
        <v>4000000</v>
      </c>
      <c r="G20" s="37">
        <v>4000000</v>
      </c>
    </row>
    <row r="21" spans="1:7" ht="18" customHeight="1">
      <c r="A21" s="36" t="s">
        <v>29</v>
      </c>
      <c r="B21" s="24"/>
      <c r="C21" s="60" t="s">
        <v>17</v>
      </c>
      <c r="D21" s="25" t="s">
        <v>18</v>
      </c>
      <c r="E21" s="22">
        <v>0</v>
      </c>
      <c r="F21" s="30">
        <v>0</v>
      </c>
      <c r="G21" s="37">
        <v>0</v>
      </c>
    </row>
    <row r="22" spans="1:7" ht="18" customHeight="1">
      <c r="A22" s="36"/>
      <c r="B22" s="24"/>
      <c r="C22" s="21"/>
      <c r="D22" s="21"/>
      <c r="E22" s="22"/>
      <c r="F22" s="30"/>
      <c r="G22" s="37"/>
    </row>
    <row r="23" spans="1:8" ht="18" customHeight="1" thickBot="1">
      <c r="A23" s="38"/>
      <c r="B23" s="39" t="s">
        <v>3</v>
      </c>
      <c r="C23" s="40"/>
      <c r="D23" s="40"/>
      <c r="E23" s="56">
        <f>SUM(E20:E22)</f>
        <v>2000000</v>
      </c>
      <c r="F23" s="56">
        <f>SUM(F20:F22)</f>
        <v>4000000</v>
      </c>
      <c r="G23" s="59">
        <f>SUM(G20:G22)</f>
        <v>4000000</v>
      </c>
      <c r="H23" s="53"/>
    </row>
    <row r="24" spans="1:7" ht="18" customHeight="1">
      <c r="A24" s="18"/>
      <c r="B24" s="18"/>
      <c r="C24" s="18"/>
      <c r="D24" s="18"/>
      <c r="E24" s="23"/>
      <c r="F24" s="23"/>
      <c r="G24" s="23"/>
    </row>
    <row r="25" spans="1:7" ht="18" customHeight="1" thickBot="1">
      <c r="A25" s="44" t="s">
        <v>48</v>
      </c>
      <c r="B25" s="14"/>
      <c r="C25" s="14"/>
      <c r="D25" s="14"/>
      <c r="E25" s="18"/>
      <c r="F25" s="18"/>
      <c r="G25" s="18"/>
    </row>
    <row r="26" spans="1:9" ht="18" customHeight="1">
      <c r="A26" s="31"/>
      <c r="B26" s="32"/>
      <c r="C26" s="41"/>
      <c r="D26" s="42"/>
      <c r="E26" s="66"/>
      <c r="F26" s="34"/>
      <c r="G26" s="35"/>
      <c r="H26" s="26"/>
      <c r="I26" s="26"/>
    </row>
    <row r="27" spans="1:9" ht="18" customHeight="1">
      <c r="A27" s="36" t="s">
        <v>26</v>
      </c>
      <c r="B27" s="19"/>
      <c r="C27" s="19"/>
      <c r="D27" s="24"/>
      <c r="E27" s="22"/>
      <c r="F27" s="30"/>
      <c r="G27" s="37"/>
      <c r="H27" s="27"/>
      <c r="I27" s="27"/>
    </row>
    <row r="28" spans="1:9" ht="18" customHeight="1">
      <c r="A28" s="75" t="s">
        <v>33</v>
      </c>
      <c r="B28" s="19"/>
      <c r="C28" s="19"/>
      <c r="D28" s="24"/>
      <c r="E28" s="79">
        <v>28500000</v>
      </c>
      <c r="F28" s="30"/>
      <c r="G28" s="37"/>
      <c r="H28" s="27"/>
      <c r="I28" s="27"/>
    </row>
    <row r="29" spans="1:7" ht="18" customHeight="1">
      <c r="A29" s="75" t="s">
        <v>31</v>
      </c>
      <c r="B29" s="19"/>
      <c r="C29" s="19"/>
      <c r="D29" s="24"/>
      <c r="E29" s="79">
        <v>50000</v>
      </c>
      <c r="F29" s="30"/>
      <c r="G29" s="37"/>
    </row>
    <row r="30" spans="1:10" ht="18" customHeight="1">
      <c r="A30" s="76" t="s">
        <v>32</v>
      </c>
      <c r="B30" s="48"/>
      <c r="C30" s="48"/>
      <c r="D30" s="49"/>
      <c r="E30" s="80">
        <v>450000</v>
      </c>
      <c r="F30" s="51"/>
      <c r="G30" s="52"/>
      <c r="I30" s="28"/>
      <c r="J30" s="28"/>
    </row>
    <row r="31" spans="1:7" ht="18" customHeight="1">
      <c r="A31" s="47"/>
      <c r="B31" s="48"/>
      <c r="C31" s="48"/>
      <c r="D31" s="49"/>
      <c r="E31" s="50"/>
      <c r="F31" s="51"/>
      <c r="G31" s="52"/>
    </row>
    <row r="32" spans="1:7" ht="18" customHeight="1">
      <c r="A32" s="47" t="s">
        <v>27</v>
      </c>
      <c r="B32" s="48"/>
      <c r="C32" s="48"/>
      <c r="D32" s="49"/>
      <c r="E32" s="50"/>
      <c r="F32" s="51"/>
      <c r="G32" s="52"/>
    </row>
    <row r="33" spans="1:7" ht="18" customHeight="1">
      <c r="A33" s="75" t="s">
        <v>11</v>
      </c>
      <c r="B33" s="48"/>
      <c r="C33" s="48"/>
      <c r="D33" s="49"/>
      <c r="E33" s="50">
        <f>B64</f>
        <v>12000000</v>
      </c>
      <c r="F33" s="51"/>
      <c r="G33" s="52"/>
    </row>
    <row r="34" spans="1:7" ht="18" customHeight="1">
      <c r="A34" s="76" t="s">
        <v>18</v>
      </c>
      <c r="B34" s="48"/>
      <c r="C34" s="48"/>
      <c r="D34" s="49"/>
      <c r="E34" s="80">
        <f>C64</f>
        <v>25500000</v>
      </c>
      <c r="F34" s="51"/>
      <c r="G34" s="52"/>
    </row>
    <row r="35" spans="1:9" ht="18" customHeight="1" thickBot="1">
      <c r="A35" s="38"/>
      <c r="B35" s="39"/>
      <c r="C35" s="39"/>
      <c r="D35" s="43"/>
      <c r="E35" s="56"/>
      <c r="F35" s="56"/>
      <c r="G35" s="59"/>
      <c r="H35" s="28"/>
      <c r="I35" s="28"/>
    </row>
    <row r="36" spans="1:9" ht="18" customHeight="1">
      <c r="A36" s="61" t="s">
        <v>4</v>
      </c>
      <c r="B36" s="18"/>
      <c r="C36" s="18"/>
      <c r="D36" s="18"/>
      <c r="E36" s="23"/>
      <c r="F36" s="23"/>
      <c r="G36" s="23"/>
      <c r="H36" s="28"/>
      <c r="I36" s="28"/>
    </row>
    <row r="37" spans="1:9" ht="15.75" customHeight="1">
      <c r="A37" s="61" t="s">
        <v>50</v>
      </c>
      <c r="C37" s="18"/>
      <c r="D37" s="18"/>
      <c r="E37" s="23"/>
      <c r="F37" s="23"/>
      <c r="G37" s="23"/>
      <c r="H37" s="28"/>
      <c r="I37" s="28"/>
    </row>
    <row r="38" spans="1:9" ht="15.75" customHeight="1">
      <c r="A38" s="61" t="s">
        <v>23</v>
      </c>
      <c r="C38" s="18"/>
      <c r="D38" s="18"/>
      <c r="E38" s="23"/>
      <c r="F38" s="23"/>
      <c r="G38" s="23"/>
      <c r="H38" s="28"/>
      <c r="I38" s="28"/>
    </row>
    <row r="39" spans="1:7" ht="15.75" customHeight="1">
      <c r="A39" s="61" t="s">
        <v>51</v>
      </c>
      <c r="C39" s="18"/>
      <c r="D39" s="18"/>
      <c r="E39" s="18"/>
      <c r="F39" s="18"/>
      <c r="G39" s="18"/>
    </row>
    <row r="40" spans="1:7" ht="15.75" customHeight="1">
      <c r="A40" s="57" t="s">
        <v>19</v>
      </c>
      <c r="B40" s="18"/>
      <c r="C40" s="18"/>
      <c r="D40" s="18"/>
      <c r="E40" s="23"/>
      <c r="F40" s="23"/>
      <c r="G40" s="23"/>
    </row>
    <row r="41" spans="1:7" ht="15.75" customHeight="1">
      <c r="A41" s="67" t="s">
        <v>45</v>
      </c>
      <c r="B41" s="68"/>
      <c r="C41" s="69"/>
      <c r="D41" s="70"/>
      <c r="E41" s="71"/>
      <c r="F41" s="71"/>
      <c r="G41" s="71"/>
    </row>
    <row r="42" spans="1:7" ht="15.75" customHeight="1">
      <c r="A42" s="70" t="s">
        <v>46</v>
      </c>
      <c r="B42" s="68"/>
      <c r="C42" s="69"/>
      <c r="D42" s="70"/>
      <c r="E42" s="71"/>
      <c r="F42" s="71"/>
      <c r="G42" s="71"/>
    </row>
    <row r="43" spans="1:7" ht="15.75" customHeight="1">
      <c r="A43" s="67" t="s">
        <v>37</v>
      </c>
      <c r="B43" s="68"/>
      <c r="C43" s="69"/>
      <c r="D43" s="70"/>
      <c r="E43" s="69"/>
      <c r="F43" s="69"/>
      <c r="G43" s="69"/>
    </row>
    <row r="44" spans="1:7" ht="15.75" customHeight="1">
      <c r="A44" s="67" t="s">
        <v>22</v>
      </c>
      <c r="B44" s="68"/>
      <c r="C44" s="69"/>
      <c r="D44" s="70"/>
      <c r="E44" s="69"/>
      <c r="F44" s="69"/>
      <c r="G44" s="69"/>
    </row>
    <row r="45" spans="1:7" ht="15.75" customHeight="1">
      <c r="A45" s="72" t="s">
        <v>25</v>
      </c>
      <c r="B45" s="68"/>
      <c r="C45" s="73"/>
      <c r="D45" s="68"/>
      <c r="E45" s="73"/>
      <c r="F45" s="73"/>
      <c r="G45" s="73"/>
    </row>
    <row r="46" spans="1:7" ht="15.75" customHeight="1">
      <c r="A46" s="72" t="s">
        <v>28</v>
      </c>
      <c r="B46" s="68"/>
      <c r="C46" s="73"/>
      <c r="D46" s="68"/>
      <c r="E46" s="73"/>
      <c r="F46" s="73"/>
      <c r="G46" s="73"/>
    </row>
    <row r="47" spans="1:7" ht="15.75" customHeight="1">
      <c r="A47" s="74" t="s">
        <v>34</v>
      </c>
      <c r="B47" s="68"/>
      <c r="C47" s="73"/>
      <c r="D47" s="68"/>
      <c r="E47" s="73"/>
      <c r="F47" s="73"/>
      <c r="G47" s="73"/>
    </row>
    <row r="48" spans="1:7" ht="15.75" customHeight="1">
      <c r="A48" s="69" t="s">
        <v>24</v>
      </c>
      <c r="B48" s="73" t="s">
        <v>11</v>
      </c>
      <c r="C48" s="73" t="s">
        <v>18</v>
      </c>
      <c r="D48" s="68"/>
      <c r="E48" s="73"/>
      <c r="F48" s="73"/>
      <c r="G48" s="73"/>
    </row>
    <row r="49" spans="1:7" ht="15.75" customHeight="1">
      <c r="A49" s="69">
        <v>2016</v>
      </c>
      <c r="B49" s="81">
        <v>2000000</v>
      </c>
      <c r="C49" s="81">
        <v>0</v>
      </c>
      <c r="D49" s="68"/>
      <c r="E49" s="73"/>
      <c r="F49" s="73"/>
      <c r="G49" s="73"/>
    </row>
    <row r="50" spans="1:7" ht="15.75" customHeight="1">
      <c r="A50" s="69">
        <v>2017</v>
      </c>
      <c r="B50" s="81">
        <v>2000000</v>
      </c>
      <c r="C50" s="81">
        <v>0</v>
      </c>
      <c r="D50" s="68"/>
      <c r="E50" s="73"/>
      <c r="F50" s="73"/>
      <c r="G50" s="73"/>
    </row>
    <row r="51" spans="1:7" ht="15.75" customHeight="1">
      <c r="A51" s="69">
        <v>2018</v>
      </c>
      <c r="B51" s="81">
        <v>2000000</v>
      </c>
      <c r="C51" s="81">
        <v>0</v>
      </c>
      <c r="D51" s="68"/>
      <c r="E51" s="73"/>
      <c r="F51" s="73"/>
      <c r="G51" s="73"/>
    </row>
    <row r="52" spans="1:7" ht="15.75" customHeight="1">
      <c r="A52" s="69">
        <v>2019</v>
      </c>
      <c r="B52" s="81">
        <v>2000000</v>
      </c>
      <c r="C52" s="81">
        <v>0</v>
      </c>
      <c r="D52" s="68"/>
      <c r="E52" s="73"/>
      <c r="F52" s="73"/>
      <c r="G52" s="73"/>
    </row>
    <row r="53" spans="1:7" ht="15.75" customHeight="1">
      <c r="A53" s="69">
        <v>2020</v>
      </c>
      <c r="B53" s="81">
        <v>2000000</v>
      </c>
      <c r="C53" s="81">
        <v>0</v>
      </c>
      <c r="D53" s="68"/>
      <c r="E53" s="73"/>
      <c r="F53" s="73"/>
      <c r="G53" s="73"/>
    </row>
    <row r="54" spans="1:7" ht="15.75" customHeight="1">
      <c r="A54" s="69">
        <v>2021</v>
      </c>
      <c r="B54" s="81">
        <v>200000</v>
      </c>
      <c r="C54" s="81">
        <v>2550000</v>
      </c>
      <c r="D54" s="68"/>
      <c r="E54" s="73"/>
      <c r="F54" s="73"/>
      <c r="G54" s="73"/>
    </row>
    <row r="55" spans="1:7" ht="15.75" customHeight="1">
      <c r="A55" s="69">
        <v>2022</v>
      </c>
      <c r="B55" s="81">
        <v>200000</v>
      </c>
      <c r="C55" s="81">
        <v>2550000</v>
      </c>
      <c r="D55" s="68"/>
      <c r="E55" s="73"/>
      <c r="F55" s="73"/>
      <c r="G55" s="73"/>
    </row>
    <row r="56" spans="1:7" ht="15.75" customHeight="1">
      <c r="A56" s="69">
        <v>2023</v>
      </c>
      <c r="B56" s="81">
        <v>200000</v>
      </c>
      <c r="C56" s="81">
        <v>2550000</v>
      </c>
      <c r="D56" s="68"/>
      <c r="E56" s="73"/>
      <c r="F56" s="73"/>
      <c r="G56" s="73"/>
    </row>
    <row r="57" spans="1:7" ht="15.75" customHeight="1">
      <c r="A57" s="69">
        <v>2024</v>
      </c>
      <c r="B57" s="81">
        <v>200000</v>
      </c>
      <c r="C57" s="81">
        <v>2550000</v>
      </c>
      <c r="D57" s="68"/>
      <c r="E57" s="73"/>
      <c r="F57" s="73"/>
      <c r="G57" s="73"/>
    </row>
    <row r="58" spans="1:7" ht="15.75" customHeight="1">
      <c r="A58" s="69">
        <v>2025</v>
      </c>
      <c r="B58" s="81">
        <v>200000</v>
      </c>
      <c r="C58" s="81">
        <v>2550000</v>
      </c>
      <c r="D58" s="68"/>
      <c r="E58" s="73"/>
      <c r="F58" s="73"/>
      <c r="G58" s="73"/>
    </row>
    <row r="59" spans="1:7" ht="15.75" customHeight="1">
      <c r="A59" s="69">
        <v>2026</v>
      </c>
      <c r="B59" s="81">
        <v>200000</v>
      </c>
      <c r="C59" s="81">
        <v>2550000</v>
      </c>
      <c r="D59" s="68"/>
      <c r="E59" s="73"/>
      <c r="F59" s="73"/>
      <c r="G59" s="73"/>
    </row>
    <row r="60" spans="1:7" ht="15.75" customHeight="1">
      <c r="A60" s="69">
        <v>2027</v>
      </c>
      <c r="B60" s="82">
        <v>200000</v>
      </c>
      <c r="C60" s="81">
        <v>2550000</v>
      </c>
      <c r="D60" s="68"/>
      <c r="E60" s="73"/>
      <c r="F60" s="73"/>
      <c r="G60" s="73"/>
    </row>
    <row r="61" spans="1:7" ht="15.75" customHeight="1">
      <c r="A61" s="69">
        <v>2028</v>
      </c>
      <c r="B61" s="82">
        <v>200000</v>
      </c>
      <c r="C61" s="81">
        <v>2550000</v>
      </c>
      <c r="D61" s="68"/>
      <c r="E61" s="73"/>
      <c r="F61" s="73"/>
      <c r="G61" s="73"/>
    </row>
    <row r="62" spans="1:7" ht="15.75" customHeight="1">
      <c r="A62" s="69">
        <v>2029</v>
      </c>
      <c r="B62" s="82">
        <v>200000</v>
      </c>
      <c r="C62" s="81">
        <v>2550000</v>
      </c>
      <c r="D62" s="68"/>
      <c r="E62" s="73"/>
      <c r="F62" s="73"/>
      <c r="G62" s="73"/>
    </row>
    <row r="63" spans="1:7" ht="15.75" customHeight="1">
      <c r="A63" s="77">
        <v>2030</v>
      </c>
      <c r="B63" s="83">
        <v>200000</v>
      </c>
      <c r="C63" s="84">
        <v>2550000</v>
      </c>
      <c r="D63" s="68"/>
      <c r="E63" s="73"/>
      <c r="F63" s="73"/>
      <c r="G63" s="73"/>
    </row>
    <row r="64" spans="2:3" ht="15.75" customHeight="1">
      <c r="B64" s="85">
        <f>SUM(B49:B63)</f>
        <v>12000000</v>
      </c>
      <c r="C64" s="85">
        <f>SUM(C49:C63)</f>
        <v>25500000</v>
      </c>
    </row>
    <row r="65" ht="15.75">
      <c r="A65" s="67" t="s">
        <v>35</v>
      </c>
    </row>
    <row r="66" ht="15.75">
      <c r="A66" s="67" t="s">
        <v>30</v>
      </c>
    </row>
    <row r="67" ht="15.75">
      <c r="A67" s="78" t="s">
        <v>36</v>
      </c>
    </row>
  </sheetData>
  <sheetProtection/>
  <printOptions horizontalCentered="1"/>
  <pageMargins left="0.77" right="0.75" top="1" bottom="1" header="0.5" footer="0.5"/>
  <pageSetup fitToHeight="1" fitToWidth="1" horizontalDpi="600" verticalDpi="600" orientation="portrait" scale="5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Rubardt, Aaron</cp:lastModifiedBy>
  <cp:lastPrinted>2015-10-28T20:05:01Z</cp:lastPrinted>
  <dcterms:created xsi:type="dcterms:W3CDTF">1999-06-02T23:29:55Z</dcterms:created>
  <dcterms:modified xsi:type="dcterms:W3CDTF">2015-10-29T21:52:43Z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