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465" yWindow="240" windowWidth="13020" windowHeight="9990" activeTab="0"/>
  </bookViews>
  <sheets>
    <sheet name="3a.  Simple Form Fiscal Note" sheetId="1" r:id="rId1"/>
  </sheets>
  <definedNames>
    <definedName name="_xlnm.Print_Area" localSheetId="0">'3a.  Simple Form Fiscal Note'!$A$1:$N$125</definedName>
  </definedNames>
  <calcPr calcId="145621"/>
</workbook>
</file>

<file path=xl/sharedStrings.xml><?xml version="1.0" encoding="utf-8"?>
<sst xmlns="http://schemas.openxmlformats.org/spreadsheetml/2006/main" count="245" uniqueCount="108">
  <si>
    <t xml:space="preserve">Title:   </t>
  </si>
  <si>
    <t xml:space="preserve">Affected Agency and/or Agencies:   </t>
  </si>
  <si>
    <t xml:space="preserve">Note Prepared By:  </t>
  </si>
  <si>
    <t xml:space="preserve">Note Reviewed By:   </t>
  </si>
  <si>
    <t xml:space="preserve">TOTAL </t>
  </si>
  <si>
    <t>Department</t>
  </si>
  <si>
    <t>TOTAL</t>
  </si>
  <si>
    <t xml:space="preserve">Ordinance/Motion:  </t>
  </si>
  <si>
    <t>Date Prepared:</t>
  </si>
  <si>
    <t>Fiscal Transaction Type:</t>
  </si>
  <si>
    <t>Legal Transaction Type:</t>
  </si>
  <si>
    <t>Project Number</t>
  </si>
  <si>
    <t>SUBTOTAL</t>
  </si>
  <si>
    <t>Date Reviewed:</t>
  </si>
  <si>
    <t>FINANCIAL IMPACTS</t>
  </si>
  <si>
    <t>APPROPRIATION IMPACTS</t>
  </si>
  <si>
    <t>Transaction Duration:</t>
  </si>
  <si>
    <t>Appropriation Unit</t>
  </si>
  <si>
    <t>Appr. Number</t>
  </si>
  <si>
    <t>Real Estate Services Labor Costs</t>
  </si>
  <si>
    <t>Expenditure Notes</t>
  </si>
  <si>
    <t>Appropriation Notes</t>
  </si>
  <si>
    <t>Allocation Change</t>
  </si>
  <si>
    <t>King County Project Management</t>
  </si>
  <si>
    <t>Other Transaction Costs</t>
  </si>
  <si>
    <t>Fair Market Value:</t>
  </si>
  <si>
    <t xml:space="preserve">Appr. Number </t>
  </si>
  <si>
    <t xml:space="preserve">Department </t>
  </si>
  <si>
    <t>GENERAL TRANSACTION INFORMATION</t>
  </si>
  <si>
    <t>Part 1 - Net Present Value Analysis Results</t>
  </si>
  <si>
    <t>Part 2 - Revenue and Expenditure Impacts</t>
  </si>
  <si>
    <t>NA</t>
  </si>
  <si>
    <r>
      <t xml:space="preserve">KING COUNTY FISCAL NOTE </t>
    </r>
    <r>
      <rPr>
        <b/>
        <i/>
        <sz val="14"/>
        <color theme="1"/>
        <rFont val="Univers"/>
        <family val="2"/>
      </rPr>
      <t>- Property Leases and Sales</t>
    </r>
  </si>
  <si>
    <t xml:space="preserve"> </t>
  </si>
  <si>
    <t>Appropriation Unit/Expenditure Type</t>
  </si>
  <si>
    <t>2.</t>
  </si>
  <si>
    <t>Lease Payments/Associated O&amp;M</t>
  </si>
  <si>
    <t>Revenue Account Code 
and Source/Description</t>
  </si>
  <si>
    <t>Service Costs (Appraisal, Title, Move)</t>
  </si>
  <si>
    <t>Tenant and Other Improvements</t>
  </si>
  <si>
    <t>10% Art for General Fund Transactions</t>
  </si>
  <si>
    <t>Fund Number</t>
  </si>
  <si>
    <t xml:space="preserve">A detailed explanation of how the revenue/expenditure impacts were developed is provided below, including major assumptions made in developing the values presented in the fiscal note and other supporting data: </t>
  </si>
  <si>
    <t>1.</t>
  </si>
  <si>
    <t>3.</t>
  </si>
  <si>
    <t>4.</t>
  </si>
  <si>
    <t>The sum of outyear impacts is provided for capital projects and agreements.  This sum for revenue and expenditures includes all revenues/expenditures for the duration of the lease/other agreement or life of the capital investment.</t>
  </si>
  <si>
    <r>
      <t xml:space="preserve">Sum of Outyear Impacts </t>
    </r>
    <r>
      <rPr>
        <vertAlign val="superscript"/>
        <sz val="10.5"/>
        <rFont val="Arial"/>
        <family val="2"/>
      </rPr>
      <t>2</t>
    </r>
  </si>
  <si>
    <t>5.</t>
  </si>
  <si>
    <t>The transaction involves the sale of a property and the expenditures associated with this sale are limited to transaction costs.  No long-term expenditures requiring resource backing are associated with this transaction.</t>
  </si>
  <si>
    <t>- Some deminimus costs, such as minor reductions in maintenance costs, may not be included in this fiscal note.</t>
  </si>
  <si>
    <t xml:space="preserve">- </t>
  </si>
  <si>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</si>
  <si>
    <r>
      <t xml:space="preserve">As of the preparation date of this fiscal note, the impact of the above legislation on the </t>
    </r>
    <r>
      <rPr>
        <b/>
        <u val="single"/>
        <sz val="10.5"/>
        <rFont val="Univers"/>
        <family val="2"/>
      </rPr>
      <t>budget appropriation</t>
    </r>
    <r>
      <rPr>
        <sz val="10.5"/>
        <rFont val="Univers"/>
        <family val="2"/>
      </rPr>
      <t xml:space="preserve"> of King County is </t>
    </r>
    <r>
      <rPr>
        <i/>
        <sz val="10.5"/>
        <rFont val="Univers"/>
        <family val="2"/>
      </rPr>
      <t>estimated</t>
    </r>
    <r>
      <rPr>
        <sz val="10.5"/>
        <rFont val="Univers"/>
        <family val="2"/>
      </rPr>
      <t xml:space="preserve"> to be as indicated below: </t>
    </r>
    <r>
      <rPr>
        <vertAlign val="superscript"/>
        <sz val="10.5"/>
        <rFont val="Univers"/>
        <family val="2"/>
      </rPr>
      <t>1</t>
    </r>
  </si>
  <si>
    <t>Total 6-Year CIP</t>
  </si>
  <si>
    <t>Outyear Planning 
Level Costs</t>
  </si>
  <si>
    <t>6.</t>
  </si>
  <si>
    <r>
      <t xml:space="preserve">Revenue to: </t>
    </r>
    <r>
      <rPr>
        <vertAlign val="superscript"/>
        <sz val="10.5"/>
        <rFont val="Univers"/>
        <family val="2"/>
      </rPr>
      <t>2,3,4,6</t>
    </r>
  </si>
  <si>
    <r>
      <t>Net Present Value to King County (all impacts):</t>
    </r>
    <r>
      <rPr>
        <b/>
        <vertAlign val="superscript"/>
        <sz val="10.5"/>
        <rFont val="Univers"/>
        <family val="2"/>
      </rPr>
      <t>5,6</t>
    </r>
  </si>
  <si>
    <r>
      <t>Net Present Value to Primary Impacted Agency (customer of transaction)</t>
    </r>
    <r>
      <rPr>
        <b/>
        <vertAlign val="superscript"/>
        <sz val="10.5"/>
        <rFont val="Univers"/>
        <family val="2"/>
      </rPr>
      <t>:5,6</t>
    </r>
  </si>
  <si>
    <t>If appropriation impacts are anticipated, a copy of the most recent applicable appropriation unit financial plan is attached to this transmittal.</t>
  </si>
  <si>
    <t>Sale of Northern Portion of Summit Pit to Tahoma School District</t>
  </si>
  <si>
    <t>Road Services Division, Department of Transportation</t>
  </si>
  <si>
    <t>Property Sale</t>
  </si>
  <si>
    <t>Stand Alone Ordinance</t>
  </si>
  <si>
    <t>6/24/14</t>
  </si>
  <si>
    <t>DOT</t>
  </si>
  <si>
    <t>C85001</t>
  </si>
  <si>
    <t>Renton Maintenance Facility</t>
  </si>
  <si>
    <t>1124072</t>
  </si>
  <si>
    <t>39512 Property Sale Proceeds, Tahoma School District/State of Washington</t>
  </si>
  <si>
    <t>7.</t>
  </si>
  <si>
    <t>Direct Costs for Project Management (See note)</t>
  </si>
  <si>
    <t>DES/FMD Real Estate Services</t>
  </si>
  <si>
    <t>A44000</t>
  </si>
  <si>
    <t>DES</t>
  </si>
  <si>
    <t>0010</t>
  </si>
  <si>
    <t>Executive Office</t>
  </si>
  <si>
    <t>EXEC</t>
  </si>
  <si>
    <t>39513 Property Sale Proceeds, Tahoma School District/State of Washington</t>
  </si>
  <si>
    <t>Eric Christensen, Leo Griffin and Shelley De Wys</t>
  </si>
  <si>
    <t>Move Operations from Summit to Black Diamond</t>
  </si>
  <si>
    <t>Shelley De Wys</t>
  </si>
  <si>
    <t>7/18/2014</t>
  </si>
  <si>
    <t>Resources to support operational move costs</t>
  </si>
  <si>
    <t>See property summary</t>
  </si>
  <si>
    <t>Assumptions and Additional Notes:</t>
  </si>
  <si>
    <t>An NPV/alternatives analysis was not considered practical because RSD has determined that the Summit Site is surplus to their needs, a consolidation of operations at Black Diamond will better support field operations, and future property use is dependent upon zoning to be determined by the City of Maple Valley.</t>
  </si>
  <si>
    <t>Negotiating and Administering Sale of Land</t>
  </si>
  <si>
    <r>
      <t>Expenditures from:</t>
    </r>
    <r>
      <rPr>
        <sz val="10.5"/>
        <rFont val="Univers"/>
        <family val="2"/>
      </rPr>
      <t xml:space="preserve"> </t>
    </r>
    <r>
      <rPr>
        <vertAlign val="superscript"/>
        <sz val="10.5"/>
        <rFont val="Univers"/>
        <family val="2"/>
      </rPr>
      <t>2,6,7</t>
    </r>
  </si>
  <si>
    <t xml:space="preserve">Costs illustrated here represent those incurred for the site only since King County began working with the Tahoma School District.  To date, RES labor costs associated with sale of the Summt Pit site have totalled $1 million. </t>
  </si>
  <si>
    <t>Direct project management costs are itemized in this table for 2014. However, other administrative costs  funded through central rate allocations in 2014 and prior years have not been tracked and cannot be accurately estimated here.</t>
  </si>
  <si>
    <t>Approximately $874,000 of those costs have already been charged to the Road Services Fund through a capital project.  The remaining RES costs will be recovered when the remainer of the site is sold.</t>
  </si>
  <si>
    <t>A new project and additional appropriation is needed to support costs associated with the move of operations from Summit Pit to Black Diamond.</t>
  </si>
  <si>
    <t>Parks and Recreation</t>
  </si>
  <si>
    <t>DNRP</t>
  </si>
  <si>
    <t>Reimbursement for easement access</t>
  </si>
  <si>
    <t>A12000</t>
  </si>
  <si>
    <t>- The costs associated with the move from Summit to Black Diamond include purchase of trailer ($340K), installation of a 3-sided metal storage shed ($35K), and other miscellaneous costs.</t>
  </si>
  <si>
    <t>C58101</t>
  </si>
  <si>
    <t>1120085</t>
  </si>
  <si>
    <t>Retire the bulk of associated interfund loan</t>
  </si>
  <si>
    <t xml:space="preserve">  </t>
  </si>
  <si>
    <t>This transaction does not require the use of fund balance or reallocated grant funding.</t>
  </si>
  <si>
    <t>Sum of Revenues Prior to 2014</t>
  </si>
  <si>
    <t>Sum of Expenditures Prior to 2014</t>
  </si>
  <si>
    <t xml:space="preserve">   </t>
  </si>
  <si>
    <t>Excrow and Other Closing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</si>
</sst>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409]mmmm\ d\,\ yyyy;@"/>
    <numFmt numFmtId="165" formatCode="_(&quot;$&quot;* #,##0_);_(&quot;$&quot;* \(#,##0\);_(&quot;$&quot;* &quot;-&quot;??_);_(@_)"/>
  </numFmts>
  <fonts count="26">
    <font>
      <sz val="10"/>
      <name val="Arial"/>
      <family val="2"/>
    </font>
    <font>
      <sz val="10.5"/>
      <name val="Univers"/>
      <family val="2"/>
    </font>
    <font>
      <b/>
      <sz val="10.5"/>
      <name val="Univers"/>
      <family val="2"/>
    </font>
    <font>
      <b/>
      <sz val="12"/>
      <name val="Univers"/>
      <family val="2"/>
    </font>
    <font>
      <b/>
      <sz val="14"/>
      <name val="Univers"/>
      <family val="2"/>
    </font>
    <font>
      <i/>
      <sz val="10.5"/>
      <name val="Univers"/>
      <family val="2"/>
    </font>
    <font>
      <b/>
      <u val="single"/>
      <sz val="10.5"/>
      <name val="Univers"/>
      <family val="2"/>
    </font>
    <font>
      <sz val="10"/>
      <name val="Univers"/>
      <family val="2"/>
    </font>
    <font>
      <vertAlign val="superscript"/>
      <sz val="10.5"/>
      <name val="Univers"/>
      <family val="2"/>
    </font>
    <font>
      <strike/>
      <sz val="10.5"/>
      <name val="Univers"/>
      <family val="2"/>
    </font>
    <font>
      <sz val="10.5"/>
      <name val="Arial"/>
      <family val="2"/>
    </font>
    <font>
      <vertAlign val="superscript"/>
      <sz val="10.5"/>
      <name val="Arial"/>
      <family val="2"/>
    </font>
    <font>
      <b/>
      <vertAlign val="superscript"/>
      <sz val="10.5"/>
      <name val="Univers"/>
      <family val="2"/>
    </font>
    <font>
      <b/>
      <sz val="11"/>
      <name val="Univers"/>
      <family val="2"/>
    </font>
    <font>
      <sz val="10.5"/>
      <color rgb="FFFF0000"/>
      <name val="Univers"/>
      <family val="2"/>
    </font>
    <font>
      <strike/>
      <sz val="10.5"/>
      <color rgb="FFFF0000"/>
      <name val="Univers"/>
      <family val="2"/>
    </font>
    <font>
      <i/>
      <sz val="10"/>
      <color theme="3" tint="0.39998000860214233"/>
      <name val="Univers"/>
      <family val="2"/>
    </font>
    <font>
      <sz val="10.5"/>
      <color theme="1"/>
      <name val="Univers"/>
      <family val="2"/>
    </font>
    <font>
      <b/>
      <sz val="10.5"/>
      <color theme="1"/>
      <name val="Univers"/>
      <family val="2"/>
    </font>
    <font>
      <i/>
      <sz val="10"/>
      <color theme="4"/>
      <name val="Arial"/>
      <family val="2"/>
    </font>
    <font>
      <sz val="10"/>
      <color theme="1"/>
      <name val="Arial"/>
      <family val="2"/>
    </font>
    <font>
      <b/>
      <sz val="14"/>
      <color theme="1"/>
      <name val="Univers"/>
      <family val="2"/>
    </font>
    <font>
      <b/>
      <i/>
      <sz val="14"/>
      <color theme="1"/>
      <name val="Univers"/>
      <family val="2"/>
    </font>
    <font>
      <i/>
      <sz val="10.5"/>
      <color theme="1"/>
      <name val="Univers"/>
      <family val="2"/>
    </font>
    <font>
      <b/>
      <i/>
      <sz val="10.5"/>
      <color theme="1"/>
      <name val="Univers"/>
      <family val="2"/>
    </font>
    <font>
      <sz val="11"/>
      <name val="Univers"/>
      <family val="2"/>
    </font>
  </fonts>
  <fills count="4">
    <fill>
      <patternFill/>
    </fill>
    <fill>
      <patternFill patternType="gray125"/>
    </fill>
    <fill>
      <patternFill patternType="solid">
        <fgColor theme="1" tint="0.49998000264167786"/>
        <bgColor indexed="64"/>
      </patternFill>
    </fill>
    <fill>
      <patternFill patternType="solid">
        <fgColor theme="0" tint="-0.1499900072813034"/>
        <bgColor indexed="64"/>
      </patternFill>
    </fill>
  </fills>
  <borders count="50">
    <border>
      <left/>
      <right/>
      <top/>
      <bottom/>
      <diagonal/>
    </border>
    <border>
      <left style="medium"/>
      <right/>
      <top style="thin"/>
      <bottom style="medium"/>
    </border>
    <border>
      <left/>
      <right/>
      <top style="thin"/>
      <bottom style="medium"/>
    </border>
    <border>
      <left style="thin"/>
      <right style="thin"/>
      <top style="thin"/>
      <bottom style="medium"/>
    </border>
    <border>
      <left/>
      <right/>
      <top/>
      <bottom style="thin"/>
    </border>
    <border>
      <left style="thin"/>
      <right style="thin"/>
      <top/>
      <bottom style="thin"/>
    </border>
    <border>
      <left style="thin"/>
      <right/>
      <top/>
      <bottom style="thin"/>
    </border>
    <border>
      <left style="medium"/>
      <right/>
      <top/>
      <bottom style="thin"/>
    </border>
    <border>
      <left style="medium"/>
      <right/>
      <top style="thin"/>
      <bottom style="thin"/>
    </border>
    <border>
      <left/>
      <right style="thin"/>
      <top style="thin"/>
      <bottom style="thin"/>
    </border>
    <border>
      <left/>
      <right style="thin"/>
      <top/>
      <bottom style="thin"/>
    </border>
    <border>
      <left style="thin"/>
      <right style="medium"/>
      <top/>
      <bottom style="thin"/>
    </border>
    <border>
      <left style="medium"/>
      <right/>
      <top style="thin"/>
      <bottom/>
    </border>
    <border>
      <left/>
      <right/>
      <top style="thin"/>
      <bottom/>
    </border>
    <border>
      <left/>
      <right style="thin"/>
      <top style="thin"/>
      <bottom/>
    </border>
    <border>
      <left style="thin"/>
      <right style="thin"/>
      <top style="thin"/>
      <bottom/>
    </border>
    <border>
      <left style="medium"/>
      <right/>
      <top/>
      <bottom/>
    </border>
    <border>
      <left style="thin"/>
      <right style="thin"/>
      <top/>
      <bottom/>
    </border>
    <border>
      <left style="thin"/>
      <right/>
      <top/>
      <bottom/>
    </border>
    <border>
      <left style="thin"/>
      <right style="medium"/>
      <top/>
      <bottom/>
    </border>
    <border>
      <left style="thin"/>
      <right style="thin"/>
      <top style="thin"/>
      <bottom style="thin"/>
    </border>
    <border>
      <left style="thin"/>
      <right style="medium"/>
      <top style="thin"/>
      <bottom style="thin"/>
    </border>
    <border>
      <left/>
      <right/>
      <top style="thin"/>
      <bottom style="thin"/>
    </border>
    <border>
      <left/>
      <right style="medium"/>
      <top/>
      <bottom/>
    </border>
    <border>
      <left style="thin"/>
      <right style="medium"/>
      <top style="thin"/>
      <bottom/>
    </border>
    <border>
      <left style="thin"/>
      <right style="medium"/>
      <top style="thin"/>
      <bottom style="medium"/>
    </border>
    <border>
      <left style="medium"/>
      <right/>
      <top style="medium"/>
      <bottom style="medium"/>
    </border>
    <border>
      <left/>
      <right/>
      <top style="medium"/>
      <bottom style="medium"/>
    </border>
    <border>
      <left style="thin"/>
      <right style="thin"/>
      <top style="medium"/>
      <bottom style="medium"/>
    </border>
    <border>
      <left/>
      <right style="medium"/>
      <top style="medium"/>
      <bottom style="medium"/>
    </border>
    <border>
      <left/>
      <right/>
      <top/>
      <bottom style="medium"/>
    </border>
    <border>
      <left style="thin"/>
      <right style="thin"/>
      <top/>
      <bottom style="medium"/>
    </border>
    <border>
      <left/>
      <right style="thin"/>
      <top style="medium"/>
      <bottom/>
    </border>
    <border>
      <left/>
      <right style="thin"/>
      <top/>
      <bottom style="medium"/>
    </border>
    <border>
      <left style="thin"/>
      <right style="thin"/>
      <top style="medium"/>
      <bottom/>
    </border>
    <border>
      <left/>
      <right style="thin"/>
      <top/>
      <bottom/>
    </border>
    <border>
      <left/>
      <right style="thin"/>
      <top style="thin"/>
      <bottom style="medium"/>
    </border>
    <border>
      <left style="thin"/>
      <right/>
      <top style="thin"/>
      <bottom style="medium"/>
    </border>
    <border>
      <left/>
      <right style="medium"/>
      <top style="thin"/>
      <bottom style="medium"/>
    </border>
    <border>
      <left style="thin"/>
      <right/>
      <top style="thin"/>
      <bottom style="thin"/>
    </border>
    <border>
      <left/>
      <right style="medium"/>
      <top style="thin"/>
      <bottom style="thin"/>
    </border>
    <border>
      <left style="medium"/>
      <right/>
      <top style="medium"/>
      <bottom/>
    </border>
    <border>
      <left/>
      <right/>
      <top style="medium"/>
      <bottom/>
    </border>
    <border>
      <left style="medium"/>
      <right/>
      <top/>
      <bottom style="medium"/>
    </border>
    <border>
      <left style="thin"/>
      <right/>
      <top style="medium"/>
      <bottom/>
    </border>
    <border>
      <left/>
      <right style="medium"/>
      <top style="medium"/>
      <bottom/>
    </border>
    <border>
      <left style="thin"/>
      <right/>
      <top/>
      <bottom style="medium"/>
    </border>
    <border>
      <left/>
      <right style="medium"/>
      <top/>
      <bottom style="medium"/>
    </border>
    <border>
      <left/>
      <right style="medium"/>
      <top/>
      <bottom style="thin"/>
    </border>
    <border>
      <left/>
      <right/>
      <top style="double"/>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7">
    <xf numFmtId="0" fontId="0" fillId="0" borderId="0" xfId="0"/>
    <xf numFmtId="0" fontId="0" fillId="0" borderId="0" xfId="0" applyAlignment="1">
      <alignment/>
    </xf>
    <xf numFmtId="0" fontId="1" fillId="0" borderId="0" xfId="0" applyFont="1" applyBorder="1"/>
    <xf numFmtId="0" fontId="1" fillId="0" borderId="0" xfId="0" applyFont="1"/>
    <xf numFmtId="3" fontId="1" fillId="0" borderId="0" xfId="0" applyNumberFormat="1" applyFont="1"/>
    <xf numFmtId="3" fontId="0" fillId="0" borderId="0" xfId="0" applyNumberFormat="1"/>
    <xf numFmtId="0" fontId="1" fillId="0" borderId="1" xfId="0" applyFont="1" applyBorder="1"/>
    <xf numFmtId="0" fontId="1" fillId="0" borderId="2" xfId="0" applyFont="1" applyBorder="1"/>
    <xf numFmtId="0" fontId="1" fillId="0" borderId="3" xfId="0" applyFont="1" applyBorder="1"/>
    <xf numFmtId="0" fontId="2" fillId="0" borderId="0" xfId="0" applyFont="1" applyBorder="1"/>
    <xf numFmtId="0" fontId="2" fillId="0" borderId="0" xfId="0" applyFont="1"/>
    <xf numFmtId="0" fontId="0" fillId="0" borderId="0" xfId="0" applyAlignment="1">
      <alignment horizontal="left"/>
    </xf>
    <xf numFmtId="0" fontId="1" fillId="0" borderId="0" xfId="0" applyFont="1" applyFill="1" applyBorder="1" applyAlignment="1">
      <alignment horizontal="left"/>
    </xf>
    <xf numFmtId="0" fontId="1" fillId="0" borderId="4" xfId="0" applyFont="1" applyBorder="1"/>
    <xf numFmtId="0" fontId="1" fillId="0" borderId="5" xfId="0" applyFont="1" applyBorder="1" applyAlignment="1">
      <alignment horizontal="center"/>
    </xf>
    <xf numFmtId="0" fontId="1" fillId="0" borderId="6" xfId="0" applyFont="1" applyBorder="1" applyAlignment="1">
      <alignment horizontal="center"/>
    </xf>
    <xf numFmtId="0" fontId="14" fillId="0" borderId="7" xfId="0" applyFont="1" applyBorder="1"/>
    <xf numFmtId="0" fontId="1" fillId="0" borderId="5" xfId="0" applyFont="1" applyBorder="1" applyAlignment="1">
      <alignment horizontal="center" wrapText="1"/>
    </xf>
    <xf numFmtId="0" fontId="14" fillId="0" borderId="4" xfId="0" applyFont="1" applyBorder="1"/>
    <xf numFmtId="0" fontId="14" fillId="0" borderId="8" xfId="0" applyFont="1" applyBorder="1"/>
    <xf numFmtId="0" fontId="1" fillId="0" borderId="9" xfId="0" applyFont="1" applyBorder="1"/>
    <xf numFmtId="0" fontId="1" fillId="0" borderId="3" xfId="0" applyFont="1" applyFill="1" applyBorder="1"/>
    <xf numFmtId="0" fontId="1" fillId="0" borderId="10" xfId="0" applyFont="1" applyBorder="1"/>
    <xf numFmtId="0" fontId="1" fillId="0" borderId="5" xfId="0" applyFont="1" applyFill="1" applyBorder="1" applyAlignment="1">
      <alignment horizontal="center"/>
    </xf>
    <xf numFmtId="0" fontId="1" fillId="0" borderId="5" xfId="0" applyFont="1" applyFill="1" applyBorder="1" applyAlignment="1">
      <alignment horizontal="right"/>
    </xf>
    <xf numFmtId="0" fontId="1" fillId="0" borderId="11" xfId="0" applyFont="1" applyFill="1" applyBorder="1" applyAlignment="1">
      <alignment horizontal="right"/>
    </xf>
    <xf numFmtId="0" fontId="14" fillId="0" borderId="12" xfId="0" applyFont="1" applyBorder="1"/>
    <xf numFmtId="0" fontId="14" fillId="0" borderId="13" xfId="0" applyFont="1" applyBorder="1"/>
    <xf numFmtId="0" fontId="1" fillId="0" borderId="14" xfId="0" applyFont="1" applyBorder="1"/>
    <xf numFmtId="0" fontId="1" fillId="0" borderId="15" xfId="0" applyFont="1" applyFill="1" applyBorder="1" applyAlignment="1">
      <alignment horizontal="center"/>
    </xf>
    <xf numFmtId="0" fontId="1" fillId="0" borderId="16" xfId="0" applyFont="1" applyBorder="1"/>
    <xf numFmtId="0" fontId="1" fillId="0" borderId="5" xfId="0" applyFont="1" applyBorder="1"/>
    <xf numFmtId="0" fontId="1" fillId="0" borderId="5" xfId="0" applyFont="1" applyFill="1" applyBorder="1"/>
    <xf numFmtId="3" fontId="1" fillId="0" borderId="17" xfId="0" applyNumberFormat="1" applyFont="1" applyBorder="1"/>
    <xf numFmtId="3" fontId="1" fillId="0" borderId="18" xfId="0" applyNumberFormat="1" applyFont="1" applyBorder="1"/>
    <xf numFmtId="3" fontId="1" fillId="0" borderId="19" xfId="0" applyNumberFormat="1" applyFont="1" applyBorder="1"/>
    <xf numFmtId="0" fontId="1" fillId="0" borderId="0" xfId="0" applyFont="1" applyBorder="1"/>
    <xf numFmtId="0" fontId="1" fillId="0" borderId="20" xfId="0" applyFont="1" applyFill="1" applyBorder="1" applyAlignment="1">
      <alignment horizontal="right"/>
    </xf>
    <xf numFmtId="0" fontId="1" fillId="0" borderId="21" xfId="0" applyFont="1" applyFill="1" applyBorder="1" applyAlignment="1">
      <alignment horizontal="right"/>
    </xf>
    <xf numFmtId="0" fontId="4" fillId="0" borderId="0" xfId="0" applyFont="1" applyAlignment="1">
      <alignment horizontal="center"/>
    </xf>
    <xf numFmtId="0" fontId="1" fillId="0" borderId="0" xfId="0" applyFont="1" applyFill="1" applyBorder="1"/>
    <xf numFmtId="3" fontId="2" fillId="0" borderId="0" xfId="0" applyNumberFormat="1" applyFont="1" applyBorder="1"/>
    <xf numFmtId="0" fontId="14" fillId="0" borderId="3" xfId="0" applyFont="1" applyBorder="1"/>
    <xf numFmtId="0" fontId="16" fillId="0" borderId="0" xfId="0" applyFont="1" applyBorder="1" applyAlignment="1">
      <alignment horizontal="left" vertical="center" wrapText="1"/>
    </xf>
    <xf numFmtId="0" fontId="1" fillId="2" borderId="20" xfId="0" applyFont="1" applyFill="1" applyBorder="1" applyAlignment="1">
      <alignment horizontal="center"/>
    </xf>
    <xf numFmtId="0" fontId="14" fillId="0" borderId="6" xfId="0" applyFont="1" applyBorder="1" applyAlignment="1">
      <alignment horizontal="left" wrapText="1"/>
    </xf>
    <xf numFmtId="0" fontId="1" fillId="0" borderId="5" xfId="0" applyFont="1" applyFill="1" applyBorder="1" applyAlignment="1">
      <alignment horizontal="left"/>
    </xf>
    <xf numFmtId="0" fontId="1" fillId="0" borderId="20" xfId="0" applyFont="1" applyFill="1" applyBorder="1" applyAlignment="1">
      <alignment horizontal="left"/>
    </xf>
    <xf numFmtId="0" fontId="0" fillId="0" borderId="0" xfId="0" applyFont="1"/>
    <xf numFmtId="0" fontId="17" fillId="0" borderId="22" xfId="0" applyFont="1" applyBorder="1"/>
    <xf numFmtId="0" fontId="16" fillId="0" borderId="0" xfId="0" applyFont="1" applyBorder="1" applyAlignment="1" quotePrefix="1">
      <alignment horizontal="left" vertical="center" wrapText="1"/>
    </xf>
    <xf numFmtId="0" fontId="19" fillId="0" borderId="0" xfId="0" applyFont="1"/>
    <xf numFmtId="0" fontId="0" fillId="0" borderId="0" xfId="0" applyFont="1" applyAlignment="1" quotePrefix="1">
      <alignment horizontal="center"/>
    </xf>
    <xf numFmtId="0" fontId="24" fillId="0" borderId="23" xfId="0" applyFont="1" applyFill="1" applyBorder="1" applyAlignment="1">
      <alignment horizontal="left"/>
    </xf>
    <xf numFmtId="0" fontId="23" fillId="0" borderId="0" xfId="0" applyFont="1" applyFill="1" applyBorder="1"/>
    <xf numFmtId="0" fontId="23" fillId="0" borderId="23" xfId="0" applyFont="1" applyFill="1" applyBorder="1"/>
    <xf numFmtId="165" fontId="2" fillId="0" borderId="3" xfId="16" applyNumberFormat="1" applyFont="1" applyBorder="1"/>
    <xf numFmtId="0" fontId="14" fillId="0" borderId="16" xfId="0" applyFont="1" applyBorder="1"/>
    <xf numFmtId="0" fontId="14" fillId="0" borderId="0" xfId="0" applyFont="1" applyBorder="1"/>
    <xf numFmtId="3" fontId="2" fillId="0" borderId="17" xfId="0" applyNumberFormat="1" applyFont="1" applyBorder="1"/>
    <xf numFmtId="3" fontId="2" fillId="0" borderId="18" xfId="0" applyNumberFormat="1" applyFont="1" applyBorder="1"/>
    <xf numFmtId="3" fontId="2" fillId="0" borderId="19" xfId="0" applyNumberFormat="1" applyFont="1" applyBorder="1"/>
    <xf numFmtId="165" fontId="2" fillId="0" borderId="15" xfId="16" applyNumberFormat="1" applyFont="1" applyBorder="1"/>
    <xf numFmtId="165" fontId="2" fillId="0" borderId="24" xfId="16" applyNumberFormat="1" applyFont="1" applyBorder="1"/>
    <xf numFmtId="165" fontId="2" fillId="0" borderId="25" xfId="16" applyNumberFormat="1" applyFont="1" applyBorder="1"/>
    <xf numFmtId="165" fontId="18" fillId="0" borderId="3" xfId="16" applyNumberFormat="1" applyFont="1" applyBorder="1"/>
    <xf numFmtId="0" fontId="10" fillId="0" borderId="0" xfId="0" applyFont="1" applyFill="1" applyAlignment="1">
      <alignment/>
    </xf>
    <xf numFmtId="0" fontId="1" fillId="0" borderId="0" xfId="0" applyFont="1" applyAlignment="1" quotePrefix="1">
      <alignment vertical="top" wrapText="1"/>
    </xf>
    <xf numFmtId="0" fontId="1" fillId="0" borderId="0" xfId="0" applyFont="1" applyAlignment="1" quotePrefix="1">
      <alignment vertical="top"/>
    </xf>
    <xf numFmtId="0" fontId="10" fillId="0" borderId="0" xfId="0" applyFont="1" applyFill="1" applyAlignment="1" quotePrefix="1">
      <alignment vertical="top"/>
    </xf>
    <xf numFmtId="44" fontId="1" fillId="0" borderId="0" xfId="16" applyFont="1"/>
    <xf numFmtId="0" fontId="17" fillId="0" borderId="23" xfId="0" applyFont="1" applyFill="1" applyBorder="1" applyAlignment="1">
      <alignment/>
    </xf>
    <xf numFmtId="0" fontId="17" fillId="0" borderId="0" xfId="0" applyFont="1" applyFill="1" applyBorder="1" applyAlignment="1">
      <alignment horizontal="right"/>
    </xf>
    <xf numFmtId="0" fontId="0" fillId="0" borderId="0" xfId="0" applyFont="1" applyFill="1" applyBorder="1"/>
    <xf numFmtId="0" fontId="20" fillId="0" borderId="0" xfId="0" applyFont="1" applyFill="1" applyBorder="1"/>
    <xf numFmtId="0" fontId="20" fillId="0" borderId="23" xfId="0" applyFont="1" applyFill="1" applyBorder="1"/>
    <xf numFmtId="0" fontId="1" fillId="0" borderId="22" xfId="0" applyFont="1" applyFill="1" applyBorder="1"/>
    <xf numFmtId="165" fontId="1" fillId="0" borderId="20" xfId="16" applyNumberFormat="1" applyFont="1" applyFill="1" applyBorder="1" applyAlignment="1">
      <alignment horizontal="left"/>
    </xf>
    <xf numFmtId="0" fontId="17" fillId="0" borderId="7" xfId="0" applyFont="1" applyFill="1" applyBorder="1"/>
    <xf numFmtId="0" fontId="15" fillId="0" borderId="4" xfId="0" applyFont="1" applyFill="1" applyBorder="1"/>
    <xf numFmtId="0" fontId="1" fillId="0" borderId="4" xfId="0" applyFont="1" applyFill="1" applyBorder="1"/>
    <xf numFmtId="1" fontId="17" fillId="0" borderId="6" xfId="0" applyNumberFormat="1" applyFont="1" applyFill="1" applyBorder="1" applyAlignment="1">
      <alignment horizontal="center" wrapText="1"/>
    </xf>
    <xf numFmtId="165" fontId="1" fillId="0" borderId="5" xfId="16" applyNumberFormat="1" applyFont="1" applyFill="1" applyBorder="1" applyAlignment="1">
      <alignment horizontal="left"/>
    </xf>
    <xf numFmtId="0" fontId="17" fillId="0" borderId="8" xfId="0" applyFont="1" applyFill="1" applyBorder="1"/>
    <xf numFmtId="0" fontId="15" fillId="0" borderId="22" xfId="0" applyFont="1" applyFill="1" applyBorder="1"/>
    <xf numFmtId="0" fontId="1" fillId="0" borderId="9" xfId="0" applyFont="1" applyFill="1" applyBorder="1"/>
    <xf numFmtId="165" fontId="1" fillId="0" borderId="20" xfId="16" applyNumberFormat="1" applyFont="1" applyFill="1" applyBorder="1"/>
    <xf numFmtId="165" fontId="7" fillId="0" borderId="20" xfId="16" applyNumberFormat="1" applyFont="1" applyFill="1" applyBorder="1" applyAlignment="1">
      <alignment horizontal="center"/>
    </xf>
    <xf numFmtId="165" fontId="7" fillId="0" borderId="21" xfId="16" applyNumberFormat="1" applyFont="1" applyFill="1" applyBorder="1" applyAlignment="1">
      <alignment horizontal="center"/>
    </xf>
    <xf numFmtId="0" fontId="1" fillId="0" borderId="8" xfId="0" applyNumberFormat="1" applyFont="1" applyFill="1" applyBorder="1"/>
    <xf numFmtId="49" fontId="1" fillId="0" borderId="22" xfId="0" applyNumberFormat="1" applyFont="1" applyFill="1" applyBorder="1"/>
    <xf numFmtId="165" fontId="1" fillId="0" borderId="21" xfId="16" applyNumberFormat="1" applyFont="1" applyFill="1" applyBorder="1" applyAlignment="1">
      <alignment horizontal="left"/>
    </xf>
    <xf numFmtId="0" fontId="1" fillId="0" borderId="7" xfId="0" applyNumberFormat="1" applyFont="1" applyFill="1" applyBorder="1"/>
    <xf numFmtId="2" fontId="1" fillId="0" borderId="5" xfId="0" applyNumberFormat="1" applyFont="1" applyFill="1" applyBorder="1" applyAlignment="1">
      <alignment horizontal="center"/>
    </xf>
    <xf numFmtId="0" fontId="1" fillId="0" borderId="5" xfId="0" applyNumberFormat="1" applyFont="1" applyFill="1" applyBorder="1" applyAlignment="1">
      <alignment horizontal="center"/>
    </xf>
    <xf numFmtId="165" fontId="1" fillId="0" borderId="11" xfId="16" applyNumberFormat="1" applyFont="1" applyFill="1" applyBorder="1" applyAlignment="1">
      <alignment horizontal="left"/>
    </xf>
    <xf numFmtId="0" fontId="1" fillId="0" borderId="26" xfId="0" applyFont="1" applyBorder="1"/>
    <xf numFmtId="0" fontId="9" fillId="0" borderId="27" xfId="0" applyFont="1" applyBorder="1"/>
    <xf numFmtId="0" fontId="1" fillId="0" borderId="27" xfId="0" applyFont="1" applyBorder="1"/>
    <xf numFmtId="0" fontId="1" fillId="0" borderId="28" xfId="0" applyFont="1" applyBorder="1" applyAlignment="1">
      <alignment horizontal="center" wrapText="1"/>
    </xf>
    <xf numFmtId="0" fontId="1" fillId="0" borderId="28" xfId="0" applyFont="1" applyBorder="1" applyAlignment="1">
      <alignment horizontal="center"/>
    </xf>
    <xf numFmtId="0" fontId="10" fillId="0" borderId="29" xfId="0" applyFont="1" applyBorder="1" applyAlignment="1">
      <alignment horizontal="center" wrapText="1"/>
    </xf>
    <xf numFmtId="0" fontId="1" fillId="0" borderId="11" xfId="0" applyFont="1" applyBorder="1" applyAlignment="1">
      <alignment horizontal="center"/>
    </xf>
    <xf numFmtId="0" fontId="1" fillId="0" borderId="7" xfId="0" applyFont="1" applyFill="1" applyBorder="1"/>
    <xf numFmtId="165" fontId="7" fillId="0" borderId="5" xfId="16" applyNumberFormat="1" applyFont="1" applyFill="1" applyBorder="1" applyAlignment="1">
      <alignment horizontal="center"/>
    </xf>
    <xf numFmtId="0" fontId="1" fillId="0" borderId="0" xfId="0" applyFont="1" applyFill="1" applyBorder="1" applyAlignment="1">
      <alignment horizontal="left"/>
    </xf>
    <xf numFmtId="0" fontId="1" fillId="0" borderId="0" xfId="0" applyFont="1" applyFill="1" applyBorder="1"/>
    <xf numFmtId="0" fontId="1" fillId="0" borderId="30" xfId="0" applyFont="1" applyFill="1" applyBorder="1"/>
    <xf numFmtId="165" fontId="1" fillId="0" borderId="28" xfId="16" applyNumberFormat="1" applyFont="1" applyBorder="1" applyAlignment="1">
      <alignment horizontal="center" wrapText="1"/>
    </xf>
    <xf numFmtId="165" fontId="1" fillId="0" borderId="21" xfId="16" applyNumberFormat="1" applyFont="1" applyFill="1" applyBorder="1"/>
    <xf numFmtId="1" fontId="1" fillId="0" borderId="5" xfId="0" applyNumberFormat="1" applyFont="1" applyFill="1" applyBorder="1" applyAlignment="1">
      <alignment horizontal="center"/>
    </xf>
    <xf numFmtId="0" fontId="16" fillId="0" borderId="0" xfId="0" applyFont="1" applyBorder="1" applyAlignment="1">
      <alignment horizontal="left" vertical="center" wrapText="1"/>
    </xf>
    <xf numFmtId="0" fontId="17" fillId="0" borderId="31" xfId="0" applyFont="1" applyBorder="1" applyAlignment="1">
      <alignment horizontal="center" wrapText="1"/>
    </xf>
    <xf numFmtId="0" fontId="17" fillId="0" borderId="30" xfId="0" applyFont="1" applyFill="1" applyBorder="1"/>
    <xf numFmtId="49" fontId="17" fillId="0" borderId="0" xfId="0" applyNumberFormat="1" applyFont="1" applyFill="1" applyBorder="1"/>
    <xf numFmtId="0" fontId="17" fillId="0" borderId="32" xfId="0" applyFont="1" applyBorder="1" applyAlignment="1">
      <alignment horizontal="center" wrapText="1"/>
    </xf>
    <xf numFmtId="0" fontId="17" fillId="0" borderId="33" xfId="0" applyFont="1" applyBorder="1" applyAlignment="1">
      <alignment horizontal="center" wrapText="1"/>
    </xf>
    <xf numFmtId="0" fontId="17" fillId="0" borderId="34" xfId="0" applyFont="1" applyBorder="1" applyAlignment="1">
      <alignment horizontal="center"/>
    </xf>
    <xf numFmtId="0" fontId="1" fillId="0" borderId="0" xfId="0" applyFont="1" applyAlignment="1" quotePrefix="1">
      <alignment horizontal="left" vertical="top" wrapText="1"/>
    </xf>
    <xf numFmtId="0" fontId="1" fillId="0" borderId="5" xfId="0" applyFont="1" applyFill="1" applyBorder="1" applyAlignment="1">
      <alignment horizontal="center" wrapText="1"/>
    </xf>
    <xf numFmtId="0" fontId="17" fillId="0" borderId="5" xfId="0" applyNumberFormat="1" applyFont="1" applyFill="1" applyBorder="1" applyAlignment="1">
      <alignment horizontal="center" wrapText="1"/>
    </xf>
    <xf numFmtId="0" fontId="1" fillId="0" borderId="20" xfId="0" applyFont="1" applyFill="1" applyBorder="1" applyAlignment="1">
      <alignment horizontal="center" wrapText="1"/>
    </xf>
    <xf numFmtId="0" fontId="1" fillId="0" borderId="3" xfId="0" applyFont="1" applyBorder="1" applyAlignment="1">
      <alignment wrapText="1"/>
    </xf>
    <xf numFmtId="0" fontId="1" fillId="0" borderId="5" xfId="0" applyNumberFormat="1" applyFont="1" applyFill="1" applyBorder="1" applyAlignment="1">
      <alignment horizontal="center" wrapText="1"/>
    </xf>
    <xf numFmtId="0" fontId="1" fillId="0" borderId="15" xfId="0" applyFont="1" applyFill="1" applyBorder="1" applyAlignment="1">
      <alignment horizontal="center" wrapText="1"/>
    </xf>
    <xf numFmtId="0" fontId="1" fillId="0" borderId="35" xfId="0" applyFont="1" applyFill="1" applyBorder="1" applyAlignment="1">
      <alignment horizontal="center" wrapText="1"/>
    </xf>
    <xf numFmtId="0" fontId="1" fillId="0" borderId="5" xfId="0" applyNumberFormat="1" applyFont="1" applyFill="1" applyBorder="1" applyAlignment="1">
      <alignment horizontal="left" wrapText="1"/>
    </xf>
    <xf numFmtId="0" fontId="1" fillId="0" borderId="15" xfId="0" applyFont="1" applyFill="1" applyBorder="1" applyAlignment="1">
      <alignment horizontal="left" wrapText="1"/>
    </xf>
    <xf numFmtId="0" fontId="1" fillId="0" borderId="35" xfId="0" applyFont="1" applyFill="1" applyBorder="1" applyAlignment="1">
      <alignment wrapText="1"/>
    </xf>
    <xf numFmtId="0" fontId="1" fillId="0" borderId="36" xfId="0" applyFont="1" applyFill="1" applyBorder="1" applyAlignment="1">
      <alignment wrapText="1"/>
    </xf>
    <xf numFmtId="0" fontId="14" fillId="0" borderId="3" xfId="0" applyFont="1" applyFill="1" applyBorder="1" applyAlignment="1">
      <alignment wrapText="1"/>
    </xf>
    <xf numFmtId="0" fontId="17" fillId="0" borderId="34" xfId="0" applyFont="1" applyBorder="1" applyAlignment="1">
      <alignment horizontal="center" wrapText="1"/>
    </xf>
    <xf numFmtId="0" fontId="17" fillId="0" borderId="31" xfId="0" applyFont="1" applyBorder="1" applyAlignment="1">
      <alignment horizontal="center" wrapText="1"/>
    </xf>
    <xf numFmtId="0" fontId="2" fillId="0" borderId="2" xfId="0" applyFont="1" applyBorder="1"/>
    <xf numFmtId="0" fontId="18" fillId="0" borderId="2" xfId="0" applyFont="1" applyBorder="1"/>
    <xf numFmtId="49" fontId="1" fillId="0" borderId="20" xfId="0" applyNumberFormat="1" applyFont="1" applyFill="1" applyBorder="1" applyAlignment="1">
      <alignment horizontal="center" wrapText="1"/>
    </xf>
    <xf numFmtId="49" fontId="1" fillId="0" borderId="5" xfId="0" applyNumberFormat="1" applyFont="1" applyFill="1" applyBorder="1" applyAlignment="1">
      <alignment horizontal="center" wrapText="1"/>
    </xf>
    <xf numFmtId="165" fontId="17" fillId="0" borderId="0" xfId="16" applyNumberFormat="1" applyFont="1" applyFill="1" applyBorder="1" applyAlignment="1">
      <alignment horizontal="left"/>
    </xf>
    <xf numFmtId="165" fontId="17" fillId="0" borderId="20" xfId="16" applyNumberFormat="1" applyFont="1" applyFill="1" applyBorder="1"/>
    <xf numFmtId="165" fontId="18" fillId="0" borderId="15" xfId="16" applyNumberFormat="1" applyFont="1" applyFill="1" applyBorder="1"/>
    <xf numFmtId="0" fontId="17" fillId="0" borderId="35" xfId="0" applyFont="1" applyFill="1" applyBorder="1" applyAlignment="1">
      <alignment horizontal="left"/>
    </xf>
    <xf numFmtId="0" fontId="17" fillId="0" borderId="20" xfId="0" applyFont="1" applyFill="1" applyBorder="1" applyAlignment="1">
      <alignment horizontal="left"/>
    </xf>
    <xf numFmtId="0" fontId="17" fillId="0" borderId="35" xfId="0" applyFont="1" applyFill="1" applyBorder="1"/>
    <xf numFmtId="165" fontId="18" fillId="0" borderId="3" xfId="16" applyNumberFormat="1" applyFont="1" applyFill="1" applyBorder="1"/>
    <xf numFmtId="49" fontId="1" fillId="0" borderId="13" xfId="0" applyNumberFormat="1" applyFont="1" applyFill="1" applyBorder="1"/>
    <xf numFmtId="165" fontId="1" fillId="0" borderId="17" xfId="16" applyNumberFormat="1" applyFont="1" applyFill="1" applyBorder="1" applyAlignment="1">
      <alignment horizontal="left"/>
    </xf>
    <xf numFmtId="165" fontId="1" fillId="0" borderId="15" xfId="16" applyNumberFormat="1" applyFont="1" applyFill="1" applyBorder="1" applyAlignment="1">
      <alignment horizontal="left"/>
    </xf>
    <xf numFmtId="165" fontId="1" fillId="0" borderId="24" xfId="16" applyNumberFormat="1" applyFont="1" applyFill="1" applyBorder="1" applyAlignment="1">
      <alignment horizontal="left"/>
    </xf>
    <xf numFmtId="165" fontId="1" fillId="0" borderId="0" xfId="0" applyNumberFormat="1" applyFont="1"/>
    <xf numFmtId="165" fontId="0" fillId="0" borderId="0" xfId="0" applyNumberFormat="1" applyAlignment="1">
      <alignment horizontal="left"/>
    </xf>
    <xf numFmtId="165" fontId="0" fillId="0" borderId="0" xfId="0" applyNumberFormat="1" applyFont="1" applyAlignment="1">
      <alignment horizontal="left"/>
    </xf>
    <xf numFmtId="165" fontId="18" fillId="0" borderId="25" xfId="16" applyNumberFormat="1" applyFont="1" applyFill="1" applyBorder="1"/>
    <xf numFmtId="3" fontId="10" fillId="0" borderId="0" xfId="0" applyNumberFormat="1" applyFont="1" applyAlignment="1">
      <alignment vertical="top" wrapText="1"/>
    </xf>
    <xf numFmtId="49" fontId="10" fillId="0" borderId="0" xfId="0" applyNumberFormat="1" applyFont="1" applyAlignment="1">
      <alignment vertical="top" wrapText="1"/>
    </xf>
    <xf numFmtId="0" fontId="17" fillId="0" borderId="22" xfId="0" applyFont="1" applyBorder="1" applyAlignment="1">
      <alignment wrapText="1"/>
    </xf>
    <xf numFmtId="0" fontId="17" fillId="0" borderId="9" xfId="0" applyFont="1" applyBorder="1" applyAlignment="1">
      <alignment wrapText="1"/>
    </xf>
    <xf numFmtId="0" fontId="17" fillId="0" borderId="22" xfId="0" applyFont="1" applyBorder="1" applyAlignment="1">
      <alignment vertical="top" wrapText="1"/>
    </xf>
    <xf numFmtId="0" fontId="17" fillId="0" borderId="9" xfId="0" applyFont="1" applyBorder="1" applyAlignment="1">
      <alignment vertical="top" wrapText="1"/>
    </xf>
    <xf numFmtId="0" fontId="17" fillId="0" borderId="22" xfId="0" applyFont="1" applyFill="1" applyBorder="1" applyAlignment="1">
      <alignment wrapText="1"/>
    </xf>
    <xf numFmtId="0" fontId="17" fillId="0" borderId="9" xfId="0" applyFont="1" applyFill="1" applyBorder="1" applyAlignment="1">
      <alignment wrapText="1"/>
    </xf>
    <xf numFmtId="44" fontId="2" fillId="0" borderId="37" xfId="16" applyFont="1" applyBorder="1"/>
    <xf numFmtId="44" fontId="2" fillId="0" borderId="38" xfId="16" applyFont="1" applyBorder="1"/>
    <xf numFmtId="44" fontId="1" fillId="0" borderId="39" xfId="16" applyFont="1" applyBorder="1"/>
    <xf numFmtId="44" fontId="1" fillId="0" borderId="40" xfId="16" applyFont="1" applyBorder="1"/>
    <xf numFmtId="0" fontId="17" fillId="0" borderId="41" xfId="0" applyFont="1" applyBorder="1"/>
    <xf numFmtId="0" fontId="17" fillId="0" borderId="42" xfId="0" applyFont="1" applyBorder="1"/>
    <xf numFmtId="0" fontId="17" fillId="0" borderId="32" xfId="0" applyFont="1" applyBorder="1"/>
    <xf numFmtId="0" fontId="17" fillId="0" borderId="43" xfId="0" applyFont="1" applyBorder="1"/>
    <xf numFmtId="0" fontId="17" fillId="0" borderId="30" xfId="0" applyFont="1" applyBorder="1"/>
    <xf numFmtId="0" fontId="17" fillId="0" borderId="33" xfId="0" applyFont="1" applyBorder="1"/>
    <xf numFmtId="0" fontId="1" fillId="0" borderId="34" xfId="0" applyFont="1" applyBorder="1" applyAlignment="1">
      <alignment horizontal="center" wrapText="1"/>
    </xf>
    <xf numFmtId="0" fontId="1" fillId="0" borderId="31" xfId="0" applyFont="1" applyBorder="1" applyAlignment="1">
      <alignment horizontal="center" wrapText="1"/>
    </xf>
    <xf numFmtId="3" fontId="1" fillId="0" borderId="44" xfId="0" applyNumberFormat="1" applyFont="1" applyBorder="1" applyAlignment="1">
      <alignment horizontal="center"/>
    </xf>
    <xf numFmtId="3" fontId="1" fillId="0" borderId="45" xfId="0" applyNumberFormat="1" applyFont="1" applyBorder="1" applyAlignment="1">
      <alignment horizontal="center"/>
    </xf>
    <xf numFmtId="3" fontId="1" fillId="0" borderId="46" xfId="0" applyNumberFormat="1" applyFont="1" applyBorder="1" applyAlignment="1">
      <alignment horizontal="center" wrapText="1"/>
    </xf>
    <xf numFmtId="3" fontId="1" fillId="0" borderId="47" xfId="0" applyNumberFormat="1" applyFont="1" applyBorder="1" applyAlignment="1">
      <alignment horizontal="center"/>
    </xf>
    <xf numFmtId="44" fontId="1" fillId="0" borderId="6" xfId="16" applyFont="1" applyBorder="1"/>
    <xf numFmtId="44" fontId="1" fillId="0" borderId="48" xfId="16" applyFont="1" applyBorder="1"/>
    <xf numFmtId="0" fontId="21" fillId="0" borderId="0" xfId="0" applyFont="1" applyAlignment="1">
      <alignment horizontal="center"/>
    </xf>
    <xf numFmtId="0" fontId="3" fillId="3" borderId="49" xfId="0" applyFont="1" applyFill="1" applyBorder="1" applyAlignment="1">
      <alignment horizontal="center" vertical="center"/>
    </xf>
    <xf numFmtId="0" fontId="1" fillId="0" borderId="0" xfId="0" applyFont="1" applyFill="1" applyBorder="1" applyAlignment="1">
      <alignment/>
    </xf>
    <xf numFmtId="0" fontId="1" fillId="0" borderId="16" xfId="0" applyFont="1" applyFill="1" applyBorder="1" applyAlignment="1">
      <alignment horizontal="left"/>
    </xf>
    <xf numFmtId="0" fontId="1" fillId="0" borderId="0" xfId="0" applyFont="1" applyFill="1" applyBorder="1" applyAlignment="1">
      <alignment horizontal="left"/>
    </xf>
    <xf numFmtId="0" fontId="1" fillId="0" borderId="16" xfId="0" applyFont="1" applyFill="1" applyBorder="1" applyAlignment="1">
      <alignment wrapText="1"/>
    </xf>
    <xf numFmtId="0" fontId="1" fillId="0" borderId="0" xfId="0" applyFont="1" applyFill="1" applyBorder="1" applyAlignment="1">
      <alignment wrapText="1"/>
    </xf>
    <xf numFmtId="0" fontId="1" fillId="0" borderId="16" xfId="0" applyFont="1" applyFill="1" applyBorder="1"/>
    <xf numFmtId="0" fontId="1" fillId="0" borderId="0" xfId="0" applyFont="1" applyFill="1" applyBorder="1"/>
    <xf numFmtId="165" fontId="17" fillId="0" borderId="26" xfId="16" applyNumberFormat="1" applyFont="1" applyFill="1" applyBorder="1" applyAlignment="1">
      <alignment horizontal="right" vertical="center" wrapText="1"/>
    </xf>
    <xf numFmtId="165" fontId="17" fillId="0" borderId="29" xfId="16" applyNumberFormat="1" applyFont="1" applyFill="1" applyBorder="1" applyAlignment="1">
      <alignment horizontal="right" vertical="center" wrapText="1"/>
    </xf>
    <xf numFmtId="0" fontId="17" fillId="0" borderId="0" xfId="0" applyFont="1" applyFill="1" applyBorder="1" applyAlignment="1">
      <alignment horizontal="left"/>
    </xf>
    <xf numFmtId="0" fontId="3" fillId="3" borderId="49" xfId="0" applyFont="1" applyFill="1" applyBorder="1" applyAlignment="1">
      <alignment horizontal="center" vertical="center"/>
    </xf>
    <xf numFmtId="0" fontId="13" fillId="3" borderId="49" xfId="0" applyFont="1" applyFill="1" applyBorder="1" applyAlignment="1">
      <alignment horizontal="center" vertical="center"/>
    </xf>
    <xf numFmtId="165" fontId="17" fillId="0" borderId="27" xfId="16" applyNumberFormat="1" applyFont="1" applyFill="1" applyBorder="1" applyAlignment="1">
      <alignment horizontal="right" vertical="center" wrapText="1"/>
    </xf>
    <xf numFmtId="0" fontId="18" fillId="0" borderId="0" xfId="0" applyFont="1" applyFill="1" applyBorder="1" applyAlignment="1">
      <alignment horizontal="left"/>
    </xf>
    <xf numFmtId="164" fontId="17" fillId="0" borderId="0" xfId="0" applyNumberFormat="1" applyFont="1" applyFill="1" applyBorder="1" applyAlignment="1">
      <alignment horizontal="left"/>
    </xf>
    <xf numFmtId="164" fontId="17" fillId="0" borderId="23" xfId="0" applyNumberFormat="1" applyFont="1" applyFill="1" applyBorder="1" applyAlignment="1">
      <alignment horizontal="left"/>
    </xf>
    <xf numFmtId="164" fontId="1" fillId="0" borderId="30" xfId="0" applyNumberFormat="1" applyFont="1" applyFill="1" applyBorder="1" applyAlignment="1" quotePrefix="1">
      <alignment horizontal="left"/>
    </xf>
    <xf numFmtId="164" fontId="1" fillId="0" borderId="47" xfId="0" applyNumberFormat="1" applyFont="1" applyFill="1" applyBorder="1" applyAlignment="1">
      <alignment horizontal="left"/>
    </xf>
    <xf numFmtId="0" fontId="17" fillId="0" borderId="30" xfId="0" applyFont="1" applyFill="1" applyBorder="1" applyAlignment="1">
      <alignment horizontal="left"/>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16" fillId="0" borderId="0" xfId="0" applyFont="1" applyBorder="1" applyAlignment="1" quotePrefix="1">
      <alignment horizontal="left" vertical="center" wrapText="1"/>
    </xf>
    <xf numFmtId="0" fontId="16" fillId="0" borderId="0" xfId="0" applyFont="1" applyBorder="1" applyAlignment="1">
      <alignment horizontal="left" vertical="center" wrapText="1"/>
    </xf>
    <xf numFmtId="0" fontId="1" fillId="0" borderId="41" xfId="0" applyFont="1" applyBorder="1" applyAlignment="1">
      <alignment horizontal="left"/>
    </xf>
    <xf numFmtId="0" fontId="1" fillId="0" borderId="42" xfId="0" applyFont="1" applyBorder="1" applyAlignment="1">
      <alignment horizontal="left"/>
    </xf>
    <xf numFmtId="0" fontId="1" fillId="0" borderId="43" xfId="0" applyFont="1" applyFill="1" applyBorder="1"/>
    <xf numFmtId="0" fontId="1" fillId="0" borderId="30" xfId="0" applyFont="1" applyFill="1" applyBorder="1"/>
    <xf numFmtId="0" fontId="1" fillId="0" borderId="42" xfId="0" applyFont="1" applyFill="1" applyBorder="1" applyAlignment="1">
      <alignment horizontal="center"/>
    </xf>
    <xf numFmtId="0" fontId="1" fillId="0" borderId="45" xfId="0" applyFont="1" applyFill="1" applyBorder="1" applyAlignment="1">
      <alignment horizontal="center"/>
    </xf>
    <xf numFmtId="0" fontId="1" fillId="0" borderId="0" xfId="0" applyFont="1" applyAlignment="1">
      <alignment vertical="top" wrapText="1"/>
    </xf>
    <xf numFmtId="0" fontId="10" fillId="0" borderId="0" xfId="0" applyFont="1" applyAlignment="1" applyProtection="1">
      <alignment vertical="top" wrapText="1"/>
      <protection locked="0"/>
    </xf>
    <xf numFmtId="0" fontId="17" fillId="0" borderId="34" xfId="0" applyFont="1" applyBorder="1" applyAlignment="1">
      <alignment horizontal="center" wrapText="1"/>
    </xf>
    <xf numFmtId="0" fontId="17" fillId="0" borderId="31" xfId="0" applyFont="1" applyBorder="1" applyAlignment="1">
      <alignment horizontal="center" wrapText="1"/>
    </xf>
    <xf numFmtId="0" fontId="17" fillId="0" borderId="34" xfId="0" applyFont="1" applyFill="1" applyBorder="1" applyAlignment="1">
      <alignment horizontal="center" wrapText="1"/>
    </xf>
    <xf numFmtId="0" fontId="17" fillId="0" borderId="31" xfId="0" applyFont="1" applyFill="1" applyBorder="1" applyAlignment="1">
      <alignment horizontal="center" wrapText="1"/>
    </xf>
    <xf numFmtId="0" fontId="25" fillId="0" borderId="0" xfId="0" applyFont="1" applyFill="1" applyBorder="1" applyAlignment="1" applyProtection="1">
      <alignment horizontal="left" vertical="center" wrapText="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8"/>
  <sheetViews>
    <sheetView tabSelected="1" zoomScale="90" zoomScaleNormal="90" workbookViewId="0" topLeftCell="A1">
      <selection activeCell="A94" sqref="A94:N94"/>
    </sheetView>
  </sheetViews>
  <sheetFormatPr defaultColWidth="9.140625" defaultRowHeight="12.75"/>
  <cols>
    <col min="1" max="1" width="3.8515625" style="0" customWidth="1"/>
    <col min="2" max="2" width="25.8515625" style="0" customWidth="1"/>
    <col min="3" max="3" width="11.8515625" style="0" customWidth="1"/>
    <col min="4" max="4" width="9.421875" style="0" customWidth="1"/>
    <col min="5" max="6" width="11.57421875" style="0" customWidth="1"/>
    <col min="7" max="7" width="9.8515625" style="0" customWidth="1"/>
    <col min="8" max="8" width="46.421875" style="0" customWidth="1"/>
    <col min="9" max="9" width="13.28125" style="0" customWidth="1"/>
    <col min="10" max="10" width="13.7109375" style="0" customWidth="1"/>
    <col min="11" max="11" width="14.57421875" style="0" customWidth="1"/>
    <col min="12" max="13" width="13.7109375" style="0" customWidth="1"/>
    <col min="14" max="14" width="14.140625" style="0" customWidth="1"/>
    <col min="15" max="15" width="18.7109375" style="0" customWidth="1"/>
  </cols>
  <sheetData>
    <row r="1" spans="1:15" ht="18.75">
      <c r="A1" s="178" t="s">
        <v>32</v>
      </c>
      <c r="B1" s="178"/>
      <c r="C1" s="178"/>
      <c r="D1" s="178"/>
      <c r="E1" s="178"/>
      <c r="F1" s="178"/>
      <c r="G1" s="178"/>
      <c r="H1" s="178"/>
      <c r="I1" s="178"/>
      <c r="J1" s="178"/>
      <c r="K1" s="178"/>
      <c r="L1" s="178"/>
      <c r="M1" s="178"/>
      <c r="N1" s="178"/>
      <c r="O1" s="1"/>
    </row>
    <row r="2" spans="1:15" ht="3" customHeight="1" thickBot="1">
      <c r="A2" s="39"/>
      <c r="B2" s="39"/>
      <c r="C2" s="39"/>
      <c r="D2" s="39"/>
      <c r="E2" s="39"/>
      <c r="F2" s="39"/>
      <c r="G2" s="39"/>
      <c r="H2" s="39"/>
      <c r="I2" s="39"/>
      <c r="J2" s="39"/>
      <c r="K2" s="39"/>
      <c r="L2" s="39"/>
      <c r="M2" s="39"/>
      <c r="N2" s="1"/>
      <c r="O2" s="1"/>
    </row>
    <row r="3" spans="1:15" ht="18" customHeight="1" thickBot="1" thickTop="1">
      <c r="A3" s="190" t="s">
        <v>28</v>
      </c>
      <c r="B3" s="190"/>
      <c r="C3" s="190"/>
      <c r="D3" s="190"/>
      <c r="E3" s="190"/>
      <c r="F3" s="190"/>
      <c r="G3" s="190"/>
      <c r="H3" s="190"/>
      <c r="I3" s="190"/>
      <c r="J3" s="190"/>
      <c r="K3" s="190"/>
      <c r="L3" s="190"/>
      <c r="M3" s="190"/>
      <c r="N3" s="190"/>
      <c r="O3" s="1"/>
    </row>
    <row r="4" spans="1:15" ht="3" customHeight="1" thickBot="1" thickTop="1">
      <c r="A4" s="202"/>
      <c r="B4" s="203"/>
      <c r="C4" s="203"/>
      <c r="D4" s="203"/>
      <c r="E4" s="203"/>
      <c r="F4" s="203"/>
      <c r="G4" s="203"/>
      <c r="H4" s="203"/>
      <c r="I4" s="203"/>
      <c r="J4" s="203"/>
      <c r="K4" s="203"/>
      <c r="L4" s="203"/>
      <c r="M4" s="203"/>
      <c r="N4" s="203"/>
      <c r="O4" s="1"/>
    </row>
    <row r="5" spans="1:14" ht="13.5">
      <c r="A5" s="204" t="s">
        <v>7</v>
      </c>
      <c r="B5" s="205"/>
      <c r="C5" s="205"/>
      <c r="D5" s="208"/>
      <c r="E5" s="208"/>
      <c r="F5" s="208"/>
      <c r="G5" s="208"/>
      <c r="H5" s="208"/>
      <c r="I5" s="208"/>
      <c r="J5" s="208"/>
      <c r="K5" s="208"/>
      <c r="L5" s="208"/>
      <c r="M5" s="208"/>
      <c r="N5" s="209"/>
    </row>
    <row r="6" spans="1:15" ht="13.5">
      <c r="A6" s="181" t="s">
        <v>0</v>
      </c>
      <c r="B6" s="182"/>
      <c r="C6" s="182"/>
      <c r="D6" s="193" t="s">
        <v>61</v>
      </c>
      <c r="E6" s="193"/>
      <c r="F6" s="193"/>
      <c r="G6" s="193"/>
      <c r="H6" s="193"/>
      <c r="I6" s="193"/>
      <c r="J6" s="193"/>
      <c r="K6" s="180" t="s">
        <v>16</v>
      </c>
      <c r="L6" s="180"/>
      <c r="M6" s="72" t="s">
        <v>31</v>
      </c>
      <c r="N6" s="71"/>
      <c r="O6" s="11"/>
    </row>
    <row r="7" spans="1:15" ht="13.5">
      <c r="A7" s="183" t="s">
        <v>1</v>
      </c>
      <c r="B7" s="184"/>
      <c r="C7" s="184"/>
      <c r="D7" s="189" t="s">
        <v>62</v>
      </c>
      <c r="E7" s="189"/>
      <c r="F7" s="189"/>
      <c r="G7" s="189"/>
      <c r="H7" s="189"/>
      <c r="I7" s="189"/>
      <c r="J7" s="189"/>
      <c r="K7" s="105" t="s">
        <v>25</v>
      </c>
      <c r="L7" s="105"/>
      <c r="M7" s="137" t="s">
        <v>85</v>
      </c>
      <c r="N7" s="53"/>
      <c r="O7" s="11"/>
    </row>
    <row r="8" spans="1:15" ht="13.5" customHeight="1">
      <c r="A8" s="183" t="s">
        <v>10</v>
      </c>
      <c r="B8" s="184"/>
      <c r="C8" s="184"/>
      <c r="D8" s="189" t="s">
        <v>63</v>
      </c>
      <c r="E8" s="189"/>
      <c r="F8" s="189"/>
      <c r="G8" s="189"/>
      <c r="H8" s="189"/>
      <c r="I8" s="189"/>
      <c r="J8" s="189"/>
      <c r="K8" s="73"/>
      <c r="L8" s="73"/>
      <c r="M8" s="74"/>
      <c r="N8" s="75"/>
      <c r="O8" s="11"/>
    </row>
    <row r="9" spans="1:15" ht="13.5">
      <c r="A9" s="183" t="s">
        <v>9</v>
      </c>
      <c r="B9" s="184"/>
      <c r="C9" s="184"/>
      <c r="D9" s="189" t="s">
        <v>64</v>
      </c>
      <c r="E9" s="189"/>
      <c r="F9" s="189"/>
      <c r="G9" s="189"/>
      <c r="H9" s="189"/>
      <c r="I9" s="189"/>
      <c r="J9" s="189"/>
      <c r="K9" s="106"/>
      <c r="L9" s="106"/>
      <c r="M9" s="54"/>
      <c r="N9" s="55"/>
      <c r="O9" s="11"/>
    </row>
    <row r="10" spans="1:15" ht="13.5">
      <c r="A10" s="185" t="s">
        <v>2</v>
      </c>
      <c r="B10" s="186"/>
      <c r="C10" s="186"/>
      <c r="D10" s="189" t="s">
        <v>80</v>
      </c>
      <c r="E10" s="189"/>
      <c r="F10" s="189"/>
      <c r="G10" s="189"/>
      <c r="H10" s="189"/>
      <c r="I10" s="189"/>
      <c r="J10" s="189"/>
      <c r="K10" s="106" t="s">
        <v>8</v>
      </c>
      <c r="L10" s="114"/>
      <c r="M10" s="194" t="s">
        <v>65</v>
      </c>
      <c r="N10" s="195"/>
      <c r="O10" s="11"/>
    </row>
    <row r="11" spans="1:15" ht="14.25" thickBot="1">
      <c r="A11" s="206" t="s">
        <v>3</v>
      </c>
      <c r="B11" s="207"/>
      <c r="C11" s="207"/>
      <c r="D11" s="198" t="s">
        <v>82</v>
      </c>
      <c r="E11" s="198"/>
      <c r="F11" s="198"/>
      <c r="G11" s="198"/>
      <c r="H11" s="198"/>
      <c r="I11" s="198"/>
      <c r="J11" s="198"/>
      <c r="K11" s="107" t="s">
        <v>13</v>
      </c>
      <c r="L11" s="113"/>
      <c r="M11" s="196" t="s">
        <v>83</v>
      </c>
      <c r="N11" s="197"/>
      <c r="O11" s="11"/>
    </row>
    <row r="12" spans="1:15" ht="3" customHeight="1" thickBot="1">
      <c r="A12" s="3"/>
      <c r="B12" s="3"/>
      <c r="D12" s="3"/>
      <c r="E12" s="2"/>
      <c r="F12" s="2"/>
      <c r="G12" s="2"/>
      <c r="H12" s="2"/>
      <c r="I12" s="2"/>
      <c r="J12" s="2"/>
      <c r="K12" s="2"/>
      <c r="L12" s="2"/>
      <c r="M12" s="2"/>
      <c r="O12" s="11"/>
    </row>
    <row r="13" spans="1:15" ht="18.75" customHeight="1" thickBot="1" thickTop="1">
      <c r="A13" s="190" t="s">
        <v>14</v>
      </c>
      <c r="B13" s="190"/>
      <c r="C13" s="190"/>
      <c r="D13" s="190"/>
      <c r="E13" s="190"/>
      <c r="F13" s="190"/>
      <c r="G13" s="190"/>
      <c r="H13" s="190"/>
      <c r="I13" s="190"/>
      <c r="J13" s="190"/>
      <c r="K13" s="190"/>
      <c r="L13" s="190"/>
      <c r="M13" s="190"/>
      <c r="N13" s="190"/>
      <c r="O13" s="11"/>
    </row>
    <row r="14" spans="1:15" ht="3" customHeight="1" thickBot="1" thickTop="1">
      <c r="A14" s="3"/>
      <c r="B14" s="3"/>
      <c r="D14" s="3"/>
      <c r="E14" s="2"/>
      <c r="F14" s="2"/>
      <c r="G14" s="2"/>
      <c r="H14" s="2"/>
      <c r="I14" s="2"/>
      <c r="J14" s="2"/>
      <c r="K14" s="2"/>
      <c r="L14" s="2"/>
      <c r="M14" s="2"/>
      <c r="O14" s="11"/>
    </row>
    <row r="15" spans="1:15" ht="16.5" customHeight="1" thickBot="1" thickTop="1">
      <c r="A15" s="191" t="s">
        <v>29</v>
      </c>
      <c r="B15" s="191"/>
      <c r="C15" s="191"/>
      <c r="D15" s="191"/>
      <c r="E15" s="191"/>
      <c r="F15" s="191"/>
      <c r="G15" s="191"/>
      <c r="H15" s="191"/>
      <c r="I15" s="191"/>
      <c r="J15" s="191"/>
      <c r="K15" s="191"/>
      <c r="L15" s="191"/>
      <c r="M15" s="191"/>
      <c r="N15" s="191"/>
      <c r="O15" s="11"/>
    </row>
    <row r="16" spans="1:15" ht="3" customHeight="1" thickBot="1" thickTop="1">
      <c r="A16" s="3"/>
      <c r="B16" s="3"/>
      <c r="D16" s="3"/>
      <c r="E16" s="2"/>
      <c r="F16" s="2"/>
      <c r="G16" s="2"/>
      <c r="H16" s="2"/>
      <c r="I16" s="2"/>
      <c r="J16" s="2"/>
      <c r="K16" s="2"/>
      <c r="L16" s="2"/>
      <c r="M16" s="2"/>
      <c r="O16" s="11"/>
    </row>
    <row r="17" spans="1:15" ht="21" customHeight="1" thickBot="1">
      <c r="A17" s="199" t="s">
        <v>58</v>
      </c>
      <c r="B17" s="199"/>
      <c r="C17" s="199"/>
      <c r="D17" s="199"/>
      <c r="E17" s="187" t="s">
        <v>31</v>
      </c>
      <c r="F17" s="192"/>
      <c r="G17" s="188"/>
      <c r="H17" s="200" t="s">
        <v>59</v>
      </c>
      <c r="I17" s="200"/>
      <c r="J17" s="200"/>
      <c r="K17" s="200"/>
      <c r="L17" s="201"/>
      <c r="M17" s="187" t="s">
        <v>31</v>
      </c>
      <c r="N17" s="188"/>
      <c r="O17" s="11"/>
    </row>
    <row r="18" spans="1:15" ht="3" customHeight="1" thickBot="1">
      <c r="A18" s="3"/>
      <c r="B18" s="3"/>
      <c r="D18" s="3"/>
      <c r="E18" s="3"/>
      <c r="F18" s="3"/>
      <c r="G18" s="3"/>
      <c r="H18" s="2"/>
      <c r="I18" s="2"/>
      <c r="J18" s="2"/>
      <c r="K18" s="2"/>
      <c r="L18" s="2"/>
      <c r="M18" s="2"/>
      <c r="O18" s="11"/>
    </row>
    <row r="19" spans="1:15" ht="15.75" customHeight="1" thickBot="1" thickTop="1">
      <c r="A19" s="191" t="s">
        <v>30</v>
      </c>
      <c r="B19" s="191"/>
      <c r="C19" s="191"/>
      <c r="D19" s="191"/>
      <c r="E19" s="191"/>
      <c r="F19" s="191"/>
      <c r="G19" s="191"/>
      <c r="H19" s="191"/>
      <c r="I19" s="191"/>
      <c r="J19" s="191"/>
      <c r="K19" s="191"/>
      <c r="L19" s="191"/>
      <c r="M19" s="191"/>
      <c r="N19" s="191"/>
      <c r="O19" s="11"/>
    </row>
    <row r="20" spans="1:15" ht="3" customHeight="1" thickTop="1">
      <c r="A20" s="3"/>
      <c r="B20" s="3"/>
      <c r="D20" s="3"/>
      <c r="E20" s="2"/>
      <c r="F20" s="2"/>
      <c r="G20" s="2"/>
      <c r="H20" s="2"/>
      <c r="I20" s="2"/>
      <c r="J20" s="2"/>
      <c r="K20" s="2"/>
      <c r="L20" s="2"/>
      <c r="M20" s="2"/>
      <c r="O20" s="11"/>
    </row>
    <row r="21" spans="1:15" ht="13.5">
      <c r="A21" s="36" t="s">
        <v>52</v>
      </c>
      <c r="B21" s="2"/>
      <c r="D21" s="3"/>
      <c r="E21" s="3"/>
      <c r="F21" s="3"/>
      <c r="G21" s="3"/>
      <c r="H21" s="3"/>
      <c r="I21" s="3"/>
      <c r="J21" s="3"/>
      <c r="K21" s="3"/>
      <c r="L21" s="3"/>
      <c r="M21" s="3"/>
      <c r="O21" s="11"/>
    </row>
    <row r="22" spans="1:15" ht="3" customHeight="1">
      <c r="A22" s="50"/>
      <c r="B22" s="43"/>
      <c r="C22" s="43"/>
      <c r="D22" s="43"/>
      <c r="E22" s="43"/>
      <c r="F22" s="111"/>
      <c r="G22" s="43"/>
      <c r="H22" s="43"/>
      <c r="I22" s="111"/>
      <c r="J22" s="43"/>
      <c r="K22" s="43"/>
      <c r="L22" s="43"/>
      <c r="M22" s="43"/>
      <c r="N22" s="43"/>
      <c r="O22" s="11"/>
    </row>
    <row r="23" spans="1:15" ht="16.5" thickBot="1">
      <c r="A23" s="10" t="s">
        <v>57</v>
      </c>
      <c r="B23" s="10"/>
      <c r="C23" s="2"/>
      <c r="D23" s="3"/>
      <c r="E23" s="3"/>
      <c r="F23" s="3"/>
      <c r="G23" s="3"/>
      <c r="H23" s="3"/>
      <c r="I23" s="3"/>
      <c r="J23" s="3"/>
      <c r="K23" s="148"/>
      <c r="L23" s="3"/>
      <c r="M23" s="3"/>
      <c r="O23" s="11"/>
    </row>
    <row r="24" spans="1:15" ht="43.5" thickBot="1">
      <c r="A24" s="96" t="s">
        <v>17</v>
      </c>
      <c r="B24" s="97"/>
      <c r="C24" s="98"/>
      <c r="D24" s="99" t="s">
        <v>26</v>
      </c>
      <c r="E24" s="99" t="s">
        <v>27</v>
      </c>
      <c r="F24" s="99" t="s">
        <v>41</v>
      </c>
      <c r="G24" s="108" t="s">
        <v>11</v>
      </c>
      <c r="H24" s="99" t="s">
        <v>37</v>
      </c>
      <c r="I24" s="99" t="s">
        <v>104</v>
      </c>
      <c r="J24" s="99">
        <v>2014</v>
      </c>
      <c r="K24" s="100">
        <v>2015</v>
      </c>
      <c r="L24" s="100">
        <v>2016</v>
      </c>
      <c r="M24" s="100">
        <v>2017</v>
      </c>
      <c r="N24" s="101" t="s">
        <v>47</v>
      </c>
      <c r="O24" s="149"/>
    </row>
    <row r="25" spans="1:15" ht="24.75" customHeight="1">
      <c r="A25" s="92" t="s">
        <v>68</v>
      </c>
      <c r="B25" s="80"/>
      <c r="C25" s="80"/>
      <c r="D25" s="110" t="s">
        <v>67</v>
      </c>
      <c r="E25" s="93" t="s">
        <v>66</v>
      </c>
      <c r="F25" s="110">
        <v>3850</v>
      </c>
      <c r="G25" s="94" t="s">
        <v>69</v>
      </c>
      <c r="H25" s="119" t="s">
        <v>70</v>
      </c>
      <c r="I25" s="82">
        <v>0</v>
      </c>
      <c r="J25" s="82">
        <v>8843000</v>
      </c>
      <c r="K25" s="82">
        <v>0</v>
      </c>
      <c r="L25" s="82">
        <v>0</v>
      </c>
      <c r="M25" s="82">
        <v>0</v>
      </c>
      <c r="N25" s="95">
        <v>0</v>
      </c>
      <c r="O25" s="149"/>
    </row>
    <row r="26" spans="1:15" ht="27">
      <c r="A26" s="89" t="s">
        <v>73</v>
      </c>
      <c r="B26" s="76"/>
      <c r="C26" s="76"/>
      <c r="D26" s="110" t="s">
        <v>74</v>
      </c>
      <c r="E26" s="93" t="s">
        <v>75</v>
      </c>
      <c r="F26" s="110" t="s">
        <v>76</v>
      </c>
      <c r="G26" s="94" t="s">
        <v>33</v>
      </c>
      <c r="H26" s="135" t="s">
        <v>70</v>
      </c>
      <c r="I26" s="82">
        <v>0</v>
      </c>
      <c r="J26" s="77">
        <v>117000</v>
      </c>
      <c r="K26" s="77">
        <v>0</v>
      </c>
      <c r="L26" s="77">
        <v>0</v>
      </c>
      <c r="M26" s="77">
        <v>0</v>
      </c>
      <c r="N26" s="91">
        <v>0</v>
      </c>
      <c r="O26" s="150"/>
    </row>
    <row r="27" spans="1:15" ht="27">
      <c r="A27" s="89" t="s">
        <v>77</v>
      </c>
      <c r="B27" s="90"/>
      <c r="C27" s="90"/>
      <c r="D27" s="110" t="s">
        <v>97</v>
      </c>
      <c r="E27" s="93" t="s">
        <v>78</v>
      </c>
      <c r="F27" s="110" t="s">
        <v>76</v>
      </c>
      <c r="G27" s="94" t="s">
        <v>33</v>
      </c>
      <c r="H27" s="121" t="s">
        <v>79</v>
      </c>
      <c r="I27" s="82">
        <v>0</v>
      </c>
      <c r="J27" s="77">
        <v>40000</v>
      </c>
      <c r="K27" s="77">
        <v>0</v>
      </c>
      <c r="L27" s="77">
        <v>0</v>
      </c>
      <c r="M27" s="77">
        <v>0</v>
      </c>
      <c r="N27" s="91">
        <v>0</v>
      </c>
      <c r="O27" s="149"/>
    </row>
    <row r="28" spans="1:15" ht="13.5">
      <c r="A28" s="89" t="s">
        <v>68</v>
      </c>
      <c r="B28" s="90"/>
      <c r="C28" s="90"/>
      <c r="D28" s="110" t="s">
        <v>67</v>
      </c>
      <c r="E28" s="93" t="s">
        <v>66</v>
      </c>
      <c r="F28" s="110">
        <v>3850</v>
      </c>
      <c r="G28" s="94" t="s">
        <v>69</v>
      </c>
      <c r="H28" s="121" t="s">
        <v>84</v>
      </c>
      <c r="I28" s="82">
        <v>0</v>
      </c>
      <c r="J28" s="77">
        <v>150000</v>
      </c>
      <c r="K28" s="77">
        <v>0</v>
      </c>
      <c r="L28" s="77">
        <v>0</v>
      </c>
      <c r="M28" s="77">
        <v>0</v>
      </c>
      <c r="N28" s="91">
        <v>0</v>
      </c>
      <c r="O28" s="149"/>
    </row>
    <row r="29" spans="1:15" ht="13.5">
      <c r="A29" s="89" t="s">
        <v>94</v>
      </c>
      <c r="B29" s="144"/>
      <c r="C29" s="144"/>
      <c r="D29" s="110" t="s">
        <v>99</v>
      </c>
      <c r="E29" s="93" t="s">
        <v>95</v>
      </c>
      <c r="F29" s="110">
        <v>3581</v>
      </c>
      <c r="G29" s="94" t="s">
        <v>100</v>
      </c>
      <c r="H29" s="121" t="s">
        <v>96</v>
      </c>
      <c r="I29" s="145"/>
      <c r="J29" s="77">
        <v>14000</v>
      </c>
      <c r="K29" s="146"/>
      <c r="L29" s="146"/>
      <c r="M29" s="146"/>
      <c r="N29" s="147"/>
      <c r="O29" s="11"/>
    </row>
    <row r="30" spans="1:15" ht="14.25" thickBot="1">
      <c r="A30" s="6"/>
      <c r="B30" s="7"/>
      <c r="C30" s="133" t="s">
        <v>4</v>
      </c>
      <c r="D30" s="8"/>
      <c r="E30" s="8"/>
      <c r="F30" s="8"/>
      <c r="G30" s="8"/>
      <c r="H30" s="122"/>
      <c r="I30" s="56">
        <f>SUM(I25:I28)</f>
        <v>0</v>
      </c>
      <c r="J30" s="56">
        <f>SUM(J25:J29)</f>
        <v>9164000</v>
      </c>
      <c r="K30" s="56">
        <f>SUM(K25:K28)</f>
        <v>0</v>
      </c>
      <c r="L30" s="56">
        <f>SUM(L25:L28)</f>
        <v>0</v>
      </c>
      <c r="M30" s="56">
        <f>SUM(M25:M28)</f>
        <v>0</v>
      </c>
      <c r="N30" s="64">
        <f>SUM(N25:N28)</f>
        <v>0</v>
      </c>
      <c r="O30" s="11"/>
    </row>
    <row r="31" spans="1:15" ht="3" customHeight="1">
      <c r="A31" s="3"/>
      <c r="B31" s="3"/>
      <c r="C31" s="3"/>
      <c r="D31" s="3"/>
      <c r="E31" s="3"/>
      <c r="F31" s="3"/>
      <c r="G31" s="3"/>
      <c r="H31" s="3"/>
      <c r="I31" s="3"/>
      <c r="J31" s="4"/>
      <c r="K31" s="4"/>
      <c r="L31" s="4"/>
      <c r="M31" s="4"/>
      <c r="O31" s="11"/>
    </row>
    <row r="32" spans="1:15" ht="16.5" thickBot="1">
      <c r="A32" s="9" t="s">
        <v>89</v>
      </c>
      <c r="B32" s="9"/>
      <c r="C32" s="2"/>
      <c r="D32" s="2"/>
      <c r="E32" s="3"/>
      <c r="F32" s="3"/>
      <c r="G32" s="3"/>
      <c r="H32" s="3"/>
      <c r="I32" s="3"/>
      <c r="J32" s="70"/>
      <c r="K32" s="3"/>
      <c r="L32" s="3"/>
      <c r="M32" s="3"/>
      <c r="O32" s="11"/>
    </row>
    <row r="33" spans="1:15" ht="43.5" thickBot="1">
      <c r="A33" s="96" t="s">
        <v>34</v>
      </c>
      <c r="B33" s="97"/>
      <c r="C33" s="98"/>
      <c r="D33" s="99" t="s">
        <v>26</v>
      </c>
      <c r="E33" s="100" t="s">
        <v>5</v>
      </c>
      <c r="F33" s="99" t="s">
        <v>41</v>
      </c>
      <c r="G33" s="99" t="s">
        <v>11</v>
      </c>
      <c r="H33" s="99" t="s">
        <v>20</v>
      </c>
      <c r="I33" s="99" t="s">
        <v>105</v>
      </c>
      <c r="J33" s="99">
        <v>2014</v>
      </c>
      <c r="K33" s="100">
        <v>2015</v>
      </c>
      <c r="L33" s="100">
        <v>2016</v>
      </c>
      <c r="M33" s="100">
        <v>2017</v>
      </c>
      <c r="N33" s="101" t="s">
        <v>47</v>
      </c>
      <c r="O33" s="12"/>
    </row>
    <row r="34" spans="1:15" ht="13.5">
      <c r="A34" s="78" t="s">
        <v>68</v>
      </c>
      <c r="B34" s="79"/>
      <c r="C34" s="80"/>
      <c r="D34" s="110" t="s">
        <v>67</v>
      </c>
      <c r="E34" s="93" t="s">
        <v>66</v>
      </c>
      <c r="F34" s="110">
        <v>3850</v>
      </c>
      <c r="G34" s="81" t="s">
        <v>69</v>
      </c>
      <c r="H34" s="45"/>
      <c r="I34" s="45"/>
      <c r="J34" s="17"/>
      <c r="K34" s="14"/>
      <c r="L34" s="15"/>
      <c r="M34" s="14"/>
      <c r="N34" s="102"/>
      <c r="O34" s="12"/>
    </row>
    <row r="35" spans="1:15" ht="13.5" customHeight="1" hidden="1">
      <c r="A35" s="16"/>
      <c r="B35" s="49" t="s">
        <v>19</v>
      </c>
      <c r="C35" s="20"/>
      <c r="D35" s="44"/>
      <c r="E35" s="44"/>
      <c r="F35" s="44"/>
      <c r="G35" s="44"/>
      <c r="H35" s="123" t="s">
        <v>102</v>
      </c>
      <c r="I35" s="82">
        <v>0</v>
      </c>
      <c r="J35" s="82">
        <v>0</v>
      </c>
      <c r="K35" s="82">
        <v>0</v>
      </c>
      <c r="L35" s="82">
        <v>0</v>
      </c>
      <c r="M35" s="82">
        <v>0</v>
      </c>
      <c r="N35" s="88">
        <v>0</v>
      </c>
      <c r="O35" s="12"/>
    </row>
    <row r="36" spans="1:15" ht="13.15" customHeight="1" hidden="1">
      <c r="A36" s="16"/>
      <c r="B36" s="49" t="s">
        <v>23</v>
      </c>
      <c r="C36" s="20"/>
      <c r="D36" s="44"/>
      <c r="E36" s="44"/>
      <c r="F36" s="44"/>
      <c r="G36" s="44"/>
      <c r="H36" s="123" t="s">
        <v>102</v>
      </c>
      <c r="I36" s="82">
        <v>0</v>
      </c>
      <c r="J36" s="82">
        <v>0</v>
      </c>
      <c r="K36" s="82">
        <v>0</v>
      </c>
      <c r="L36" s="82">
        <v>0</v>
      </c>
      <c r="M36" s="82">
        <v>0</v>
      </c>
      <c r="N36" s="88">
        <v>0</v>
      </c>
      <c r="O36" s="12"/>
    </row>
    <row r="37" spans="1:15" ht="13.5" customHeight="1" hidden="1">
      <c r="A37" s="16"/>
      <c r="B37" s="49" t="s">
        <v>36</v>
      </c>
      <c r="C37" s="20"/>
      <c r="D37" s="44"/>
      <c r="E37" s="44"/>
      <c r="F37" s="44"/>
      <c r="G37" s="44"/>
      <c r="H37" s="123" t="s">
        <v>102</v>
      </c>
      <c r="I37" s="82">
        <v>0</v>
      </c>
      <c r="J37" s="82">
        <v>0</v>
      </c>
      <c r="K37" s="82">
        <v>0</v>
      </c>
      <c r="L37" s="82">
        <v>0</v>
      </c>
      <c r="M37" s="82">
        <v>0</v>
      </c>
      <c r="N37" s="88">
        <v>0</v>
      </c>
      <c r="O37" s="12"/>
    </row>
    <row r="38" spans="1:15" ht="13.5" customHeight="1">
      <c r="A38" s="16"/>
      <c r="B38" s="154" t="s">
        <v>38</v>
      </c>
      <c r="C38" s="155"/>
      <c r="D38" s="44"/>
      <c r="E38" s="44"/>
      <c r="F38" s="44"/>
      <c r="G38" s="44"/>
      <c r="H38" s="123" t="s">
        <v>81</v>
      </c>
      <c r="I38" s="82">
        <v>0</v>
      </c>
      <c r="J38" s="82">
        <v>455750</v>
      </c>
      <c r="K38" s="82">
        <v>0</v>
      </c>
      <c r="L38" s="82">
        <v>0</v>
      </c>
      <c r="M38" s="82">
        <v>0</v>
      </c>
      <c r="N38" s="88">
        <v>0</v>
      </c>
      <c r="O38" s="12"/>
    </row>
    <row r="39" spans="1:15" ht="15.75" customHeight="1">
      <c r="A39" s="16"/>
      <c r="B39" s="156" t="s">
        <v>24</v>
      </c>
      <c r="C39" s="157"/>
      <c r="D39" s="44"/>
      <c r="E39" s="44"/>
      <c r="F39" s="44"/>
      <c r="G39" s="44"/>
      <c r="H39" s="123" t="s">
        <v>101</v>
      </c>
      <c r="I39" s="82">
        <v>0</v>
      </c>
      <c r="J39" s="82">
        <v>8537250</v>
      </c>
      <c r="K39" s="82">
        <v>0</v>
      </c>
      <c r="L39" s="82">
        <v>0</v>
      </c>
      <c r="M39" s="82">
        <v>0</v>
      </c>
      <c r="N39" s="88">
        <v>0</v>
      </c>
      <c r="O39" s="12"/>
    </row>
    <row r="40" spans="1:15" ht="13.5">
      <c r="A40" s="26"/>
      <c r="B40" s="27"/>
      <c r="C40" s="28" t="s">
        <v>12</v>
      </c>
      <c r="D40" s="29"/>
      <c r="E40" s="29"/>
      <c r="F40" s="29"/>
      <c r="G40" s="29"/>
      <c r="H40" s="124"/>
      <c r="I40" s="62">
        <f aca="true" t="shared" si="0" ref="I40:N40">SUM(I35:I39)</f>
        <v>0</v>
      </c>
      <c r="J40" s="62">
        <f t="shared" si="0"/>
        <v>8993000</v>
      </c>
      <c r="K40" s="62">
        <f t="shared" si="0"/>
        <v>0</v>
      </c>
      <c r="L40" s="62">
        <f t="shared" si="0"/>
        <v>0</v>
      </c>
      <c r="M40" s="62">
        <f t="shared" si="0"/>
        <v>0</v>
      </c>
      <c r="N40" s="63">
        <f t="shared" si="0"/>
        <v>0</v>
      </c>
      <c r="O40" s="12"/>
    </row>
    <row r="41" spans="1:15" ht="3" customHeight="1">
      <c r="A41" s="16"/>
      <c r="B41" s="18"/>
      <c r="C41" s="22"/>
      <c r="D41" s="23"/>
      <c r="E41" s="23"/>
      <c r="F41" s="23"/>
      <c r="G41" s="23"/>
      <c r="H41" s="119"/>
      <c r="I41" s="46"/>
      <c r="J41" s="24"/>
      <c r="K41" s="24"/>
      <c r="L41" s="24"/>
      <c r="M41" s="24"/>
      <c r="N41" s="25"/>
      <c r="O41" s="12"/>
    </row>
    <row r="42" spans="1:15" ht="13.5">
      <c r="A42" s="78" t="s">
        <v>73</v>
      </c>
      <c r="B42" s="79"/>
      <c r="C42" s="80"/>
      <c r="D42" s="110" t="s">
        <v>74</v>
      </c>
      <c r="E42" s="93" t="s">
        <v>75</v>
      </c>
      <c r="F42" s="110" t="s">
        <v>76</v>
      </c>
      <c r="G42" s="81" t="s">
        <v>33</v>
      </c>
      <c r="H42" s="121"/>
      <c r="I42" s="47"/>
      <c r="J42" s="37"/>
      <c r="K42" s="37"/>
      <c r="L42" s="37"/>
      <c r="M42" s="37"/>
      <c r="N42" s="38"/>
      <c r="O42" s="12"/>
    </row>
    <row r="43" spans="1:15" ht="13.5">
      <c r="A43" s="19"/>
      <c r="B43" s="49" t="s">
        <v>19</v>
      </c>
      <c r="C43" s="20"/>
      <c r="D43" s="44"/>
      <c r="E43" s="44"/>
      <c r="F43" s="44"/>
      <c r="G43" s="44"/>
      <c r="H43" s="136" t="s">
        <v>88</v>
      </c>
      <c r="I43" s="138">
        <v>34600</v>
      </c>
      <c r="J43" s="86">
        <v>78900</v>
      </c>
      <c r="K43" s="86">
        <v>0</v>
      </c>
      <c r="L43" s="86">
        <v>0</v>
      </c>
      <c r="M43" s="86">
        <v>0</v>
      </c>
      <c r="N43" s="88">
        <v>0</v>
      </c>
      <c r="O43" s="12"/>
    </row>
    <row r="44" spans="1:15" ht="13.5" customHeight="1" hidden="1">
      <c r="A44" s="19"/>
      <c r="B44" s="49" t="s">
        <v>23</v>
      </c>
      <c r="C44" s="20"/>
      <c r="D44" s="44"/>
      <c r="E44" s="44"/>
      <c r="F44" s="44"/>
      <c r="G44" s="44"/>
      <c r="H44" s="123" t="s">
        <v>102</v>
      </c>
      <c r="I44" s="138">
        <v>0</v>
      </c>
      <c r="J44" s="86">
        <v>0</v>
      </c>
      <c r="K44" s="86">
        <v>0</v>
      </c>
      <c r="L44" s="86">
        <v>0</v>
      </c>
      <c r="M44" s="86">
        <v>0</v>
      </c>
      <c r="N44" s="88">
        <v>0</v>
      </c>
      <c r="O44" s="12"/>
    </row>
    <row r="45" spans="1:15" ht="13.5" customHeight="1" hidden="1">
      <c r="A45" s="19"/>
      <c r="B45" s="49" t="s">
        <v>36</v>
      </c>
      <c r="C45" s="20"/>
      <c r="D45" s="44"/>
      <c r="E45" s="44"/>
      <c r="F45" s="44"/>
      <c r="G45" s="44"/>
      <c r="H45" s="123" t="s">
        <v>102</v>
      </c>
      <c r="I45" s="138">
        <v>0</v>
      </c>
      <c r="J45" s="86">
        <v>0</v>
      </c>
      <c r="K45" s="86">
        <v>0</v>
      </c>
      <c r="L45" s="86">
        <v>0</v>
      </c>
      <c r="M45" s="86">
        <v>0</v>
      </c>
      <c r="N45" s="88">
        <v>0</v>
      </c>
      <c r="O45" s="12"/>
    </row>
    <row r="46" spans="1:15" ht="13.5" customHeight="1">
      <c r="A46" s="19"/>
      <c r="B46" s="154" t="s">
        <v>38</v>
      </c>
      <c r="C46" s="155"/>
      <c r="D46" s="44"/>
      <c r="E46" s="44"/>
      <c r="F46" s="44"/>
      <c r="G46" s="44"/>
      <c r="H46" s="123" t="s">
        <v>107</v>
      </c>
      <c r="I46" s="138">
        <v>0</v>
      </c>
      <c r="J46" s="86">
        <v>3500</v>
      </c>
      <c r="K46" s="86">
        <v>0</v>
      </c>
      <c r="L46" s="86">
        <v>0</v>
      </c>
      <c r="M46" s="86">
        <v>0</v>
      </c>
      <c r="N46" s="88">
        <v>0</v>
      </c>
      <c r="O46" s="12"/>
    </row>
    <row r="47" spans="1:15" ht="13.5" customHeight="1" hidden="1">
      <c r="A47" s="19"/>
      <c r="B47" s="158" t="s">
        <v>39</v>
      </c>
      <c r="C47" s="159"/>
      <c r="D47" s="44"/>
      <c r="E47" s="44"/>
      <c r="F47" s="44"/>
      <c r="G47" s="44"/>
      <c r="H47" s="123" t="s">
        <v>102</v>
      </c>
      <c r="I47" s="138">
        <v>0</v>
      </c>
      <c r="J47" s="86">
        <v>0</v>
      </c>
      <c r="K47" s="86">
        <v>0</v>
      </c>
      <c r="L47" s="86">
        <v>0</v>
      </c>
      <c r="M47" s="86">
        <v>0</v>
      </c>
      <c r="N47" s="88">
        <v>0</v>
      </c>
      <c r="O47" s="12"/>
    </row>
    <row r="48" spans="1:15" ht="13.5" customHeight="1" hidden="1">
      <c r="A48" s="19"/>
      <c r="B48" s="154" t="s">
        <v>40</v>
      </c>
      <c r="C48" s="155"/>
      <c r="D48" s="44"/>
      <c r="E48" s="44"/>
      <c r="F48" s="44"/>
      <c r="G48" s="44"/>
      <c r="H48" s="123" t="s">
        <v>102</v>
      </c>
      <c r="I48" s="138">
        <v>0</v>
      </c>
      <c r="J48" s="86">
        <v>0</v>
      </c>
      <c r="K48" s="86">
        <v>0</v>
      </c>
      <c r="L48" s="86">
        <v>0</v>
      </c>
      <c r="M48" s="86">
        <v>0</v>
      </c>
      <c r="N48" s="88">
        <v>0</v>
      </c>
      <c r="O48" s="12"/>
    </row>
    <row r="49" spans="1:15" ht="13.5" customHeight="1" hidden="1">
      <c r="A49" s="19"/>
      <c r="B49" s="156" t="s">
        <v>24</v>
      </c>
      <c r="C49" s="157"/>
      <c r="D49" s="44"/>
      <c r="E49" s="44"/>
      <c r="F49" s="44"/>
      <c r="G49" s="44"/>
      <c r="H49" s="123" t="s">
        <v>102</v>
      </c>
      <c r="I49" s="138">
        <v>0</v>
      </c>
      <c r="J49" s="86">
        <v>0</v>
      </c>
      <c r="K49" s="86">
        <v>0</v>
      </c>
      <c r="L49" s="86">
        <v>0</v>
      </c>
      <c r="M49" s="86">
        <v>0</v>
      </c>
      <c r="N49" s="88">
        <v>0</v>
      </c>
      <c r="O49" s="12"/>
    </row>
    <row r="50" spans="1:15" ht="13.5">
      <c r="A50" s="26"/>
      <c r="B50" s="27"/>
      <c r="C50" s="28" t="s">
        <v>12</v>
      </c>
      <c r="D50" s="29"/>
      <c r="E50" s="29"/>
      <c r="F50" s="29"/>
      <c r="G50" s="29"/>
      <c r="H50" s="124"/>
      <c r="I50" s="139">
        <f aca="true" t="shared" si="1" ref="I50:N50">SUM(I43:I49)</f>
        <v>34600</v>
      </c>
      <c r="J50" s="62">
        <f t="shared" si="1"/>
        <v>82400</v>
      </c>
      <c r="K50" s="62">
        <f t="shared" si="1"/>
        <v>0</v>
      </c>
      <c r="L50" s="62">
        <f t="shared" si="1"/>
        <v>0</v>
      </c>
      <c r="M50" s="62">
        <f t="shared" si="1"/>
        <v>0</v>
      </c>
      <c r="N50" s="63">
        <f t="shared" si="1"/>
        <v>0</v>
      </c>
      <c r="O50" s="12"/>
    </row>
    <row r="51" spans="1:15" ht="3" customHeight="1">
      <c r="A51" s="16"/>
      <c r="B51" s="18"/>
      <c r="C51" s="13"/>
      <c r="D51" s="23"/>
      <c r="E51" s="23"/>
      <c r="F51" s="23"/>
      <c r="G51" s="23"/>
      <c r="H51" s="125"/>
      <c r="I51" s="140"/>
      <c r="J51" s="59"/>
      <c r="K51" s="59"/>
      <c r="L51" s="60"/>
      <c r="M51" s="59"/>
      <c r="N51" s="61"/>
      <c r="O51" s="12"/>
    </row>
    <row r="52" spans="1:15" ht="13.5">
      <c r="A52" s="78" t="s">
        <v>77</v>
      </c>
      <c r="B52" s="79"/>
      <c r="C52" s="80"/>
      <c r="D52" s="110" t="s">
        <v>97</v>
      </c>
      <c r="E52" s="93" t="s">
        <v>78</v>
      </c>
      <c r="F52" s="110" t="s">
        <v>76</v>
      </c>
      <c r="G52" s="81" t="s">
        <v>33</v>
      </c>
      <c r="H52" s="121"/>
      <c r="I52" s="141"/>
      <c r="J52" s="37"/>
      <c r="K52" s="37"/>
      <c r="L52" s="37"/>
      <c r="M52" s="37"/>
      <c r="N52" s="38"/>
      <c r="O52" s="12"/>
    </row>
    <row r="53" spans="1:15" ht="13.5" customHeight="1" hidden="1">
      <c r="A53" s="19"/>
      <c r="B53" s="49" t="s">
        <v>19</v>
      </c>
      <c r="C53" s="20"/>
      <c r="D53" s="44"/>
      <c r="E53" s="44"/>
      <c r="F53" s="44"/>
      <c r="G53" s="44"/>
      <c r="H53" s="123" t="s">
        <v>102</v>
      </c>
      <c r="I53" s="138" t="e">
        <f>#REF!</f>
        <v>#REF!</v>
      </c>
      <c r="J53" s="86" t="e">
        <f>#REF!</f>
        <v>#REF!</v>
      </c>
      <c r="K53" s="86" t="e">
        <f>#REF!</f>
        <v>#REF!</v>
      </c>
      <c r="L53" s="86" t="e">
        <f>#REF!</f>
        <v>#REF!</v>
      </c>
      <c r="M53" s="86" t="e">
        <f>#REF!</f>
        <v>#REF!</v>
      </c>
      <c r="N53" s="88" t="e">
        <f>#REF!</f>
        <v>#REF!</v>
      </c>
      <c r="O53" s="12"/>
    </row>
    <row r="54" spans="1:15" ht="13.5" customHeight="1">
      <c r="A54" s="19"/>
      <c r="B54" s="49" t="s">
        <v>23</v>
      </c>
      <c r="C54" s="20"/>
      <c r="D54" s="44"/>
      <c r="E54" s="44"/>
      <c r="F54" s="44"/>
      <c r="G54" s="44"/>
      <c r="H54" s="123" t="s">
        <v>72</v>
      </c>
      <c r="I54" s="138">
        <v>0</v>
      </c>
      <c r="J54" s="86">
        <v>40000</v>
      </c>
      <c r="K54" s="86">
        <v>0</v>
      </c>
      <c r="L54" s="86">
        <v>0</v>
      </c>
      <c r="M54" s="86">
        <v>0</v>
      </c>
      <c r="N54" s="88">
        <v>0</v>
      </c>
      <c r="O54" s="12"/>
    </row>
    <row r="55" spans="1:15" ht="13.5" customHeight="1" hidden="1">
      <c r="A55" s="19"/>
      <c r="B55" s="49" t="s">
        <v>36</v>
      </c>
      <c r="C55" s="20"/>
      <c r="D55" s="44"/>
      <c r="E55" s="44"/>
      <c r="F55" s="44"/>
      <c r="G55" s="44"/>
      <c r="H55" s="123" t="s">
        <v>102</v>
      </c>
      <c r="I55" s="138">
        <v>0</v>
      </c>
      <c r="J55" s="86">
        <v>0</v>
      </c>
      <c r="K55" s="86">
        <v>0</v>
      </c>
      <c r="L55" s="86">
        <v>0</v>
      </c>
      <c r="M55" s="86">
        <v>0</v>
      </c>
      <c r="N55" s="88">
        <v>0</v>
      </c>
      <c r="O55" s="12"/>
    </row>
    <row r="56" spans="1:15" ht="13.5" customHeight="1" hidden="1">
      <c r="A56" s="19"/>
      <c r="B56" s="154" t="s">
        <v>38</v>
      </c>
      <c r="C56" s="155"/>
      <c r="D56" s="44"/>
      <c r="E56" s="44"/>
      <c r="F56" s="44"/>
      <c r="G56" s="44"/>
      <c r="H56" s="123" t="s">
        <v>102</v>
      </c>
      <c r="I56" s="138">
        <v>0</v>
      </c>
      <c r="J56" s="86">
        <v>0</v>
      </c>
      <c r="K56" s="86">
        <v>0</v>
      </c>
      <c r="L56" s="86">
        <v>0</v>
      </c>
      <c r="M56" s="86">
        <v>0</v>
      </c>
      <c r="N56" s="88">
        <v>0</v>
      </c>
      <c r="O56" s="12"/>
    </row>
    <row r="57" spans="1:15" ht="13.5" customHeight="1" hidden="1">
      <c r="A57" s="19"/>
      <c r="B57" s="158" t="s">
        <v>39</v>
      </c>
      <c r="C57" s="159"/>
      <c r="D57" s="44"/>
      <c r="E57" s="44"/>
      <c r="F57" s="44"/>
      <c r="G57" s="44"/>
      <c r="H57" s="123" t="s">
        <v>102</v>
      </c>
      <c r="I57" s="138">
        <v>0</v>
      </c>
      <c r="J57" s="86">
        <v>0</v>
      </c>
      <c r="K57" s="86">
        <v>0</v>
      </c>
      <c r="L57" s="86">
        <v>0</v>
      </c>
      <c r="M57" s="86">
        <v>0</v>
      </c>
      <c r="N57" s="88">
        <v>0</v>
      </c>
      <c r="O57" s="12"/>
    </row>
    <row r="58" spans="1:15" ht="13.5" customHeight="1" hidden="1">
      <c r="A58" s="19"/>
      <c r="B58" s="154" t="s">
        <v>40</v>
      </c>
      <c r="C58" s="155"/>
      <c r="D58" s="44"/>
      <c r="E58" s="44"/>
      <c r="F58" s="44"/>
      <c r="G58" s="44"/>
      <c r="H58" s="123" t="s">
        <v>102</v>
      </c>
      <c r="I58" s="138">
        <v>0</v>
      </c>
      <c r="J58" s="86">
        <v>0</v>
      </c>
      <c r="K58" s="86">
        <v>0</v>
      </c>
      <c r="L58" s="86">
        <v>0</v>
      </c>
      <c r="M58" s="86">
        <v>0</v>
      </c>
      <c r="N58" s="88">
        <v>0</v>
      </c>
      <c r="O58" s="12"/>
    </row>
    <row r="59" spans="1:15" ht="13.5" customHeight="1" hidden="1">
      <c r="A59" s="19"/>
      <c r="B59" s="156" t="s">
        <v>24</v>
      </c>
      <c r="C59" s="157"/>
      <c r="D59" s="44"/>
      <c r="E59" s="44"/>
      <c r="F59" s="44"/>
      <c r="G59" s="44"/>
      <c r="H59" s="123" t="s">
        <v>102</v>
      </c>
      <c r="I59" s="138">
        <v>0</v>
      </c>
      <c r="J59" s="86">
        <v>0</v>
      </c>
      <c r="K59" s="86">
        <v>0</v>
      </c>
      <c r="L59" s="86">
        <v>0</v>
      </c>
      <c r="M59" s="86">
        <v>0</v>
      </c>
      <c r="N59" s="88">
        <v>0</v>
      </c>
      <c r="O59" s="12"/>
    </row>
    <row r="60" spans="1:15" ht="13.5">
      <c r="A60" s="26"/>
      <c r="B60" s="27"/>
      <c r="C60" s="28" t="s">
        <v>12</v>
      </c>
      <c r="D60" s="29"/>
      <c r="E60" s="29"/>
      <c r="F60" s="29"/>
      <c r="G60" s="29"/>
      <c r="H60" s="124"/>
      <c r="I60" s="139">
        <v>0</v>
      </c>
      <c r="J60" s="62">
        <v>40000</v>
      </c>
      <c r="K60" s="62">
        <v>0</v>
      </c>
      <c r="L60" s="62">
        <v>0</v>
      </c>
      <c r="M60" s="62">
        <v>0</v>
      </c>
      <c r="N60" s="63">
        <v>0</v>
      </c>
      <c r="O60" s="12"/>
    </row>
    <row r="61" spans="1:15" ht="3" customHeight="1" hidden="1">
      <c r="A61" s="57"/>
      <c r="B61" s="58"/>
      <c r="C61" s="2"/>
      <c r="D61" s="23"/>
      <c r="E61" s="23"/>
      <c r="F61" s="23"/>
      <c r="G61" s="23"/>
      <c r="H61" s="125"/>
      <c r="I61" s="140"/>
      <c r="J61" s="59"/>
      <c r="K61" s="59"/>
      <c r="L61" s="60"/>
      <c r="M61" s="59"/>
      <c r="N61" s="61"/>
      <c r="O61" s="12"/>
    </row>
    <row r="62" spans="1:15" ht="13.5" hidden="1">
      <c r="A62" s="83" t="e">
        <f>IF(#REF!="","   ",#REF!)</f>
        <v>#REF!</v>
      </c>
      <c r="B62" s="84"/>
      <c r="C62" s="85"/>
      <c r="D62" s="110" t="e">
        <f>IF(A62="   ","   ",IF(A62=#REF!,#REF!,IF(A62=#REF!,#REF!,IF(A62=#REF!,#REF!,IF(A62=#REF!,#REF!,IF(A62=#REF!,#REF!,IF(A62=#REF!,#REF!,"   ")))))))</f>
        <v>#REF!</v>
      </c>
      <c r="E62" s="93" t="e">
        <f>IF(A62="   ","   ",IF(A62=#REF!,#REF!,IF(A62=#REF!,#REF!,IF(A62=#REF!,#REF!,IF(A62=#REF!,#REF!,IF(A62=#REF!,#REF!,IF(A62=#REF!,#REF!,"   ")))))))</f>
        <v>#REF!</v>
      </c>
      <c r="F62" s="110" t="e">
        <f>IF(A62="   ","   ",IF(A62=#REF!,#REF!,IF(A62=#REF!,#REF!,IF(A62=#REF!,#REF!,IF(A62=#REF!,#REF!,IF(A62=#REF!,#REF!,IF(A62=#REF!,#REF!,"   ")))))))</f>
        <v>#REF!</v>
      </c>
      <c r="G62" s="81" t="e">
        <f>IF(#REF!="","   ",#REF!)</f>
        <v>#REF!</v>
      </c>
      <c r="H62" s="121"/>
      <c r="I62" s="141"/>
      <c r="J62" s="37"/>
      <c r="K62" s="37"/>
      <c r="L62" s="37"/>
      <c r="M62" s="37"/>
      <c r="N62" s="38"/>
      <c r="O62" s="12"/>
    </row>
    <row r="63" spans="1:15" ht="13.5" customHeight="1" hidden="1">
      <c r="A63" s="19"/>
      <c r="B63" s="49" t="s">
        <v>19</v>
      </c>
      <c r="C63" s="20"/>
      <c r="D63" s="44"/>
      <c r="E63" s="44"/>
      <c r="F63" s="44"/>
      <c r="G63" s="44"/>
      <c r="H63" s="123" t="s">
        <v>102</v>
      </c>
      <c r="I63" s="138">
        <v>0</v>
      </c>
      <c r="J63" s="86">
        <v>0</v>
      </c>
      <c r="K63" s="86">
        <v>0</v>
      </c>
      <c r="L63" s="86">
        <v>0</v>
      </c>
      <c r="M63" s="86">
        <v>0</v>
      </c>
      <c r="N63" s="88">
        <v>0</v>
      </c>
      <c r="O63" s="12"/>
    </row>
    <row r="64" spans="1:15" ht="13.5" customHeight="1" hidden="1">
      <c r="A64" s="19"/>
      <c r="B64" s="49" t="s">
        <v>23</v>
      </c>
      <c r="C64" s="20"/>
      <c r="D64" s="44"/>
      <c r="E64" s="44"/>
      <c r="F64" s="44"/>
      <c r="G64" s="44"/>
      <c r="H64" s="123" t="s">
        <v>102</v>
      </c>
      <c r="I64" s="138">
        <v>0</v>
      </c>
      <c r="J64" s="86">
        <v>0</v>
      </c>
      <c r="K64" s="86">
        <v>0</v>
      </c>
      <c r="L64" s="86">
        <v>0</v>
      </c>
      <c r="M64" s="86">
        <v>0</v>
      </c>
      <c r="N64" s="88">
        <v>0</v>
      </c>
      <c r="O64" s="12"/>
    </row>
    <row r="65" spans="1:15" ht="13.5" customHeight="1" hidden="1">
      <c r="A65" s="19"/>
      <c r="B65" s="49" t="s">
        <v>36</v>
      </c>
      <c r="C65" s="20"/>
      <c r="D65" s="44"/>
      <c r="E65" s="44"/>
      <c r="F65" s="44"/>
      <c r="G65" s="44"/>
      <c r="H65" s="123" t="s">
        <v>102</v>
      </c>
      <c r="I65" s="138">
        <v>0</v>
      </c>
      <c r="J65" s="86">
        <v>0</v>
      </c>
      <c r="K65" s="86">
        <v>0</v>
      </c>
      <c r="L65" s="86">
        <v>0</v>
      </c>
      <c r="M65" s="86">
        <v>0</v>
      </c>
      <c r="N65" s="88">
        <v>0</v>
      </c>
      <c r="O65" s="12"/>
    </row>
    <row r="66" spans="1:15" ht="13.5" customHeight="1" hidden="1">
      <c r="A66" s="19"/>
      <c r="B66" s="154" t="s">
        <v>38</v>
      </c>
      <c r="C66" s="155"/>
      <c r="D66" s="44"/>
      <c r="E66" s="44"/>
      <c r="F66" s="44"/>
      <c r="G66" s="44"/>
      <c r="H66" s="123" t="s">
        <v>102</v>
      </c>
      <c r="I66" s="138">
        <v>0</v>
      </c>
      <c r="J66" s="86">
        <v>0</v>
      </c>
      <c r="K66" s="86">
        <v>0</v>
      </c>
      <c r="L66" s="86">
        <v>0</v>
      </c>
      <c r="M66" s="86">
        <v>0</v>
      </c>
      <c r="N66" s="88">
        <v>0</v>
      </c>
      <c r="O66" s="12"/>
    </row>
    <row r="67" spans="1:15" ht="13.5" customHeight="1" hidden="1">
      <c r="A67" s="19"/>
      <c r="B67" s="158" t="s">
        <v>39</v>
      </c>
      <c r="C67" s="159"/>
      <c r="D67" s="44"/>
      <c r="E67" s="44"/>
      <c r="F67" s="44"/>
      <c r="G67" s="44"/>
      <c r="H67" s="123" t="s">
        <v>102</v>
      </c>
      <c r="I67" s="138">
        <v>0</v>
      </c>
      <c r="J67" s="86">
        <v>0</v>
      </c>
      <c r="K67" s="86">
        <v>0</v>
      </c>
      <c r="L67" s="86">
        <v>0</v>
      </c>
      <c r="M67" s="86">
        <v>0</v>
      </c>
      <c r="N67" s="88">
        <v>0</v>
      </c>
      <c r="O67" s="12"/>
    </row>
    <row r="68" spans="1:15" ht="13.5" customHeight="1" hidden="1">
      <c r="A68" s="19"/>
      <c r="B68" s="154" t="s">
        <v>40</v>
      </c>
      <c r="C68" s="155"/>
      <c r="D68" s="44"/>
      <c r="E68" s="44"/>
      <c r="F68" s="44"/>
      <c r="G68" s="44"/>
      <c r="H68" s="123" t="s">
        <v>102</v>
      </c>
      <c r="I68" s="138">
        <v>0</v>
      </c>
      <c r="J68" s="86">
        <v>0</v>
      </c>
      <c r="K68" s="86">
        <v>0</v>
      </c>
      <c r="L68" s="86">
        <v>0</v>
      </c>
      <c r="M68" s="86">
        <v>0</v>
      </c>
      <c r="N68" s="88">
        <v>0</v>
      </c>
      <c r="O68" s="12"/>
    </row>
    <row r="69" spans="1:15" ht="13.5" customHeight="1" hidden="1">
      <c r="A69" s="19"/>
      <c r="B69" s="156" t="s">
        <v>24</v>
      </c>
      <c r="C69" s="157"/>
      <c r="D69" s="44"/>
      <c r="E69" s="44"/>
      <c r="F69" s="44"/>
      <c r="G69" s="44"/>
      <c r="H69" s="123" t="s">
        <v>102</v>
      </c>
      <c r="I69" s="138">
        <v>0</v>
      </c>
      <c r="J69" s="86">
        <v>0</v>
      </c>
      <c r="K69" s="86">
        <v>0</v>
      </c>
      <c r="L69" s="86">
        <v>0</v>
      </c>
      <c r="M69" s="86">
        <v>0</v>
      </c>
      <c r="N69" s="88">
        <v>0</v>
      </c>
      <c r="O69" s="12"/>
    </row>
    <row r="70" spans="1:15" ht="13.5" hidden="1">
      <c r="A70" s="26"/>
      <c r="B70" s="27"/>
      <c r="C70" s="28" t="s">
        <v>12</v>
      </c>
      <c r="D70" s="29"/>
      <c r="E70" s="29"/>
      <c r="F70" s="29"/>
      <c r="G70" s="29"/>
      <c r="H70" s="124"/>
      <c r="I70" s="139">
        <f aca="true" t="shared" si="2" ref="I70:N70">SUM(I63:I69)</f>
        <v>0</v>
      </c>
      <c r="J70" s="62">
        <f t="shared" si="2"/>
        <v>0</v>
      </c>
      <c r="K70" s="62">
        <f t="shared" si="2"/>
        <v>0</v>
      </c>
      <c r="L70" s="62">
        <f t="shared" si="2"/>
        <v>0</v>
      </c>
      <c r="M70" s="62">
        <f t="shared" si="2"/>
        <v>0</v>
      </c>
      <c r="N70" s="63">
        <f t="shared" si="2"/>
        <v>0</v>
      </c>
      <c r="O70" s="12"/>
    </row>
    <row r="71" spans="1:15" ht="3" customHeight="1" hidden="1">
      <c r="A71" s="57"/>
      <c r="B71" s="58"/>
      <c r="C71" s="2"/>
      <c r="D71" s="23"/>
      <c r="E71" s="23"/>
      <c r="F71" s="23"/>
      <c r="G71" s="23"/>
      <c r="H71" s="125"/>
      <c r="I71" s="140"/>
      <c r="J71" s="59"/>
      <c r="K71" s="59"/>
      <c r="L71" s="60"/>
      <c r="M71" s="59"/>
      <c r="N71" s="61"/>
      <c r="O71" s="12"/>
    </row>
    <row r="72" spans="1:15" ht="12.75" customHeight="1" hidden="1">
      <c r="A72" s="83" t="e">
        <f>IF(#REF!="","   ",#REF!)</f>
        <v>#REF!</v>
      </c>
      <c r="B72" s="84"/>
      <c r="C72" s="85"/>
      <c r="D72" s="110" t="e">
        <f>IF(A72="   ","   ",IF(A72=#REF!,#REF!,IF(A72=#REF!,#REF!,IF(A72=#REF!,#REF!,IF(A72=#REF!,#REF!,IF(A72=#REF!,#REF!,IF(A72=#REF!,#REF!,"   ")))))))</f>
        <v>#REF!</v>
      </c>
      <c r="E72" s="93" t="e">
        <f>IF(A72="   ","   ",IF(A72=#REF!,#REF!,IF(A72=#REF!,#REF!,IF(A72=#REF!,#REF!,IF(A72=#REF!,#REF!,IF(A72=#REF!,#REF!,IF(A72=#REF!,#REF!,"   ")))))))</f>
        <v>#REF!</v>
      </c>
      <c r="F72" s="110" t="e">
        <f>IF(A72="   ","   ",IF(A72=#REF!,#REF!,IF(A72=#REF!,#REF!,IF(A72=#REF!,#REF!,IF(A72=#REF!,#REF!,IF(A72=#REF!,#REF!,IF(A72=#REF!,#REF!,"   ")))))))</f>
        <v>#REF!</v>
      </c>
      <c r="G72" s="81" t="e">
        <f>IF(#REF!="","   ",#REF!)</f>
        <v>#REF!</v>
      </c>
      <c r="H72" s="121"/>
      <c r="I72" s="141"/>
      <c r="J72" s="37"/>
      <c r="K72" s="37"/>
      <c r="L72" s="37"/>
      <c r="M72" s="37"/>
      <c r="N72" s="38"/>
      <c r="O72" s="12"/>
    </row>
    <row r="73" spans="1:15" ht="13.5" hidden="1">
      <c r="A73" s="19"/>
      <c r="B73" s="49" t="s">
        <v>19</v>
      </c>
      <c r="C73" s="20"/>
      <c r="D73" s="44"/>
      <c r="E73" s="44"/>
      <c r="F73" s="44"/>
      <c r="G73" s="44"/>
      <c r="H73" s="123" t="s">
        <v>102</v>
      </c>
      <c r="I73" s="138">
        <v>0</v>
      </c>
      <c r="J73" s="86">
        <v>0</v>
      </c>
      <c r="K73" s="86">
        <v>0</v>
      </c>
      <c r="L73" s="86">
        <v>0</v>
      </c>
      <c r="M73" s="86">
        <v>0</v>
      </c>
      <c r="N73" s="109">
        <v>0</v>
      </c>
      <c r="O73" s="12"/>
    </row>
    <row r="74" spans="1:15" ht="13.5" hidden="1">
      <c r="A74" s="19"/>
      <c r="B74" s="49" t="s">
        <v>23</v>
      </c>
      <c r="C74" s="20"/>
      <c r="D74" s="44"/>
      <c r="E74" s="44"/>
      <c r="F74" s="44"/>
      <c r="G74" s="44"/>
      <c r="H74" s="123" t="s">
        <v>102</v>
      </c>
      <c r="I74" s="138">
        <v>0</v>
      </c>
      <c r="J74" s="86">
        <v>0</v>
      </c>
      <c r="K74" s="86">
        <v>0</v>
      </c>
      <c r="L74" s="86">
        <v>0</v>
      </c>
      <c r="M74" s="86">
        <v>0</v>
      </c>
      <c r="N74" s="109">
        <v>0</v>
      </c>
      <c r="O74" s="12"/>
    </row>
    <row r="75" spans="1:15" ht="13.5" hidden="1">
      <c r="A75" s="19"/>
      <c r="B75" s="49" t="s">
        <v>36</v>
      </c>
      <c r="C75" s="20"/>
      <c r="D75" s="44"/>
      <c r="E75" s="44"/>
      <c r="F75" s="44"/>
      <c r="G75" s="44"/>
      <c r="H75" s="123" t="s">
        <v>102</v>
      </c>
      <c r="I75" s="138">
        <v>0</v>
      </c>
      <c r="J75" s="86">
        <v>0</v>
      </c>
      <c r="K75" s="86">
        <v>0</v>
      </c>
      <c r="L75" s="86">
        <v>0</v>
      </c>
      <c r="M75" s="86">
        <v>0</v>
      </c>
      <c r="N75" s="109">
        <v>0</v>
      </c>
      <c r="O75" s="12"/>
    </row>
    <row r="76" spans="1:15" ht="13.5" hidden="1">
      <c r="A76" s="19"/>
      <c r="B76" s="154" t="s">
        <v>38</v>
      </c>
      <c r="C76" s="155"/>
      <c r="D76" s="44"/>
      <c r="E76" s="44"/>
      <c r="F76" s="44"/>
      <c r="G76" s="44"/>
      <c r="H76" s="123" t="s">
        <v>102</v>
      </c>
      <c r="I76" s="138">
        <v>0</v>
      </c>
      <c r="J76" s="86">
        <v>0</v>
      </c>
      <c r="K76" s="86">
        <v>0</v>
      </c>
      <c r="L76" s="86">
        <v>0</v>
      </c>
      <c r="M76" s="86">
        <v>0</v>
      </c>
      <c r="N76" s="109">
        <v>0</v>
      </c>
      <c r="O76" s="12"/>
    </row>
    <row r="77" spans="1:15" ht="13.5" hidden="1">
      <c r="A77" s="19"/>
      <c r="B77" s="158" t="s">
        <v>39</v>
      </c>
      <c r="C77" s="159"/>
      <c r="D77" s="44"/>
      <c r="E77" s="44"/>
      <c r="F77" s="44"/>
      <c r="G77" s="44"/>
      <c r="H77" s="123" t="s">
        <v>102</v>
      </c>
      <c r="I77" s="138">
        <v>0</v>
      </c>
      <c r="J77" s="86">
        <v>0</v>
      </c>
      <c r="K77" s="86">
        <v>0</v>
      </c>
      <c r="L77" s="86">
        <v>0</v>
      </c>
      <c r="M77" s="86">
        <v>0</v>
      </c>
      <c r="N77" s="109">
        <v>0</v>
      </c>
      <c r="O77" s="12"/>
    </row>
    <row r="78" spans="1:15" ht="13.5" hidden="1">
      <c r="A78" s="19"/>
      <c r="B78" s="154" t="s">
        <v>40</v>
      </c>
      <c r="C78" s="155"/>
      <c r="D78" s="44"/>
      <c r="E78" s="44"/>
      <c r="F78" s="44"/>
      <c r="G78" s="44"/>
      <c r="H78" s="123" t="s">
        <v>102</v>
      </c>
      <c r="I78" s="138">
        <v>0</v>
      </c>
      <c r="J78" s="86">
        <v>0</v>
      </c>
      <c r="K78" s="86">
        <v>0</v>
      </c>
      <c r="L78" s="86">
        <v>0</v>
      </c>
      <c r="M78" s="86">
        <v>0</v>
      </c>
      <c r="N78" s="109">
        <v>0</v>
      </c>
      <c r="O78" s="12"/>
    </row>
    <row r="79" spans="1:15" ht="13.5" hidden="1">
      <c r="A79" s="19"/>
      <c r="B79" s="156" t="s">
        <v>24</v>
      </c>
      <c r="C79" s="157"/>
      <c r="D79" s="44"/>
      <c r="E79" s="44"/>
      <c r="F79" s="44"/>
      <c r="G79" s="44"/>
      <c r="H79" s="123" t="s">
        <v>102</v>
      </c>
      <c r="I79" s="138">
        <v>0</v>
      </c>
      <c r="J79" s="86">
        <v>0</v>
      </c>
      <c r="K79" s="86">
        <v>0</v>
      </c>
      <c r="L79" s="86">
        <v>0</v>
      </c>
      <c r="M79" s="86">
        <v>0</v>
      </c>
      <c r="N79" s="109">
        <v>0</v>
      </c>
      <c r="O79" s="12"/>
    </row>
    <row r="80" spans="1:15" ht="13.5" hidden="1">
      <c r="A80" s="26"/>
      <c r="B80" s="27"/>
      <c r="C80" s="28" t="s">
        <v>12</v>
      </c>
      <c r="D80" s="29"/>
      <c r="E80" s="29"/>
      <c r="F80" s="29"/>
      <c r="G80" s="29"/>
      <c r="H80" s="124"/>
      <c r="I80" s="139">
        <f aca="true" t="shared" si="3" ref="I80:N80">SUM(I73:I79)</f>
        <v>0</v>
      </c>
      <c r="J80" s="62">
        <f t="shared" si="3"/>
        <v>0</v>
      </c>
      <c r="K80" s="62">
        <f t="shared" si="3"/>
        <v>0</v>
      </c>
      <c r="L80" s="62">
        <f t="shared" si="3"/>
        <v>0</v>
      </c>
      <c r="M80" s="62">
        <f t="shared" si="3"/>
        <v>0</v>
      </c>
      <c r="N80" s="63">
        <f t="shared" si="3"/>
        <v>0</v>
      </c>
      <c r="O80" s="12"/>
    </row>
    <row r="81" spans="1:15" ht="3" customHeight="1" hidden="1">
      <c r="A81" s="57"/>
      <c r="B81" s="58"/>
      <c r="C81" s="2"/>
      <c r="D81" s="23"/>
      <c r="E81" s="23"/>
      <c r="F81" s="23"/>
      <c r="G81" s="23"/>
      <c r="H81" s="125"/>
      <c r="I81" s="140"/>
      <c r="J81" s="59"/>
      <c r="K81" s="59"/>
      <c r="L81" s="60"/>
      <c r="M81" s="59"/>
      <c r="N81" s="61"/>
      <c r="O81" s="12"/>
    </row>
    <row r="82" spans="1:15" ht="13.5" hidden="1">
      <c r="A82" s="83" t="e">
        <f>IF(#REF!="","   ",#REF!)</f>
        <v>#REF!</v>
      </c>
      <c r="B82" s="84"/>
      <c r="C82" s="85"/>
      <c r="D82" s="110" t="e">
        <f>IF(A82="   ","   ",IF(A82=#REF!,#REF!,IF(A82=#REF!,#REF!,IF(A82=#REF!,#REF!,IF(A82=#REF!,#REF!,IF(A82=#REF!,#REF!,IF(A82=#REF!,#REF!,"   ")))))))</f>
        <v>#REF!</v>
      </c>
      <c r="E82" s="93" t="e">
        <f>IF(A82="   ","   ",IF(A82=#REF!,#REF!,IF(A82=#REF!,#REF!,IF(A82=#REF!,#REF!,IF(A82=#REF!,#REF!,IF(A82=#REF!,#REF!,IF(A82=#REF!,#REF!,"   ")))))))</f>
        <v>#REF!</v>
      </c>
      <c r="F82" s="110" t="e">
        <f>IF(A82="   ","   ",IF(A82=#REF!,#REF!,IF(A82=#REF!,#REF!,IF(A82=#REF!,#REF!,IF(A82=#REF!,#REF!,IF(A82=#REF!,#REF!,IF(A82=#REF!,#REF!,"   ")))))))</f>
        <v>#REF!</v>
      </c>
      <c r="G82" s="81" t="e">
        <f>IF(#REF!="","   ",#REF!)</f>
        <v>#REF!</v>
      </c>
      <c r="H82" s="121"/>
      <c r="I82" s="141"/>
      <c r="J82" s="37"/>
      <c r="K82" s="37"/>
      <c r="L82" s="37"/>
      <c r="M82" s="37"/>
      <c r="N82" s="38"/>
      <c r="O82" s="12"/>
    </row>
    <row r="83" spans="1:15" ht="13.5" hidden="1">
      <c r="A83" s="19"/>
      <c r="B83" s="49" t="s">
        <v>19</v>
      </c>
      <c r="C83" s="20"/>
      <c r="D83" s="44"/>
      <c r="E83" s="44"/>
      <c r="F83" s="44"/>
      <c r="G83" s="44"/>
      <c r="H83" s="123" t="e">
        <f>IF(#REF!="","  ",#REF!)</f>
        <v>#REF!</v>
      </c>
      <c r="I83" s="138" t="e">
        <f>#REF!</f>
        <v>#REF!</v>
      </c>
      <c r="J83" s="86" t="e">
        <f>#REF!</f>
        <v>#REF!</v>
      </c>
      <c r="K83" s="86" t="e">
        <f>#REF!</f>
        <v>#REF!</v>
      </c>
      <c r="L83" s="86" t="e">
        <f>#REF!</f>
        <v>#REF!</v>
      </c>
      <c r="M83" s="86" t="e">
        <f>#REF!</f>
        <v>#REF!</v>
      </c>
      <c r="N83" s="109" t="e">
        <f>#REF!</f>
        <v>#REF!</v>
      </c>
      <c r="O83" s="12"/>
    </row>
    <row r="84" spans="1:15" ht="13.5" hidden="1">
      <c r="A84" s="19"/>
      <c r="B84" s="49" t="s">
        <v>23</v>
      </c>
      <c r="C84" s="20"/>
      <c r="D84" s="44"/>
      <c r="E84" s="44"/>
      <c r="F84" s="44"/>
      <c r="G84" s="44"/>
      <c r="H84" s="123" t="e">
        <f>IF(#REF!="","  ",#REF!)</f>
        <v>#REF!</v>
      </c>
      <c r="I84" s="138" t="e">
        <f>#REF!</f>
        <v>#REF!</v>
      </c>
      <c r="J84" s="86" t="e">
        <f>#REF!</f>
        <v>#REF!</v>
      </c>
      <c r="K84" s="86" t="e">
        <f>#REF!</f>
        <v>#REF!</v>
      </c>
      <c r="L84" s="86" t="e">
        <f>#REF!</f>
        <v>#REF!</v>
      </c>
      <c r="M84" s="86" t="e">
        <f>#REF!</f>
        <v>#REF!</v>
      </c>
      <c r="N84" s="109" t="e">
        <f>#REF!</f>
        <v>#REF!</v>
      </c>
      <c r="O84" s="12"/>
    </row>
    <row r="85" spans="1:15" ht="13.5" hidden="1">
      <c r="A85" s="19"/>
      <c r="B85" s="49" t="s">
        <v>36</v>
      </c>
      <c r="C85" s="20"/>
      <c r="D85" s="44"/>
      <c r="E85" s="44"/>
      <c r="F85" s="44"/>
      <c r="G85" s="44"/>
      <c r="H85" s="123" t="e">
        <f>IF(#REF!="","  ",#REF!)</f>
        <v>#REF!</v>
      </c>
      <c r="I85" s="138" t="e">
        <f>#REF!</f>
        <v>#REF!</v>
      </c>
      <c r="J85" s="86" t="e">
        <f>#REF!</f>
        <v>#REF!</v>
      </c>
      <c r="K85" s="86" t="e">
        <f>#REF!</f>
        <v>#REF!</v>
      </c>
      <c r="L85" s="86" t="e">
        <f>#REF!</f>
        <v>#REF!</v>
      </c>
      <c r="M85" s="86" t="e">
        <f>#REF!</f>
        <v>#REF!</v>
      </c>
      <c r="N85" s="109" t="e">
        <f>#REF!</f>
        <v>#REF!</v>
      </c>
      <c r="O85" s="12"/>
    </row>
    <row r="86" spans="1:15" ht="13.5" hidden="1">
      <c r="A86" s="19"/>
      <c r="B86" s="154" t="s">
        <v>38</v>
      </c>
      <c r="C86" s="155"/>
      <c r="D86" s="44"/>
      <c r="E86" s="44"/>
      <c r="F86" s="44"/>
      <c r="G86" s="44"/>
      <c r="H86" s="123" t="e">
        <f>IF(#REF!="","  ",#REF!)</f>
        <v>#REF!</v>
      </c>
      <c r="I86" s="138" t="e">
        <f>#REF!</f>
        <v>#REF!</v>
      </c>
      <c r="J86" s="86" t="e">
        <f>#REF!</f>
        <v>#REF!</v>
      </c>
      <c r="K86" s="86" t="e">
        <f>#REF!</f>
        <v>#REF!</v>
      </c>
      <c r="L86" s="86" t="e">
        <f>#REF!</f>
        <v>#REF!</v>
      </c>
      <c r="M86" s="86" t="e">
        <f>#REF!</f>
        <v>#REF!</v>
      </c>
      <c r="N86" s="109" t="e">
        <f>#REF!</f>
        <v>#REF!</v>
      </c>
      <c r="O86" s="12"/>
    </row>
    <row r="87" spans="1:15" ht="13.5" hidden="1">
      <c r="A87" s="19"/>
      <c r="B87" s="158" t="s">
        <v>39</v>
      </c>
      <c r="C87" s="159"/>
      <c r="D87" s="44"/>
      <c r="E87" s="44"/>
      <c r="F87" s="44"/>
      <c r="G87" s="44"/>
      <c r="H87" s="123" t="e">
        <f>IF(#REF!="","  ",#REF!)</f>
        <v>#REF!</v>
      </c>
      <c r="I87" s="138" t="e">
        <f>#REF!</f>
        <v>#REF!</v>
      </c>
      <c r="J87" s="86" t="e">
        <f>#REF!</f>
        <v>#REF!</v>
      </c>
      <c r="K87" s="86" t="e">
        <f>#REF!</f>
        <v>#REF!</v>
      </c>
      <c r="L87" s="86" t="e">
        <f>#REF!</f>
        <v>#REF!</v>
      </c>
      <c r="M87" s="86" t="e">
        <f>#REF!</f>
        <v>#REF!</v>
      </c>
      <c r="N87" s="109" t="e">
        <f>#REF!</f>
        <v>#REF!</v>
      </c>
      <c r="O87" s="12"/>
    </row>
    <row r="88" spans="1:15" ht="13.5" hidden="1">
      <c r="A88" s="19"/>
      <c r="B88" s="154" t="s">
        <v>40</v>
      </c>
      <c r="C88" s="155"/>
      <c r="D88" s="44"/>
      <c r="E88" s="44"/>
      <c r="F88" s="44"/>
      <c r="G88" s="44"/>
      <c r="H88" s="123" t="e">
        <f>IF(#REF!="","  ",#REF!)</f>
        <v>#REF!</v>
      </c>
      <c r="I88" s="138" t="e">
        <f>#REF!</f>
        <v>#REF!</v>
      </c>
      <c r="J88" s="86" t="e">
        <f>#REF!</f>
        <v>#REF!</v>
      </c>
      <c r="K88" s="86" t="e">
        <f>#REF!</f>
        <v>#REF!</v>
      </c>
      <c r="L88" s="86" t="e">
        <f>#REF!</f>
        <v>#REF!</v>
      </c>
      <c r="M88" s="86" t="e">
        <f>#REF!</f>
        <v>#REF!</v>
      </c>
      <c r="N88" s="109" t="e">
        <f>#REF!</f>
        <v>#REF!</v>
      </c>
      <c r="O88" s="12"/>
    </row>
    <row r="89" spans="1:15" ht="13.5" hidden="1">
      <c r="A89" s="19"/>
      <c r="B89" s="156" t="s">
        <v>24</v>
      </c>
      <c r="C89" s="157"/>
      <c r="D89" s="44"/>
      <c r="E89" s="44"/>
      <c r="F89" s="44"/>
      <c r="G89" s="44"/>
      <c r="H89" s="126" t="e">
        <f>IF(#REF!="","  ",#REF!)</f>
        <v>#REF!</v>
      </c>
      <c r="I89" s="138" t="e">
        <f>#REF!</f>
        <v>#REF!</v>
      </c>
      <c r="J89" s="86" t="e">
        <f>#REF!</f>
        <v>#REF!</v>
      </c>
      <c r="K89" s="86" t="e">
        <f>#REF!</f>
        <v>#REF!</v>
      </c>
      <c r="L89" s="86" t="e">
        <f>#REF!</f>
        <v>#REF!</v>
      </c>
      <c r="M89" s="86" t="e">
        <f>#REF!</f>
        <v>#REF!</v>
      </c>
      <c r="N89" s="109" t="e">
        <f>#REF!</f>
        <v>#REF!</v>
      </c>
      <c r="O89" s="12"/>
    </row>
    <row r="90" spans="1:15" ht="12.75" customHeight="1" hidden="1">
      <c r="A90" s="26"/>
      <c r="B90" s="27"/>
      <c r="C90" s="28" t="s">
        <v>12</v>
      </c>
      <c r="D90" s="29"/>
      <c r="E90" s="29"/>
      <c r="F90" s="29"/>
      <c r="G90" s="29"/>
      <c r="H90" s="127"/>
      <c r="I90" s="139" t="e">
        <f aca="true" t="shared" si="4" ref="I90:N90">SUM(I83:I89)</f>
        <v>#REF!</v>
      </c>
      <c r="J90" s="62" t="e">
        <f t="shared" si="4"/>
        <v>#REF!</v>
      </c>
      <c r="K90" s="62" t="e">
        <f t="shared" si="4"/>
        <v>#REF!</v>
      </c>
      <c r="L90" s="62" t="e">
        <f t="shared" si="4"/>
        <v>#REF!</v>
      </c>
      <c r="M90" s="62" t="e">
        <f t="shared" si="4"/>
        <v>#REF!</v>
      </c>
      <c r="N90" s="63" t="e">
        <f t="shared" si="4"/>
        <v>#REF!</v>
      </c>
      <c r="O90" s="12"/>
    </row>
    <row r="91" spans="1:14" ht="3" customHeight="1">
      <c r="A91" s="30"/>
      <c r="B91" s="2"/>
      <c r="C91" s="2"/>
      <c r="D91" s="31"/>
      <c r="E91" s="31"/>
      <c r="F91" s="31"/>
      <c r="G91" s="32"/>
      <c r="H91" s="128"/>
      <c r="I91" s="142"/>
      <c r="J91" s="33"/>
      <c r="K91" s="33"/>
      <c r="L91" s="34"/>
      <c r="M91" s="33"/>
      <c r="N91" s="35"/>
    </row>
    <row r="92" spans="1:15" ht="14.25" thickBot="1">
      <c r="A92" s="6"/>
      <c r="B92" s="7"/>
      <c r="C92" s="133" t="s">
        <v>6</v>
      </c>
      <c r="D92" s="8"/>
      <c r="E92" s="8"/>
      <c r="F92" s="8"/>
      <c r="G92" s="21"/>
      <c r="H92" s="129"/>
      <c r="I92" s="143">
        <f aca="true" t="shared" si="5" ref="I92:N92">I40+I50+I60</f>
        <v>34600</v>
      </c>
      <c r="J92" s="143">
        <f t="shared" si="5"/>
        <v>9115400</v>
      </c>
      <c r="K92" s="143">
        <f t="shared" si="5"/>
        <v>0</v>
      </c>
      <c r="L92" s="143">
        <f t="shared" si="5"/>
        <v>0</v>
      </c>
      <c r="M92" s="143">
        <f t="shared" si="5"/>
        <v>0</v>
      </c>
      <c r="N92" s="151">
        <f t="shared" si="5"/>
        <v>0</v>
      </c>
      <c r="O92" s="5"/>
    </row>
    <row r="93" spans="1:15" ht="3" customHeight="1" thickBot="1">
      <c r="A93" s="2"/>
      <c r="B93" s="2"/>
      <c r="C93" s="2"/>
      <c r="D93" s="2"/>
      <c r="E93" s="2"/>
      <c r="F93" s="2"/>
      <c r="G93" s="40"/>
      <c r="H93" s="40"/>
      <c r="I93" s="40"/>
      <c r="J93" s="41"/>
      <c r="K93" s="41"/>
      <c r="L93" s="41"/>
      <c r="M93" s="41"/>
      <c r="N93" s="5"/>
      <c r="O93" s="5"/>
    </row>
    <row r="94" spans="1:15" ht="22.5" customHeight="1" thickBot="1" thickTop="1">
      <c r="A94" s="179" t="s">
        <v>15</v>
      </c>
      <c r="B94" s="179"/>
      <c r="C94" s="179"/>
      <c r="D94" s="179"/>
      <c r="E94" s="179"/>
      <c r="F94" s="179"/>
      <c r="G94" s="179"/>
      <c r="H94" s="179"/>
      <c r="I94" s="179"/>
      <c r="J94" s="179"/>
      <c r="K94" s="179"/>
      <c r="L94" s="179"/>
      <c r="M94" s="179"/>
      <c r="N94" s="179"/>
      <c r="O94" s="5"/>
    </row>
    <row r="95" spans="1:15" ht="3" customHeight="1" thickTop="1">
      <c r="A95" s="2"/>
      <c r="B95" s="2"/>
      <c r="C95" s="2"/>
      <c r="D95" s="2"/>
      <c r="E95" s="2"/>
      <c r="F95" s="2"/>
      <c r="G95" s="40"/>
      <c r="H95" s="40"/>
      <c r="I95" s="40"/>
      <c r="J95" s="41"/>
      <c r="K95" s="41"/>
      <c r="L95" s="41"/>
      <c r="M95" s="41"/>
      <c r="N95" s="5"/>
      <c r="O95" s="5"/>
    </row>
    <row r="96" spans="1:15" ht="15.75">
      <c r="A96" s="36" t="s">
        <v>53</v>
      </c>
      <c r="B96" s="2"/>
      <c r="C96" s="2"/>
      <c r="D96" s="2"/>
      <c r="E96" s="2"/>
      <c r="F96" s="2"/>
      <c r="G96" s="40"/>
      <c r="H96" s="40"/>
      <c r="I96" s="40"/>
      <c r="J96" s="41"/>
      <c r="K96" s="41"/>
      <c r="L96" s="41"/>
      <c r="M96" s="41"/>
      <c r="N96" s="41"/>
      <c r="O96" s="41"/>
    </row>
    <row r="97" spans="1:15" ht="3" customHeight="1" thickBot="1">
      <c r="A97" s="2"/>
      <c r="B97" s="2"/>
      <c r="C97" s="2"/>
      <c r="D97" s="2"/>
      <c r="E97" s="2"/>
      <c r="F97" s="2"/>
      <c r="G97" s="40"/>
      <c r="H97" s="40"/>
      <c r="I97" s="40"/>
      <c r="J97" s="41"/>
      <c r="K97" s="41"/>
      <c r="L97" s="41"/>
      <c r="M97" s="41"/>
      <c r="N97" s="41"/>
      <c r="O97" s="41"/>
    </row>
    <row r="98" spans="1:15" ht="15" customHeight="1">
      <c r="A98" s="164" t="s">
        <v>17</v>
      </c>
      <c r="B98" s="165"/>
      <c r="C98" s="166"/>
      <c r="D98" s="212" t="s">
        <v>18</v>
      </c>
      <c r="E98" s="212" t="s">
        <v>5</v>
      </c>
      <c r="F98" s="170" t="s">
        <v>41</v>
      </c>
      <c r="G98" s="212" t="s">
        <v>11</v>
      </c>
      <c r="H98" s="214" t="s">
        <v>21</v>
      </c>
      <c r="I98" s="117">
        <v>2013</v>
      </c>
      <c r="J98" s="115">
        <v>2014</v>
      </c>
      <c r="K98" s="131" t="s">
        <v>31</v>
      </c>
      <c r="L98" s="172" t="s">
        <v>54</v>
      </c>
      <c r="M98" s="173"/>
      <c r="N98" s="41"/>
      <c r="O98" s="41"/>
    </row>
    <row r="99" spans="1:15" ht="27.75" thickBot="1">
      <c r="A99" s="167"/>
      <c r="B99" s="168"/>
      <c r="C99" s="169"/>
      <c r="D99" s="213"/>
      <c r="E99" s="213"/>
      <c r="F99" s="171"/>
      <c r="G99" s="213"/>
      <c r="H99" s="215"/>
      <c r="I99" s="112" t="s">
        <v>22</v>
      </c>
      <c r="J99" s="116" t="s">
        <v>22</v>
      </c>
      <c r="K99" s="132" t="s">
        <v>33</v>
      </c>
      <c r="L99" s="174" t="s">
        <v>55</v>
      </c>
      <c r="M99" s="175"/>
      <c r="N99" s="41"/>
      <c r="O99" s="41"/>
    </row>
    <row r="100" spans="1:15" ht="57.75" customHeight="1">
      <c r="A100" s="103" t="s">
        <v>68</v>
      </c>
      <c r="B100" s="80"/>
      <c r="C100" s="80"/>
      <c r="D100" s="110" t="s">
        <v>67</v>
      </c>
      <c r="E100" s="93" t="s">
        <v>66</v>
      </c>
      <c r="F100" s="110">
        <v>3850</v>
      </c>
      <c r="G100" s="94" t="s">
        <v>69</v>
      </c>
      <c r="H100" s="120" t="s">
        <v>93</v>
      </c>
      <c r="I100" s="104">
        <v>0</v>
      </c>
      <c r="J100" s="104">
        <v>455750</v>
      </c>
      <c r="K100" s="104">
        <v>0</v>
      </c>
      <c r="L100" s="176">
        <v>0</v>
      </c>
      <c r="M100" s="177"/>
      <c r="N100" s="41"/>
      <c r="O100" s="41"/>
    </row>
    <row r="101" spans="1:15" ht="13.5" hidden="1">
      <c r="A101" s="103" t="s">
        <v>106</v>
      </c>
      <c r="B101" s="76"/>
      <c r="C101" s="76"/>
      <c r="D101" s="110" t="s">
        <v>106</v>
      </c>
      <c r="E101" s="93" t="s">
        <v>106</v>
      </c>
      <c r="F101" s="110" t="s">
        <v>106</v>
      </c>
      <c r="G101" s="94" t="s">
        <v>106</v>
      </c>
      <c r="H101" s="120"/>
      <c r="I101" s="104"/>
      <c r="J101" s="87"/>
      <c r="K101" s="87"/>
      <c r="L101" s="162"/>
      <c r="M101" s="163"/>
      <c r="N101" s="41"/>
      <c r="O101" s="41"/>
    </row>
    <row r="102" spans="1:15" ht="13.5" hidden="1">
      <c r="A102" s="103" t="e">
        <f>IF(#REF!="","   ",#REF!)</f>
        <v>#REF!</v>
      </c>
      <c r="B102" s="76"/>
      <c r="C102" s="76"/>
      <c r="D102" s="110" t="s">
        <v>106</v>
      </c>
      <c r="E102" s="93" t="s">
        <v>106</v>
      </c>
      <c r="F102" s="110" t="s">
        <v>106</v>
      </c>
      <c r="G102" s="94" t="s">
        <v>106</v>
      </c>
      <c r="H102" s="123" t="s">
        <v>102</v>
      </c>
      <c r="I102" s="104">
        <v>0</v>
      </c>
      <c r="J102" s="87">
        <v>0</v>
      </c>
      <c r="K102" s="87">
        <v>0</v>
      </c>
      <c r="L102" s="162">
        <v>0</v>
      </c>
      <c r="M102" s="163"/>
      <c r="N102" s="41"/>
      <c r="O102" s="41"/>
    </row>
    <row r="103" spans="1:15" ht="13.5" hidden="1">
      <c r="A103" s="103" t="e">
        <f>IF(#REF!="","   ",#REF!)</f>
        <v>#REF!</v>
      </c>
      <c r="B103" s="76"/>
      <c r="C103" s="76"/>
      <c r="D103" s="110" t="s">
        <v>106</v>
      </c>
      <c r="E103" s="93" t="s">
        <v>106</v>
      </c>
      <c r="F103" s="110" t="s">
        <v>106</v>
      </c>
      <c r="G103" s="94" t="s">
        <v>106</v>
      </c>
      <c r="H103" s="123" t="s">
        <v>102</v>
      </c>
      <c r="I103" s="104">
        <v>0</v>
      </c>
      <c r="J103" s="87">
        <v>0</v>
      </c>
      <c r="K103" s="87">
        <v>0</v>
      </c>
      <c r="L103" s="162">
        <v>0</v>
      </c>
      <c r="M103" s="163"/>
      <c r="N103" s="41"/>
      <c r="O103" s="41"/>
    </row>
    <row r="104" spans="1:15" ht="13.5" hidden="1">
      <c r="A104" s="103" t="e">
        <f>IF(#REF!="","   ",#REF!)</f>
        <v>#REF!</v>
      </c>
      <c r="B104" s="76"/>
      <c r="C104" s="76"/>
      <c r="D104" s="110" t="s">
        <v>106</v>
      </c>
      <c r="E104" s="93" t="s">
        <v>106</v>
      </c>
      <c r="F104" s="110" t="s">
        <v>106</v>
      </c>
      <c r="G104" s="94" t="s">
        <v>106</v>
      </c>
      <c r="H104" s="123" t="s">
        <v>102</v>
      </c>
      <c r="I104" s="104">
        <v>0</v>
      </c>
      <c r="J104" s="87">
        <v>0</v>
      </c>
      <c r="K104" s="87">
        <v>0</v>
      </c>
      <c r="L104" s="162">
        <v>0</v>
      </c>
      <c r="M104" s="163"/>
      <c r="N104" s="41"/>
      <c r="O104" s="41"/>
    </row>
    <row r="105" spans="1:15" ht="13.5" hidden="1">
      <c r="A105" s="103" t="e">
        <f>IF(#REF!="","   ",#REF!)</f>
        <v>#REF!</v>
      </c>
      <c r="B105" s="76"/>
      <c r="C105" s="76"/>
      <c r="D105" s="110" t="s">
        <v>106</v>
      </c>
      <c r="E105" s="93" t="s">
        <v>106</v>
      </c>
      <c r="F105" s="110" t="s">
        <v>106</v>
      </c>
      <c r="G105" s="94" t="s">
        <v>106</v>
      </c>
      <c r="H105" s="123" t="s">
        <v>102</v>
      </c>
      <c r="I105" s="104">
        <v>0</v>
      </c>
      <c r="J105" s="87">
        <v>0</v>
      </c>
      <c r="K105" s="87">
        <v>0</v>
      </c>
      <c r="L105" s="162">
        <v>0</v>
      </c>
      <c r="M105" s="163"/>
      <c r="N105" s="41"/>
      <c r="O105" s="41"/>
    </row>
    <row r="106" spans="1:15" ht="14.25" thickBot="1">
      <c r="A106" s="6"/>
      <c r="B106" s="7"/>
      <c r="C106" s="134" t="s">
        <v>4</v>
      </c>
      <c r="D106" s="42"/>
      <c r="E106" s="42"/>
      <c r="F106" s="42"/>
      <c r="G106" s="42"/>
      <c r="H106" s="130"/>
      <c r="I106" s="65">
        <f>SUM(I100:I105)</f>
        <v>0</v>
      </c>
      <c r="J106" s="65">
        <f>SUM(J100:J105)</f>
        <v>455750</v>
      </c>
      <c r="K106" s="65">
        <f>SUM(K100:K105)</f>
        <v>0</v>
      </c>
      <c r="L106" s="160">
        <f>SUM(L100:M105)</f>
        <v>0</v>
      </c>
      <c r="M106" s="161"/>
      <c r="N106" s="41"/>
      <c r="O106" s="41"/>
    </row>
    <row r="107" spans="1:15" ht="3" customHeight="1">
      <c r="A107" s="2"/>
      <c r="B107" s="2"/>
      <c r="C107" s="2"/>
      <c r="D107" s="2"/>
      <c r="E107" s="2"/>
      <c r="F107" s="2"/>
      <c r="G107" s="40"/>
      <c r="H107" s="40"/>
      <c r="I107" s="40"/>
      <c r="J107" s="41"/>
      <c r="K107" s="41"/>
      <c r="L107" s="41"/>
      <c r="M107" s="41"/>
      <c r="N107" s="41"/>
      <c r="O107" s="41"/>
    </row>
    <row r="108" spans="1:15" ht="13.5">
      <c r="A108" s="3" t="s">
        <v>86</v>
      </c>
      <c r="B108" s="3"/>
      <c r="C108" s="3"/>
      <c r="D108" s="3"/>
      <c r="E108" s="3"/>
      <c r="F108" s="3"/>
      <c r="G108" s="3"/>
      <c r="H108" s="3"/>
      <c r="I108" s="3"/>
      <c r="J108" s="4"/>
      <c r="K108" s="4"/>
      <c r="L108" s="4"/>
      <c r="M108" s="4"/>
      <c r="N108" s="5"/>
      <c r="O108" s="5"/>
    </row>
    <row r="109" spans="1:15" ht="13.5">
      <c r="A109" s="68" t="s">
        <v>43</v>
      </c>
      <c r="B109" s="3" t="s">
        <v>60</v>
      </c>
      <c r="C109" s="3"/>
      <c r="D109" s="3"/>
      <c r="E109" s="3"/>
      <c r="F109" s="3"/>
      <c r="G109" s="3"/>
      <c r="H109" s="3"/>
      <c r="I109" s="3"/>
      <c r="J109" s="4"/>
      <c r="K109" s="4"/>
      <c r="L109" s="4"/>
      <c r="M109" s="4"/>
      <c r="N109" s="5"/>
      <c r="O109" s="5"/>
    </row>
    <row r="110" spans="1:15" ht="13.5">
      <c r="A110" s="69" t="s">
        <v>35</v>
      </c>
      <c r="B110" s="66" t="s">
        <v>46</v>
      </c>
      <c r="C110" s="3"/>
      <c r="D110" s="3"/>
      <c r="E110" s="3"/>
      <c r="F110" s="3"/>
      <c r="G110" s="3"/>
      <c r="H110" s="3"/>
      <c r="I110" s="3"/>
      <c r="J110" s="4"/>
      <c r="K110" s="4"/>
      <c r="L110" s="4"/>
      <c r="M110" s="4"/>
      <c r="N110" s="5"/>
      <c r="O110" s="5"/>
    </row>
    <row r="111" spans="1:15" ht="13.5">
      <c r="A111" s="69" t="s">
        <v>44</v>
      </c>
      <c r="B111" s="66" t="s">
        <v>103</v>
      </c>
      <c r="C111" s="3"/>
      <c r="D111" s="3"/>
      <c r="E111" s="3"/>
      <c r="F111" s="3"/>
      <c r="G111" s="3"/>
      <c r="H111" s="3"/>
      <c r="I111" s="3"/>
      <c r="J111" s="4"/>
      <c r="K111" s="4"/>
      <c r="L111" s="4"/>
      <c r="M111" s="4"/>
      <c r="N111" s="5"/>
      <c r="O111" s="5"/>
    </row>
    <row r="112" spans="1:15" ht="12.75" customHeight="1">
      <c r="A112" s="67" t="s">
        <v>45</v>
      </c>
      <c r="B112" s="211" t="s">
        <v>49</v>
      </c>
      <c r="C112" s="211"/>
      <c r="D112" s="211"/>
      <c r="E112" s="211"/>
      <c r="F112" s="211"/>
      <c r="G112" s="211"/>
      <c r="H112" s="211"/>
      <c r="I112" s="211"/>
      <c r="J112" s="211"/>
      <c r="K112" s="211"/>
      <c r="L112" s="211"/>
      <c r="M112" s="211"/>
      <c r="N112" s="211"/>
      <c r="O112" s="5"/>
    </row>
    <row r="113" spans="1:15" ht="34.5" customHeight="1">
      <c r="A113" s="118" t="s">
        <v>48</v>
      </c>
      <c r="B113" s="216" t="s">
        <v>87</v>
      </c>
      <c r="C113" s="216"/>
      <c r="D113" s="216"/>
      <c r="E113" s="216"/>
      <c r="F113" s="216"/>
      <c r="G113" s="216"/>
      <c r="H113" s="216"/>
      <c r="I113" s="216"/>
      <c r="J113" s="216"/>
      <c r="K113" s="216"/>
      <c r="L113" s="216"/>
      <c r="M113" s="216"/>
      <c r="N113" s="216"/>
      <c r="O113" s="5"/>
    </row>
    <row r="114" spans="1:15" ht="16.5" customHeight="1">
      <c r="A114" s="67" t="s">
        <v>56</v>
      </c>
      <c r="B114" s="210" t="s">
        <v>42</v>
      </c>
      <c r="C114" s="210"/>
      <c r="D114" s="210"/>
      <c r="E114" s="210"/>
      <c r="F114" s="210"/>
      <c r="G114" s="210"/>
      <c r="H114" s="210"/>
      <c r="I114" s="210"/>
      <c r="J114" s="210"/>
      <c r="K114" s="210"/>
      <c r="L114" s="210"/>
      <c r="M114" s="210"/>
      <c r="N114" s="210"/>
      <c r="O114" s="5"/>
    </row>
    <row r="115" spans="1:14" ht="14.25" customHeight="1">
      <c r="A115" s="67"/>
      <c r="B115" s="152" t="s">
        <v>50</v>
      </c>
      <c r="C115" s="152"/>
      <c r="D115" s="152"/>
      <c r="E115" s="152"/>
      <c r="F115" s="152"/>
      <c r="G115" s="152"/>
      <c r="H115" s="152"/>
      <c r="I115" s="152"/>
      <c r="J115" s="152"/>
      <c r="K115" s="152"/>
      <c r="L115" s="152"/>
      <c r="M115" s="152"/>
      <c r="N115" s="152"/>
    </row>
    <row r="116" spans="1:14" ht="13.5">
      <c r="A116" s="67"/>
      <c r="B116" s="152" t="s">
        <v>98</v>
      </c>
      <c r="C116" s="152"/>
      <c r="D116" s="152"/>
      <c r="E116" s="152"/>
      <c r="F116" s="152"/>
      <c r="G116" s="152"/>
      <c r="H116" s="152"/>
      <c r="I116" s="152"/>
      <c r="J116" s="152"/>
      <c r="K116" s="152"/>
      <c r="L116" s="152"/>
      <c r="M116" s="152"/>
      <c r="N116" s="152"/>
    </row>
    <row r="117" spans="1:14" ht="12.75" customHeight="1" hidden="1">
      <c r="A117" s="67"/>
      <c r="B117" s="152" t="s">
        <v>51</v>
      </c>
      <c r="C117" s="152"/>
      <c r="D117" s="152"/>
      <c r="E117" s="152"/>
      <c r="F117" s="152"/>
      <c r="G117" s="152"/>
      <c r="H117" s="152"/>
      <c r="I117" s="152"/>
      <c r="J117" s="152"/>
      <c r="K117" s="152"/>
      <c r="L117" s="152"/>
      <c r="M117" s="152"/>
      <c r="N117" s="152"/>
    </row>
    <row r="118" spans="1:14" ht="15" customHeight="1" hidden="1">
      <c r="A118" s="67" t="s">
        <v>33</v>
      </c>
      <c r="B118" s="152" t="s">
        <v>51</v>
      </c>
      <c r="C118" s="152"/>
      <c r="D118" s="152"/>
      <c r="E118" s="152"/>
      <c r="F118" s="152"/>
      <c r="G118" s="152"/>
      <c r="H118" s="152"/>
      <c r="I118" s="152"/>
      <c r="J118" s="152"/>
      <c r="K118" s="152"/>
      <c r="L118" s="152"/>
      <c r="M118" s="152"/>
      <c r="N118" s="152"/>
    </row>
    <row r="119" spans="1:15" ht="13.5" hidden="1">
      <c r="A119" s="67" t="s">
        <v>33</v>
      </c>
      <c r="B119" s="152" t="s">
        <v>51</v>
      </c>
      <c r="C119" s="152"/>
      <c r="D119" s="152"/>
      <c r="E119" s="152"/>
      <c r="F119" s="152"/>
      <c r="G119" s="152"/>
      <c r="H119" s="152"/>
      <c r="I119" s="152"/>
      <c r="J119" s="152"/>
      <c r="K119" s="152"/>
      <c r="L119" s="152"/>
      <c r="M119" s="152"/>
      <c r="N119" s="152"/>
      <c r="O119" s="5"/>
    </row>
    <row r="120" spans="1:14" ht="13.5" hidden="1">
      <c r="A120" s="67" t="s">
        <v>33</v>
      </c>
      <c r="B120" s="152" t="s">
        <v>51</v>
      </c>
      <c r="C120" s="152"/>
      <c r="D120" s="152"/>
      <c r="E120" s="152"/>
      <c r="F120" s="152"/>
      <c r="G120" s="152"/>
      <c r="H120" s="152"/>
      <c r="I120" s="152"/>
      <c r="J120" s="152"/>
      <c r="K120" s="152"/>
      <c r="L120" s="152"/>
      <c r="M120" s="152"/>
      <c r="N120" s="152"/>
    </row>
    <row r="121" spans="1:14" ht="13.5" hidden="1">
      <c r="A121" t="s">
        <v>33</v>
      </c>
      <c r="B121" s="152" t="s">
        <v>51</v>
      </c>
      <c r="C121" s="152"/>
      <c r="D121" s="152"/>
      <c r="E121" s="152"/>
      <c r="F121" s="152"/>
      <c r="G121" s="152"/>
      <c r="H121" s="152"/>
      <c r="I121" s="152"/>
      <c r="J121" s="152"/>
      <c r="K121" s="152"/>
      <c r="L121" s="152"/>
      <c r="M121" s="152"/>
      <c r="N121" s="152"/>
    </row>
    <row r="122" spans="1:14" ht="13.5" hidden="1">
      <c r="A122" s="69"/>
      <c r="B122" s="152" t="s">
        <v>51</v>
      </c>
      <c r="C122" s="152"/>
      <c r="D122" s="152"/>
      <c r="E122" s="152"/>
      <c r="F122" s="152"/>
      <c r="G122" s="152"/>
      <c r="H122" s="152"/>
      <c r="I122" s="152"/>
      <c r="J122" s="152"/>
      <c r="K122" s="152"/>
      <c r="L122" s="152"/>
      <c r="M122" s="152"/>
      <c r="N122" s="152"/>
    </row>
    <row r="123" spans="1:14" ht="15" customHeight="1">
      <c r="A123" s="69" t="s">
        <v>71</v>
      </c>
      <c r="B123" s="153" t="s">
        <v>90</v>
      </c>
      <c r="C123" s="153"/>
      <c r="D123" s="153"/>
      <c r="E123" s="153"/>
      <c r="F123" s="153"/>
      <c r="G123" s="153"/>
      <c r="H123" s="153"/>
      <c r="I123" s="153"/>
      <c r="J123" s="153"/>
      <c r="K123" s="153"/>
      <c r="L123" s="153"/>
      <c r="M123" s="153"/>
      <c r="N123" s="153"/>
    </row>
    <row r="124" spans="1:14" ht="15" customHeight="1">
      <c r="A124" s="69"/>
      <c r="B124" s="153" t="s">
        <v>92</v>
      </c>
      <c r="C124" s="153"/>
      <c r="D124" s="153"/>
      <c r="E124" s="153"/>
      <c r="F124" s="153"/>
      <c r="G124" s="153"/>
      <c r="H124" s="153"/>
      <c r="I124" s="153"/>
      <c r="J124" s="153"/>
      <c r="K124" s="153"/>
      <c r="L124" s="153"/>
      <c r="M124" s="153"/>
      <c r="N124" s="153"/>
    </row>
    <row r="125" spans="1:14" ht="13.5">
      <c r="A125" s="69"/>
      <c r="B125" s="153" t="s">
        <v>91</v>
      </c>
      <c r="C125" s="153"/>
      <c r="D125" s="153"/>
      <c r="E125" s="153"/>
      <c r="F125" s="153"/>
      <c r="G125" s="153"/>
      <c r="H125" s="153"/>
      <c r="I125" s="153"/>
      <c r="J125" s="153"/>
      <c r="K125" s="153"/>
      <c r="L125" s="153"/>
      <c r="M125" s="153"/>
      <c r="N125" s="153"/>
    </row>
    <row r="126" spans="4:6" ht="12.75">
      <c r="D126" s="52"/>
      <c r="E126" s="48"/>
      <c r="F126" s="48"/>
    </row>
    <row r="127" spans="3:6" ht="12.75">
      <c r="C127" s="51"/>
      <c r="D127" s="52"/>
      <c r="E127" s="48"/>
      <c r="F127" s="48"/>
    </row>
    <row r="128" ht="12.75">
      <c r="B128" s="48"/>
    </row>
  </sheetData>
  <mergeCells count="79">
    <mergeCell ref="B125:N125"/>
    <mergeCell ref="B124:N124"/>
    <mergeCell ref="B114:N114"/>
    <mergeCell ref="B112:N112"/>
    <mergeCell ref="B38:C38"/>
    <mergeCell ref="B39:C39"/>
    <mergeCell ref="B46:C46"/>
    <mergeCell ref="D98:D99"/>
    <mergeCell ref="E98:E99"/>
    <mergeCell ref="G98:G99"/>
    <mergeCell ref="B89:C89"/>
    <mergeCell ref="B66:C66"/>
    <mergeCell ref="B67:C67"/>
    <mergeCell ref="H98:H99"/>
    <mergeCell ref="B113:N113"/>
    <mergeCell ref="B58:C58"/>
    <mergeCell ref="A4:N4"/>
    <mergeCell ref="D8:J8"/>
    <mergeCell ref="D10:J10"/>
    <mergeCell ref="A5:C5"/>
    <mergeCell ref="A11:C11"/>
    <mergeCell ref="D5:N5"/>
    <mergeCell ref="A15:N15"/>
    <mergeCell ref="A19:N19"/>
    <mergeCell ref="E17:G17"/>
    <mergeCell ref="D6:J6"/>
    <mergeCell ref="M10:N10"/>
    <mergeCell ref="M11:N11"/>
    <mergeCell ref="D11:J11"/>
    <mergeCell ref="A17:D17"/>
    <mergeCell ref="H17:L17"/>
    <mergeCell ref="A13:N13"/>
    <mergeCell ref="D9:J9"/>
    <mergeCell ref="A1:N1"/>
    <mergeCell ref="A94:N94"/>
    <mergeCell ref="K6:L6"/>
    <mergeCell ref="B47:C47"/>
    <mergeCell ref="B48:C48"/>
    <mergeCell ref="B49:C49"/>
    <mergeCell ref="A6:C6"/>
    <mergeCell ref="A7:C7"/>
    <mergeCell ref="A8:C8"/>
    <mergeCell ref="A9:C9"/>
    <mergeCell ref="A10:C10"/>
    <mergeCell ref="M17:N17"/>
    <mergeCell ref="D7:J7"/>
    <mergeCell ref="A3:N3"/>
    <mergeCell ref="B56:C56"/>
    <mergeCell ref="B57:C57"/>
    <mergeCell ref="L106:M106"/>
    <mergeCell ref="L103:M103"/>
    <mergeCell ref="L104:M104"/>
    <mergeCell ref="L105:M105"/>
    <mergeCell ref="A98:C99"/>
    <mergeCell ref="F98:F99"/>
    <mergeCell ref="L98:M98"/>
    <mergeCell ref="L99:M99"/>
    <mergeCell ref="L100:M100"/>
    <mergeCell ref="L101:M101"/>
    <mergeCell ref="L102:M102"/>
    <mergeCell ref="B59:C59"/>
    <mergeCell ref="B77:C77"/>
    <mergeCell ref="B68:C68"/>
    <mergeCell ref="B76:C76"/>
    <mergeCell ref="B69:C69"/>
    <mergeCell ref="B78:C78"/>
    <mergeCell ref="B79:C79"/>
    <mergeCell ref="B86:C86"/>
    <mergeCell ref="B87:C87"/>
    <mergeCell ref="B88:C88"/>
    <mergeCell ref="B120:N120"/>
    <mergeCell ref="B121:N121"/>
    <mergeCell ref="B122:N122"/>
    <mergeCell ref="B123:N123"/>
    <mergeCell ref="B115:N115"/>
    <mergeCell ref="B116:N116"/>
    <mergeCell ref="B118:N118"/>
    <mergeCell ref="B119:N119"/>
    <mergeCell ref="B117:N117"/>
  </mergeCells>
  <printOptions horizontalCentered="1"/>
  <pageMargins left="0.5" right="0.5" top="0.5" bottom="0.5" header="0.5" footer="0.25"/>
  <pageSetup fitToHeight="1" fitToWidth="1" horizontalDpi="600" verticalDpi="600" orientation="landscape" scale="52" copies="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Reviewer Log" ma:contentTypeID="0x010100D03C1FEDB24A304B88B22491CFC0976900BDDACB3425B3CA438DCE84BCE075FBD5" ma:contentTypeVersion="7" ma:contentTypeDescription="" ma:contentTypeScope="" ma:versionID="a0ff8355d54d3ac9ebd461dd103a5029">
  <xsd:schema xmlns:xsd="http://www.w3.org/2001/XMLSchema" xmlns:xs="http://www.w3.org/2001/XMLSchema" xmlns:p="http://schemas.microsoft.com/office/2006/metadata/properties" xmlns:ns2="308dc21f-8940-46b7-9ee9-f86b439897b1" targetNamespace="http://schemas.microsoft.com/office/2006/metadata/properties" ma:root="true" ma:fieldsID="9539dcdb480e89f812506644c537ac13" ns2:_="">
    <xsd:import namespace="308dc21f-8940-46b7-9ee9-f86b439897b1"/>
    <xsd:element name="properties">
      <xsd:complexType>
        <xsd:sequence>
          <xsd:element name="documentManagement">
            <xsd:complexType>
              <xsd:all>
                <xsd:element ref="ns2:Proposed_x002f_Passed_x0020__x0023_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roposed_x002f_Passed_x0020__x0023__x003a_ xmlns="308dc21f-8940-46b7-9ee9-f86b439897b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1C4B52A-9C76-410E-B5EB-407EDD8FC7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F66F75-E298-49D7-923C-92FD04AD8C51}">
  <ds:schemaRefs>
    <ds:schemaRef ds:uri="http://purl.org/dc/elements/1.1/"/>
    <ds:schemaRef ds:uri="http://schemas.microsoft.com/office/infopath/2007/PartnerControls"/>
    <ds:schemaRef ds:uri="308dc21f-8940-46b7-9ee9-f86b439897b1"/>
    <ds:schemaRef ds:uri="http://schemas.openxmlformats.org/package/2006/metadata/core-properties"/>
    <ds:schemaRef ds:uri="http://purl.org/dc/dcmitype/"/>
    <ds:schemaRef ds:uri="http://schemas.microsoft.com/office/2006/metadata/properties"/>
    <ds:schemaRef ds:uri="http://schemas.microsoft.com/office/2006/documentManagement/types"/>
    <ds:schemaRef ds:uri="http://www.w3.org/XML/1998/namespace"/>
    <ds:schemaRef ds:uri="http://purl.org/dc/terms/"/>
  </ds:schemaRefs>
</ds:datastoreItem>
</file>

<file path=customXml/itemProps3.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4.xml><?xml version="1.0" encoding="utf-8"?>
<ds:datastoreItem xmlns:ds="http://schemas.openxmlformats.org/officeDocument/2006/customXml" ds:itemID="{4CCBACD8-DD2B-4727-8253-1D433F9CEC1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Masuo, Janet</cp:lastModifiedBy>
  <cp:lastPrinted>2014-07-21T21:26:06Z</cp:lastPrinted>
  <dcterms:created xsi:type="dcterms:W3CDTF">1999-06-02T23:29:55Z</dcterms:created>
  <dcterms:modified xsi:type="dcterms:W3CDTF">2014-08-01T15:45:23Z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0x010100D03C1FEDB24A304B88B22491CFC0976900BDDACB3425B3CA438DCE84BCE075FBD5</vt:lpwstr>
  </property>
  <property fmtid="{D5CDD505-2E9C-101B-9397-08002B2CF9AE}" pid="4" name="_dlc_DocIdItemGuid">
    <vt:lpwstr>28a2552c-6ed9-4441-bdc1-30e249c75021</vt:lpwstr>
  </property>
  <property fmtid="{D5CDD505-2E9C-101B-9397-08002B2CF9AE}" pid="5" name="TaxKeyword">
    <vt:lpwstr/>
  </property>
</Properties>
</file>