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<sst xmlns="http://schemas.openxmlformats.org/spreadsheetml/2006/main" count="33" uniqueCount="27">
  <si>
    <t>FISCAL NOTE</t>
  </si>
  <si>
    <t xml:space="preserve">  Impact of the above legislation on the fiscal affairs of King County is estimated to be:</t>
  </si>
  <si>
    <t>Revenue to:</t>
  </si>
  <si>
    <t>Fund/Agency</t>
  </si>
  <si>
    <t>Current Year</t>
  </si>
  <si>
    <t xml:space="preserve">TOTAL </t>
  </si>
  <si>
    <t>Expenditures from:</t>
  </si>
  <si>
    <t>Department</t>
  </si>
  <si>
    <t>TOTAL</t>
  </si>
  <si>
    <t>Expenditures by Categories</t>
  </si>
  <si>
    <t>Assumptions:</t>
  </si>
  <si>
    <t>Fund Code</t>
  </si>
  <si>
    <t>Revenue Source</t>
  </si>
  <si>
    <t>Note Prepared By:  Warren Cheney, DPER</t>
  </si>
  <si>
    <t>DPER</t>
  </si>
  <si>
    <t>Gen Fund</t>
  </si>
  <si>
    <t>0325</t>
  </si>
  <si>
    <t>Salaries</t>
  </si>
  <si>
    <t>Flex benefits</t>
  </si>
  <si>
    <t>Social Security</t>
  </si>
  <si>
    <t>Retirement</t>
  </si>
  <si>
    <t>Industrial Insurance</t>
  </si>
  <si>
    <t>Ordinance/Motion:  2nd Omnibus Supplemental 2013</t>
  </si>
  <si>
    <t>Note Reviewed By:   Katherine Cortes, PSB</t>
  </si>
  <si>
    <t>Title:   Reduction of Comprehensive Planner Position from DPER</t>
  </si>
  <si>
    <t>Affected Agency and/or Agencies:  Department of Permitting and Environmental Review (DPER)</t>
  </si>
  <si>
    <t>The position of comprehensive planner and its associated general fund allocation is reduced from DPER effective January 1, 2014. Position costs are inflated for outyears based on the August OEFA forecast for COLA.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</si>
</sst>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8" fillId="0" borderId="0" xfId="0" applyFont="1" applyAlignment="1">
      <alignment/>
    </xf>
    <xf numFmtId="0" fontId="8" fillId="0" borderId="0" xfId="0" applyFont="1" applyAlignment="1" quotePrefix="1">
      <alignment/>
    </xf>
    <xf numFmtId="0" fontId="4" fillId="0" borderId="24" xfId="0" applyFont="1" applyBorder="1" applyAlignment="1">
      <alignment horizontal="center" wrapText="1"/>
    </xf>
    <xf numFmtId="167" fontId="4" fillId="0" borderId="19" xfId="42" applyNumberFormat="1" applyFont="1" applyBorder="1" applyAlignment="1">
      <alignment/>
    </xf>
    <xf numFmtId="167" fontId="6" fillId="0" borderId="31" xfId="42" applyNumberFormat="1" applyFont="1" applyBorder="1" applyAlignment="1">
      <alignment/>
    </xf>
    <xf numFmtId="0" fontId="4" fillId="0" borderId="0" xfId="0" applyFont="1" applyAlignment="1">
      <alignment wrapText="1"/>
    </xf>
    <xf numFmtId="167" fontId="4" fillId="0" borderId="28" xfId="42" applyNumberFormat="1" applyFont="1" applyBorder="1" applyAlignment="1">
      <alignment/>
    </xf>
    <xf numFmtId="167" fontId="4" fillId="0" borderId="37" xfId="42"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J24" sqref="J2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22</v>
      </c>
      <c r="B3" s="6"/>
      <c r="C3" s="7"/>
      <c r="D3" s="7"/>
      <c r="E3" s="7"/>
      <c r="F3" s="7"/>
      <c r="G3" s="7"/>
      <c r="H3" s="8"/>
      <c r="I3" s="4"/>
    </row>
    <row r="4" spans="1:9" ht="18" customHeight="1">
      <c r="A4" s="9" t="s">
        <v>24</v>
      </c>
      <c r="B4" s="10"/>
      <c r="C4" s="11"/>
      <c r="D4" s="11"/>
      <c r="E4" s="11"/>
      <c r="F4" s="11"/>
      <c r="G4" s="11"/>
      <c r="H4" s="12"/>
      <c r="I4" s="4"/>
    </row>
    <row r="5" spans="1:8" ht="18" customHeight="1">
      <c r="A5" s="13" t="s">
        <v>25</v>
      </c>
      <c r="B5" s="14"/>
      <c r="C5" s="14"/>
      <c r="D5" s="14"/>
      <c r="E5" s="14"/>
      <c r="F5" s="14"/>
      <c r="G5" s="14"/>
      <c r="H5" s="15"/>
    </row>
    <row r="6" spans="1:8" ht="18" customHeight="1">
      <c r="A6" s="13" t="s">
        <v>13</v>
      </c>
      <c r="B6" s="14"/>
      <c r="C6" s="14"/>
      <c r="D6" s="14"/>
      <c r="E6" s="14"/>
      <c r="F6" s="14"/>
      <c r="G6" s="14"/>
      <c r="H6" s="15"/>
    </row>
    <row r="7" spans="1:8" ht="18" customHeight="1" thickBot="1">
      <c r="A7" s="16" t="s">
        <v>23</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3" t="s">
        <v>11</v>
      </c>
      <c r="D11" s="63" t="s">
        <v>12</v>
      </c>
      <c r="E11" s="39" t="s">
        <v>4</v>
      </c>
      <c r="F11" s="39">
        <v>2014</v>
      </c>
      <c r="G11" s="40">
        <v>2015</v>
      </c>
      <c r="H11" s="41">
        <v>2016</v>
      </c>
    </row>
    <row r="12" spans="1:8" ht="18" customHeight="1">
      <c r="A12" s="42" t="s">
        <v>14</v>
      </c>
      <c r="B12" s="20"/>
      <c r="C12" s="21">
        <v>1340</v>
      </c>
      <c r="D12" s="21" t="s">
        <v>15</v>
      </c>
      <c r="E12" s="23">
        <v>0</v>
      </c>
      <c r="F12" s="64">
        <v>-158432</v>
      </c>
      <c r="G12" s="64">
        <f>+F12*1.0211</f>
        <v>-161774.9152</v>
      </c>
      <c r="H12" s="64">
        <f>+G12*1.0217</f>
        <v>-165285.43085984</v>
      </c>
    </row>
    <row r="13" spans="1:8" ht="18" customHeight="1">
      <c r="A13" s="42"/>
      <c r="B13" s="20"/>
      <c r="C13" s="24"/>
      <c r="D13" s="21"/>
      <c r="E13" s="23"/>
      <c r="F13" s="23"/>
      <c r="G13" s="23"/>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5</v>
      </c>
      <c r="C16" s="47"/>
      <c r="D16" s="47"/>
      <c r="E16" s="59">
        <f>SUM(E12:E15)</f>
        <v>0</v>
      </c>
      <c r="F16" s="65">
        <f>SUM(F12:F15)</f>
        <v>-158432</v>
      </c>
      <c r="G16" s="65">
        <f>SUM(G12:G15)</f>
        <v>-161774.9152</v>
      </c>
      <c r="H16" s="65">
        <f>SUM(H12:H15)</f>
        <v>-165285.43085984</v>
      </c>
    </row>
    <row r="17" spans="1:8" ht="18" customHeight="1">
      <c r="A17" s="19"/>
      <c r="B17" s="19"/>
      <c r="C17" s="19"/>
      <c r="D17" s="19"/>
      <c r="E17" s="26"/>
      <c r="F17" s="26"/>
      <c r="G17" s="26"/>
      <c r="H17" s="26"/>
    </row>
    <row r="18" spans="1:8" ht="18" customHeight="1" thickBot="1">
      <c r="A18" s="51" t="s">
        <v>6</v>
      </c>
      <c r="B18" s="14"/>
      <c r="C18" s="14"/>
      <c r="D18" s="19"/>
      <c r="E18" s="19"/>
      <c r="F18" s="19"/>
      <c r="G18" s="19"/>
      <c r="H18" s="19"/>
    </row>
    <row r="19" spans="1:8" ht="17.25" customHeight="1">
      <c r="A19" s="37" t="s">
        <v>3</v>
      </c>
      <c r="B19" s="38"/>
      <c r="C19" s="63" t="s">
        <v>11</v>
      </c>
      <c r="D19" s="39" t="s">
        <v>7</v>
      </c>
      <c r="E19" s="39" t="s">
        <v>4</v>
      </c>
      <c r="F19" s="39">
        <v>2014</v>
      </c>
      <c r="G19" s="40">
        <v>2015</v>
      </c>
      <c r="H19" s="41">
        <v>2016</v>
      </c>
    </row>
    <row r="20" spans="1:8" ht="18" customHeight="1">
      <c r="A20" s="42" t="s">
        <v>14</v>
      </c>
      <c r="B20" s="27"/>
      <c r="C20" s="21">
        <v>1340</v>
      </c>
      <c r="D20" s="28" t="s">
        <v>16</v>
      </c>
      <c r="E20" s="23">
        <v>0</v>
      </c>
      <c r="F20" s="64">
        <f aca="true" t="shared" si="0" ref="F20:H21">+F12</f>
        <v>-158432</v>
      </c>
      <c r="G20" s="64">
        <f t="shared" si="0"/>
        <v>-161774.9152</v>
      </c>
      <c r="H20" s="64">
        <f t="shared" si="0"/>
        <v>-165285.43085984</v>
      </c>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8</v>
      </c>
      <c r="C24" s="47"/>
      <c r="D24" s="47"/>
      <c r="E24" s="59">
        <f>SUM(E20:E23)</f>
        <v>0</v>
      </c>
      <c r="F24" s="65">
        <f>SUM(F20:F23)</f>
        <v>-158432</v>
      </c>
      <c r="G24" s="65">
        <f>SUM(G20:G23)</f>
        <v>-161774.9152</v>
      </c>
      <c r="H24" s="65">
        <f>SUM(H20:H23)</f>
        <v>-165285.43085984</v>
      </c>
      <c r="I24" s="58"/>
    </row>
    <row r="25" spans="1:8" ht="18" customHeight="1">
      <c r="A25" s="19"/>
      <c r="B25" s="19"/>
      <c r="C25" s="19"/>
      <c r="D25" s="19"/>
      <c r="E25" s="26"/>
      <c r="F25" s="26"/>
      <c r="G25" s="26"/>
      <c r="H25" s="26"/>
    </row>
    <row r="26" spans="1:8" ht="18" customHeight="1" thickBot="1">
      <c r="A26" s="51" t="s">
        <v>9</v>
      </c>
      <c r="B26" s="14"/>
      <c r="C26" s="14"/>
      <c r="D26" s="14"/>
      <c r="E26" s="19"/>
      <c r="F26" s="19"/>
      <c r="G26" s="19"/>
      <c r="H26" s="19"/>
    </row>
    <row r="27" spans="1:10" ht="18" customHeight="1">
      <c r="A27" s="37"/>
      <c r="B27" s="38"/>
      <c r="C27" s="48"/>
      <c r="D27" s="49"/>
      <c r="E27" s="39" t="s">
        <v>4</v>
      </c>
      <c r="F27" s="39">
        <v>2014</v>
      </c>
      <c r="G27" s="40">
        <v>2015</v>
      </c>
      <c r="H27" s="41">
        <v>2016</v>
      </c>
      <c r="I27" s="31"/>
      <c r="J27" s="31"/>
    </row>
    <row r="28" spans="1:10" ht="18" customHeight="1">
      <c r="A28" s="42" t="s">
        <v>17</v>
      </c>
      <c r="B28" s="20"/>
      <c r="C28" s="29"/>
      <c r="D28" s="30"/>
      <c r="E28" s="23">
        <v>0</v>
      </c>
      <c r="F28" s="64">
        <v>-118902</v>
      </c>
      <c r="G28" s="64">
        <f>+F28*1.0211</f>
        <v>-121410.83219999999</v>
      </c>
      <c r="H28" s="67">
        <f>+G28*1.0217</f>
        <v>-124045.44725874</v>
      </c>
      <c r="I28" s="31"/>
      <c r="J28" s="31"/>
    </row>
    <row r="29" spans="1:10" ht="18" customHeight="1">
      <c r="A29" s="42" t="s">
        <v>18</v>
      </c>
      <c r="B29" s="20"/>
      <c r="C29" s="20"/>
      <c r="D29" s="27"/>
      <c r="E29" s="23">
        <v>0</v>
      </c>
      <c r="F29" s="64">
        <v>-18606</v>
      </c>
      <c r="G29" s="64">
        <f>+F29*1.0211</f>
        <v>-18998.5866</v>
      </c>
      <c r="H29" s="67">
        <f>+G29*1.0217</f>
        <v>-19410.85592922</v>
      </c>
      <c r="I29" s="32"/>
      <c r="J29" s="32"/>
    </row>
    <row r="30" spans="1:10" ht="18" customHeight="1">
      <c r="A30" s="42" t="s">
        <v>19</v>
      </c>
      <c r="B30" s="20"/>
      <c r="C30" s="20"/>
      <c r="D30" s="27"/>
      <c r="E30" s="23">
        <v>0</v>
      </c>
      <c r="F30" s="64">
        <v>-9096</v>
      </c>
      <c r="G30" s="64">
        <f>+F30*1.0211</f>
        <v>-9287.925599999999</v>
      </c>
      <c r="H30" s="67">
        <f>+G30*1.0217</f>
        <v>-9489.47358552</v>
      </c>
      <c r="I30" s="32"/>
      <c r="J30" s="32"/>
    </row>
    <row r="31" spans="1:8" ht="18" customHeight="1">
      <c r="A31" s="42" t="s">
        <v>20</v>
      </c>
      <c r="B31" s="20"/>
      <c r="C31" s="20"/>
      <c r="D31" s="27"/>
      <c r="E31" s="23">
        <v>0</v>
      </c>
      <c r="F31" s="64">
        <v>-10820</v>
      </c>
      <c r="G31" s="64">
        <f>+F31*1.0211</f>
        <v>-11048.302</v>
      </c>
      <c r="H31" s="67">
        <f>+G31*1.0217</f>
        <v>-11288.0501534</v>
      </c>
    </row>
    <row r="32" spans="1:8" ht="18" customHeight="1">
      <c r="A32" s="54" t="s">
        <v>21</v>
      </c>
      <c r="B32" s="55"/>
      <c r="C32" s="55"/>
      <c r="D32" s="56"/>
      <c r="E32" s="57">
        <v>0</v>
      </c>
      <c r="F32" s="68">
        <v>-1008</v>
      </c>
      <c r="G32" s="64">
        <f>+F32*1.0211</f>
        <v>-1029.2687999999998</v>
      </c>
      <c r="H32" s="67">
        <f>+G32*1.0217</f>
        <v>-1051.6039329599998</v>
      </c>
    </row>
    <row r="33" spans="1:10" ht="18" customHeight="1" thickBot="1">
      <c r="A33" s="45" t="s">
        <v>8</v>
      </c>
      <c r="B33" s="46"/>
      <c r="C33" s="46"/>
      <c r="D33" s="50"/>
      <c r="E33" s="59">
        <f>SUM(E28:E32)</f>
        <v>0</v>
      </c>
      <c r="F33" s="65">
        <f>SUM(F28:F32)</f>
        <v>-158432</v>
      </c>
      <c r="G33" s="65">
        <f>SUM(G28:G32)</f>
        <v>-161774.91519999996</v>
      </c>
      <c r="H33" s="65">
        <f>SUM(H28:H32)</f>
        <v>-165285.43085983998</v>
      </c>
      <c r="I33" s="33"/>
      <c r="J33" s="33"/>
    </row>
    <row r="34" spans="1:10" ht="18" customHeight="1">
      <c r="A34" s="19" t="s">
        <v>10</v>
      </c>
      <c r="B34" s="19"/>
      <c r="C34" s="19"/>
      <c r="D34" s="19"/>
      <c r="E34" s="26"/>
      <c r="F34" s="26"/>
      <c r="G34" s="26"/>
      <c r="H34" s="26"/>
      <c r="I34" s="33"/>
      <c r="J34" s="33"/>
    </row>
    <row r="35" spans="1:10" ht="31.5" customHeight="1">
      <c r="A35" s="66" t="s">
        <v>26</v>
      </c>
      <c r="B35" s="66"/>
      <c r="C35" s="66"/>
      <c r="D35" s="66"/>
      <c r="E35" s="66"/>
      <c r="F35" s="66"/>
      <c r="G35" s="66"/>
      <c r="H35" s="66"/>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0"/>
      <c r="B38" s="19"/>
      <c r="C38" s="19"/>
      <c r="D38" s="19"/>
      <c r="E38" s="26"/>
      <c r="F38" s="26"/>
      <c r="G38" s="26"/>
      <c r="H38" s="26"/>
    </row>
    <row r="39" ht="12.75">
      <c r="A39" s="61"/>
    </row>
    <row r="40" ht="12.75">
      <c r="A40" s="62"/>
    </row>
  </sheetData>
  <sheetProtection/>
  <mergeCells count="1">
    <mergeCell ref="A35:H35"/>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2nd Omnibus Supplemental Fiscal Note</dc:title>
  <dc:subject/>
  <dc:creator>Jos Mapranath</dc:creator>
  <cp:keywords/>
  <dc:description/>
  <cp:lastModifiedBy>Katherine Cortes</cp:lastModifiedBy>
  <cp:lastPrinted>2013-04-10T18:11:38Z</cp:lastPrinted>
  <dcterms:created xsi:type="dcterms:W3CDTF">1999-06-02T23:29:55Z</dcterms:created>
  <dcterms:modified xsi:type="dcterms:W3CDTF">2013-09-16T18:04:08Z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Main Folder">
    <vt:lpwstr>Omnibus / Supplementals</vt:lpwstr>
  </property>
  <property fmtid="{D5CDD505-2E9C-101B-9397-08002B2CF9AE}" pid="4" name="Type of Document">
    <vt:lpwstr>Supplemental Request</vt:lpwstr>
  </property>
</Properties>
</file>