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88" yWindow="36" windowWidth="13380" windowHeight="6888" activeTab="0"/>
  </bookViews>
  <sheets>
    <sheet name="Attachment A" sheetId="1" r:id="rId1"/>
  </sheets>
  <externalReferences>
    <externalReference r:id="rId4"/>
    <externalReference r:id="rId5"/>
  </externalReferences>
  <definedNames>
    <definedName name="Appropriation">'[1]3rdQAppropriations2013'!$C$3:$J$202</definedName>
    <definedName name="Carryover" localSheetId="0">#REF!</definedName>
    <definedName name="Carryover">#REF!</definedName>
    <definedName name="Metadata">'[1]Metadata'!$A$6:$Q$263</definedName>
    <definedName name="_xlnm.Print_Area" localSheetId="0">'Attachment A'!$A$2:$AE$679</definedName>
    <definedName name="SECTION">'[1]Transparency 2013'!$B$5:$G$262</definedName>
    <definedName name="Trans">'[2]BI Publisher'!$E$4:$M$1641</definedName>
    <definedName name="Transparency" localSheetId="0">#REF!</definedName>
    <definedName name="Transparency">#REF!</definedName>
    <definedName name="XDO_?A_LEVEL?" localSheetId="0">#REF!</definedName>
    <definedName name="XDO_?A_LEVEL?">#REF!</definedName>
    <definedName name="XDO_?A_LEVEL_DESC?" localSheetId="0">#REF!</definedName>
    <definedName name="XDO_?A_LEVEL_DESC?">#REF!</definedName>
    <definedName name="XDO_?COST_CENTER?" localSheetId="0">#REF!</definedName>
    <definedName name="XDO_?COST_CENTER?">#REF!</definedName>
    <definedName name="XDO_?COST_CENTER_DESC?" localSheetId="0">#REF!</definedName>
    <definedName name="XDO_?COST_CENTER_DESC?">#REF!</definedName>
    <definedName name="XDO_?DIVISION?" localSheetId="0">#REF!</definedName>
    <definedName name="XDO_?DIVISION?">#REF!</definedName>
    <definedName name="XDO_?DIVISION_DESC?" localSheetId="0">#REF!</definedName>
    <definedName name="XDO_?DIVISION_DESC?">#REF!</definedName>
    <definedName name="XDO_?FOOTER?" localSheetId="0">#REF!</definedName>
    <definedName name="XDO_?FOOTER?">#REF!</definedName>
    <definedName name="XDO_?SECTION?" localSheetId="0">#REF!</definedName>
    <definedName name="XDO_?SECTION?">#REF!</definedName>
    <definedName name="XDO_?SECTION_DESC?" localSheetId="0">#REF!</definedName>
    <definedName name="XDO_?SECTION_DESC?">#REF!</definedName>
    <definedName name="XDO_?TOP_LEVEL_1?" localSheetId="0">#REF!</definedName>
    <definedName name="XDO_?TOP_LEVEL_1?">#REF!</definedName>
    <definedName name="XDO_?TOP_LEVEL_DESC_1?" localSheetId="0">#REF!</definedName>
    <definedName name="XDO_?TOP_LEVEL_DESC_1?">#REF!</definedName>
    <definedName name="XDO_?TRANSPARENT?" localSheetId="0">#REF!</definedName>
    <definedName name="XDO_?TRANSPARENT?">#REF!</definedName>
    <definedName name="XDO_?TRANSPARENT_DESC?" localSheetId="0">#REF!</definedName>
    <definedName name="XDO_?TRANSPARENT_DESC?">#REF!</definedName>
    <definedName name="XDO_?UNIT?" localSheetId="0">#REF!</definedName>
    <definedName name="XDO_?UNIT?">#REF!</definedName>
    <definedName name="XDO_?UNIT_DESC?" localSheetId="0">#REF!</definedName>
    <definedName name="XDO_?UNIT_DESC?">#REF!</definedName>
    <definedName name="XDO_GROUP_?G_2?" localSheetId="0">#REF!</definedName>
    <definedName name="XDO_GROUP_?G_2?">#REF!</definedName>
    <definedName name="_xlnm.Print_Titles" localSheetId="0">'Attachment A'!$1:$7</definedName>
  </definedNames>
  <calcPr calcId="125725"/>
</workbook>
</file>

<file path=xl/sharedStrings.xml><?xml version="1.0" encoding="utf-8"?>
<sst xmlns="http://schemas.openxmlformats.org/spreadsheetml/2006/main" count="854" uniqueCount="793">
  <si>
    <t>Data</t>
  </si>
  <si>
    <t>2013/14 ADOPTED ORDINANCE</t>
  </si>
  <si>
    <t>2ND QUARTER</t>
  </si>
  <si>
    <t>3RD QUARTER</t>
  </si>
  <si>
    <t>4TH QUARTER</t>
  </si>
  <si>
    <t>ORDINANCE 17476</t>
  </si>
  <si>
    <t>ORDINANCE 17556</t>
  </si>
  <si>
    <t>ORDINANCE 17563</t>
  </si>
  <si>
    <t>ORDINANCE 17580</t>
  </si>
  <si>
    <t>ORDINANCE 17582</t>
  </si>
  <si>
    <t>ORDINANCE 17589</t>
  </si>
  <si>
    <t>ORDINANCE 17619</t>
  </si>
  <si>
    <t>ORDINANCE 17601</t>
  </si>
  <si>
    <t>ORDINANCE 17650</t>
  </si>
  <si>
    <t>2013 MIDBIENNIAL UPDATE</t>
  </si>
  <si>
    <t>TOTAL ADOPTED SUPPLEMENTALS AND PROPOSED MIDBIENNIAL UPDATE</t>
  </si>
  <si>
    <t>2ND PROPOSED OMNIBUS</t>
  </si>
  <si>
    <t>TOTAL TO DATE</t>
  </si>
  <si>
    <t>GF</t>
  </si>
  <si>
    <t>ORD SECTION</t>
  </si>
  <si>
    <t>APPRO NAME</t>
  </si>
  <si>
    <t>SECTION</t>
  </si>
  <si>
    <t>SECTION NAME</t>
  </si>
  <si>
    <t>EXP</t>
  </si>
  <si>
    <t xml:space="preserve">FTES </t>
  </si>
  <si>
    <t>Expenditures</t>
  </si>
  <si>
    <t>FTES</t>
  </si>
  <si>
    <t>GENERAL FUND</t>
  </si>
  <si>
    <t>COUNTY COUNCIL</t>
  </si>
  <si>
    <t>T01001</t>
  </si>
  <si>
    <t>COUNCIL DISTRICT 1</t>
  </si>
  <si>
    <t>T01002</t>
  </si>
  <si>
    <t>COUNCIL DISTRICT 2</t>
  </si>
  <si>
    <t>T01003</t>
  </si>
  <si>
    <t>COUNCIL DISTRICT 3</t>
  </si>
  <si>
    <t>T01004</t>
  </si>
  <si>
    <t>COUNCIL DISTRICT 4</t>
  </si>
  <si>
    <t>T01005</t>
  </si>
  <si>
    <t>COUNCIL DISTRICT 5</t>
  </si>
  <si>
    <t>T01006</t>
  </si>
  <si>
    <t>COUNCIL DISTRICT 6</t>
  </si>
  <si>
    <t>T01007</t>
  </si>
  <si>
    <t>COUNCIL DISTRICT 7</t>
  </si>
  <si>
    <t>T01008</t>
  </si>
  <si>
    <t>COUNCIL DISTRICT 8</t>
  </si>
  <si>
    <t>T01009</t>
  </si>
  <si>
    <t>COUNCIL DISTRICT 9</t>
  </si>
  <si>
    <t>COUNTY COUNCIL Total</t>
  </si>
  <si>
    <t>COUNCIL ADMINISTRATION</t>
  </si>
  <si>
    <t>T02000</t>
  </si>
  <si>
    <t>ANALYTICAL STAFF</t>
  </si>
  <si>
    <t>T02010</t>
  </si>
  <si>
    <t>ADMIN AND LEGAL SUPPORT</t>
  </si>
  <si>
    <t>T02020</t>
  </si>
  <si>
    <t>DISTRICT SUPP &amp; CONSTITUENT SVC</t>
  </si>
  <si>
    <t>COUNCIL ADMINISTRATION Total</t>
  </si>
  <si>
    <t>HEARING EXAMINER</t>
  </si>
  <si>
    <t>T03000</t>
  </si>
  <si>
    <t>HEARING EXAMINER Total</t>
  </si>
  <si>
    <t>COUNTY AUDITOR</t>
  </si>
  <si>
    <t>T04000</t>
  </si>
  <si>
    <t>COUNTY AUDITOR Total</t>
  </si>
  <si>
    <t>OMBUDSMAN/TAX ADVISOR</t>
  </si>
  <si>
    <t>T05000</t>
  </si>
  <si>
    <t>TAX ADVISOR</t>
  </si>
  <si>
    <t>T05010</t>
  </si>
  <si>
    <t>OMBUDSMAN</t>
  </si>
  <si>
    <t>OMBUDSMAN/TAX ADVISOR Total</t>
  </si>
  <si>
    <t>KING COUNTY CIVIC TELEVISION</t>
  </si>
  <si>
    <t>T06000</t>
  </si>
  <si>
    <t>KC CIVIC TELEVISION</t>
  </si>
  <si>
    <t>KING COUNTY CIVIC TELEVISION Total</t>
  </si>
  <si>
    <t>BOARD OF APPEALS</t>
  </si>
  <si>
    <t>T07000</t>
  </si>
  <si>
    <t>BRD OF APPEALS EQUALIZTN</t>
  </si>
  <si>
    <t>BOARD OF APPEALS Total</t>
  </si>
  <si>
    <t>OFFICE OF LAW ENFORCEMENT OVERSIGHT</t>
  </si>
  <si>
    <t>T08500</t>
  </si>
  <si>
    <t>OFFICE OF INDEP OVERSIGHT</t>
  </si>
  <si>
    <t>OFFICE OF LAW ENFORCEMENT OVERSIGHT Total</t>
  </si>
  <si>
    <t>OFFICE OF ECONOMIC AND FINANCIAL ANALYSIS</t>
  </si>
  <si>
    <t>T08700</t>
  </si>
  <si>
    <t>OFFICE OF E AND F ANALYSIS</t>
  </si>
  <si>
    <t>OFFICE OF ECONOMIC AND FINANCIAL ANALYSIS Total</t>
  </si>
  <si>
    <t>COUNTY EXECUTIVE</t>
  </si>
  <si>
    <t>T11000</t>
  </si>
  <si>
    <t>COUNTY EXECUTIVE Total</t>
  </si>
  <si>
    <t>OFFICE OF THE EXECUTIVE</t>
  </si>
  <si>
    <t>T12000</t>
  </si>
  <si>
    <t>OFFICE OF THE EXECUTIVE Total</t>
  </si>
  <si>
    <t>OFFICE OF PERFORMANCE, STRATEGY AND BUDGET</t>
  </si>
  <si>
    <t>T14000</t>
  </si>
  <si>
    <t>OFFICE OF PERF STRATEGY &amp; BUDGET</t>
  </si>
  <si>
    <t>OFFICE OF PERFORMANCE, STRATEGY AND BUDGET Total</t>
  </si>
  <si>
    <t>SHERIFF</t>
  </si>
  <si>
    <t>T20000</t>
  </si>
  <si>
    <t>SUPPORT SERVICES</t>
  </si>
  <si>
    <t>T20005</t>
  </si>
  <si>
    <t>COMMUNICATIONS</t>
  </si>
  <si>
    <t>T20010</t>
  </si>
  <si>
    <t>UNIFORMED PATROL UNINCORP</t>
  </si>
  <si>
    <t>T20015</t>
  </si>
  <si>
    <t>CONTRACT SERVICES</t>
  </si>
  <si>
    <t>T20020</t>
  </si>
  <si>
    <t>SPECIAL OPERATIONS</t>
  </si>
  <si>
    <t>T20024</t>
  </si>
  <si>
    <t>INVESTIGATIONS</t>
  </si>
  <si>
    <t>T20040</t>
  </si>
  <si>
    <t>PROFESSIONAL STANDARDS</t>
  </si>
  <si>
    <t>T20030</t>
  </si>
  <si>
    <t>OTHER CONTRACTS</t>
  </si>
  <si>
    <t>SHERIFF Total</t>
  </si>
  <si>
    <t>DRUG ENFORCEMENT FORFEITS</t>
  </si>
  <si>
    <t>T20500</t>
  </si>
  <si>
    <t>DRUG ENFORCEMENT FORFEITS Total</t>
  </si>
  <si>
    <t>SHERIFF OFFICE SUCCESSION PLANNING</t>
  </si>
  <si>
    <t>T21000</t>
  </si>
  <si>
    <t>SUCCESSION PLANNING</t>
  </si>
  <si>
    <t>SHERIFF OFFICE SUCCESSION PLANNING Total</t>
  </si>
  <si>
    <t>OFFICE OF EMERGENCY MANAGEMENT</t>
  </si>
  <si>
    <t>T40100</t>
  </si>
  <si>
    <t>OFFICE OF EMERGENCY MGT</t>
  </si>
  <si>
    <t>OFFICE OF EMERGENCY MANAGEMENT Total</t>
  </si>
  <si>
    <t>EXECUTIVE SERVICES - ADMINISTRATION</t>
  </si>
  <si>
    <t>T41700</t>
  </si>
  <si>
    <t>DES ADMIN</t>
  </si>
  <si>
    <t>T41710</t>
  </si>
  <si>
    <t>DES CIVIL RIGHTS</t>
  </si>
  <si>
    <t>EXECUTIVE SERVICES - ADMINISTRATION Total</t>
  </si>
  <si>
    <t>HUMAN RESOURCES MANAGEMENT</t>
  </si>
  <si>
    <t>T42000</t>
  </si>
  <si>
    <t>HUMAN RESRCES SRVCES</t>
  </si>
  <si>
    <t>T42010</t>
  </si>
  <si>
    <t>HUMAN RESRCES CUST SRVCES</t>
  </si>
  <si>
    <t>HUMAN RESOURCES MANAGEMENT Total</t>
  </si>
  <si>
    <t>OFFICE OF LABOR RELATIONS</t>
  </si>
  <si>
    <t>T42100</t>
  </si>
  <si>
    <t>LABOR RELATIONS</t>
  </si>
  <si>
    <t>OFFICE OF LABOR RELATIONS Total</t>
  </si>
  <si>
    <t>CABLE COMMUNICATIONS</t>
  </si>
  <si>
    <t>T43700</t>
  </si>
  <si>
    <t>CABLE COMMUNICATIONS Total</t>
  </si>
  <si>
    <t>REAL ESTATE SERVICES</t>
  </si>
  <si>
    <t>T44000</t>
  </si>
  <si>
    <t>REAL PROPERTY SERVICES</t>
  </si>
  <si>
    <t>REAL ESTATE SERVICES Total</t>
  </si>
  <si>
    <t>RECORDS AND LICENSING SERVICES</t>
  </si>
  <si>
    <t>T47000</t>
  </si>
  <si>
    <t>RECORDS AND LICENSNG SERV ADMIN</t>
  </si>
  <si>
    <t>T47010</t>
  </si>
  <si>
    <t>RECORDS AND MAIL SERVICES</t>
  </si>
  <si>
    <t>T47030</t>
  </si>
  <si>
    <t>RALS RECORD AND LICENSING SVC</t>
  </si>
  <si>
    <t>RECORDS AND LICENSING SERVICES Total</t>
  </si>
  <si>
    <t>PROSECUTING ATTORNEY</t>
  </si>
  <si>
    <t>T50000</t>
  </si>
  <si>
    <t>PAO POLICY AND ADMIN DIVISION</t>
  </si>
  <si>
    <t>T50010</t>
  </si>
  <si>
    <t>CRIMINAL DIVISION ECONOMIC CRIMES</t>
  </si>
  <si>
    <t>T50015</t>
  </si>
  <si>
    <t>CRIMINAL DIVISION SPECIAL VICTIMS</t>
  </si>
  <si>
    <t>T50020</t>
  </si>
  <si>
    <t>CRIMINAL DIVISION VIOLENT CRIMES</t>
  </si>
  <si>
    <t>T50025</t>
  </si>
  <si>
    <t>CRIMINAL DIVISION JUVENILE</t>
  </si>
  <si>
    <t>T50030</t>
  </si>
  <si>
    <t>CRIMINAL DIVISION DISTRICT COURT</t>
  </si>
  <si>
    <t>T50035</t>
  </si>
  <si>
    <t>CRIMINAL DIVISION APPELLATE</t>
  </si>
  <si>
    <t>T50040</t>
  </si>
  <si>
    <t>CRIMINAL DIVISION ADMINISTRATION</t>
  </si>
  <si>
    <t>T50050</t>
  </si>
  <si>
    <t>CIVIL DIVISION GENERAL</t>
  </si>
  <si>
    <t>T50055</t>
  </si>
  <si>
    <t>CIVIL DIVISION LITIGATION</t>
  </si>
  <si>
    <t>T50060</t>
  </si>
  <si>
    <t>CIVIL DIVISION PROPERTY ENVIRON</t>
  </si>
  <si>
    <t>T50065</t>
  </si>
  <si>
    <t>FAMILY SUPPORT</t>
  </si>
  <si>
    <t>PROSECUTING ATTORNEY Total</t>
  </si>
  <si>
    <t>PROSECUTING ATTORNEY ANTIPROFITEERING</t>
  </si>
  <si>
    <t>T50100</t>
  </si>
  <si>
    <t>PROS ATTORNEY ANTIPROFIT</t>
  </si>
  <si>
    <t>PROSECUTING ATTORNEY ANTIPROFITEERING Total</t>
  </si>
  <si>
    <t>SUPERIOR COURT</t>
  </si>
  <si>
    <t>T51000</t>
  </si>
  <si>
    <t>SC ADMINISTRATION</t>
  </si>
  <si>
    <t>T51005</t>
  </si>
  <si>
    <t>SC JUDICIAL FTES</t>
  </si>
  <si>
    <t>T51030</t>
  </si>
  <si>
    <t>COURT OPERATIONS INTERPRETERS</t>
  </si>
  <si>
    <t>T51040</t>
  </si>
  <si>
    <t>COURT OPERATION JURY SERVICES</t>
  </si>
  <si>
    <t>T51050</t>
  </si>
  <si>
    <t>FAMILY COURT SUPPORT SERVICES</t>
  </si>
  <si>
    <t>T51060</t>
  </si>
  <si>
    <t>JUVENILE COURT</t>
  </si>
  <si>
    <t>T51010</t>
  </si>
  <si>
    <t>COURT OPERATIONS</t>
  </si>
  <si>
    <t>SUPERIOR COURT Total</t>
  </si>
  <si>
    <t>DISTRICT COURT</t>
  </si>
  <si>
    <t>T53000</t>
  </si>
  <si>
    <t>DC OPERATIONS</t>
  </si>
  <si>
    <t>T53010</t>
  </si>
  <si>
    <t>DC JUDICIAL FTES</t>
  </si>
  <si>
    <t>T53020</t>
  </si>
  <si>
    <t>DC PROBATION</t>
  </si>
  <si>
    <t>T53030</t>
  </si>
  <si>
    <t>DC ADMINISTRATION</t>
  </si>
  <si>
    <t>DISTRICT COURT Total</t>
  </si>
  <si>
    <t>ELECTIONS</t>
  </si>
  <si>
    <t>T53500</t>
  </si>
  <si>
    <t>ELECTION ADMIN</t>
  </si>
  <si>
    <t>T53510</t>
  </si>
  <si>
    <t>ELECTIONS OPERATIONS</t>
  </si>
  <si>
    <t>T53520</t>
  </si>
  <si>
    <t>BALLOT PROCESSING AND DELIVERY</t>
  </si>
  <si>
    <t>T53530</t>
  </si>
  <si>
    <t>VOTER SERVICES</t>
  </si>
  <si>
    <t>T53540</t>
  </si>
  <si>
    <t>ELECTIONS TECHNICAL SERVICES</t>
  </si>
  <si>
    <t>T53550</t>
  </si>
  <si>
    <t>PRIMARY ELECTION</t>
  </si>
  <si>
    <t>ELECTIONS Total</t>
  </si>
  <si>
    <t>JUDICIAL ADMINISTRATION</t>
  </si>
  <si>
    <t>T54000</t>
  </si>
  <si>
    <t>DJA ADMINISTRATOR</t>
  </si>
  <si>
    <t>T54010</t>
  </si>
  <si>
    <t>DJA SATELLITE SITES</t>
  </si>
  <si>
    <t>T54020</t>
  </si>
  <si>
    <t>DJA RECORDS AND FINANCE</t>
  </si>
  <si>
    <t>T54030</t>
  </si>
  <si>
    <t>DJA CASEFLOW</t>
  </si>
  <si>
    <t>T54040</t>
  </si>
  <si>
    <t>DJA LAW LIBRARY</t>
  </si>
  <si>
    <t>JUDICIAL ADMINISTRATION Total</t>
  </si>
  <si>
    <t>STATE AUDITOR</t>
  </si>
  <si>
    <t>T61000</t>
  </si>
  <si>
    <t>STATE EXAMINER</t>
  </si>
  <si>
    <t>STATE AUDITOR Total</t>
  </si>
  <si>
    <t>BOUNDARY REVIEW BOARD</t>
  </si>
  <si>
    <t>T63000</t>
  </si>
  <si>
    <t>BOUNDARY REVIEW</t>
  </si>
  <si>
    <t>BOUNDARY REVIEW BOARD Total</t>
  </si>
  <si>
    <t>FEDERAL LOBBYING</t>
  </si>
  <si>
    <t>T64500</t>
  </si>
  <si>
    <t>FEDERAL LOBBYING Total</t>
  </si>
  <si>
    <t>MEMBERSHIPS AND DUES</t>
  </si>
  <si>
    <t>T65000</t>
  </si>
  <si>
    <t>MEMBERSHIPS AND DUES Total</t>
  </si>
  <si>
    <t>INTERNAL SUPPORT</t>
  </si>
  <si>
    <t>T65600</t>
  </si>
  <si>
    <t>INTERNAL SUPPORT Total</t>
  </si>
  <si>
    <t>ASSESSMENTS</t>
  </si>
  <si>
    <t>T67000</t>
  </si>
  <si>
    <t>ASSESSMENTS ADMINISTRATION</t>
  </si>
  <si>
    <t>T67010</t>
  </si>
  <si>
    <t>ACCOUNTING OPERATION</t>
  </si>
  <si>
    <t>T67020</t>
  </si>
  <si>
    <t>PROGRAM PLANNING</t>
  </si>
  <si>
    <t>T67040</t>
  </si>
  <si>
    <t>REAL PROPERTY APPRAISAL</t>
  </si>
  <si>
    <t>ASSESSMENTS Total</t>
  </si>
  <si>
    <t>HUMAN SERVICES GF TRANSFERS</t>
  </si>
  <si>
    <t>T69400</t>
  </si>
  <si>
    <t>HUMAN SVCS GF TRANSFER</t>
  </si>
  <si>
    <t>HUMAN SERVICES GF TRANSFERS Total</t>
  </si>
  <si>
    <t>GENERAL GOVERNMENT GF TRANSFERS</t>
  </si>
  <si>
    <t>T69500</t>
  </si>
  <si>
    <t>GEN GOVERNMNT FUND TRNSFR</t>
  </si>
  <si>
    <t>GENERAL GOVERNMENT GF TRANSFERS Total</t>
  </si>
  <si>
    <t>PUBLIC HEALTH GF TRANSFERS</t>
  </si>
  <si>
    <t>T69600</t>
  </si>
  <si>
    <t>PUB HEALTH AND EMERG SERVICES</t>
  </si>
  <si>
    <t>PUBLIC HEALTH GF TRANSFERS Total</t>
  </si>
  <si>
    <t>PHYSICAL ENVIRONMENT GF TRANSFERS</t>
  </si>
  <si>
    <t>T69700</t>
  </si>
  <si>
    <t>PHYSICAL ENV GF TRANSFERS</t>
  </si>
  <si>
    <t>PHYSICAL ENVIRONMENT GF TRANSFERS Total</t>
  </si>
  <si>
    <t>CIP GF TRANSFERS</t>
  </si>
  <si>
    <t>T69900</t>
  </si>
  <si>
    <t>CIP GF TRANSFERS Total</t>
  </si>
  <si>
    <t>JAIL HEALTH SERVICES</t>
  </si>
  <si>
    <t>T82000</t>
  </si>
  <si>
    <t>JAIL CLINICAL SPPRT SVCS</t>
  </si>
  <si>
    <t>T82010</t>
  </si>
  <si>
    <t>JHS CLINICAL STAFFING</t>
  </si>
  <si>
    <t>JAIL HEALTH SERVICES Total</t>
  </si>
  <si>
    <t>ADULT AND JUVENILE DETENTION</t>
  </si>
  <si>
    <t>T91000</t>
  </si>
  <si>
    <t>DAJD ADMINISTRATION</t>
  </si>
  <si>
    <t>T91010</t>
  </si>
  <si>
    <t>DAJD JUVENILE DETENTION</t>
  </si>
  <si>
    <t>T91020</t>
  </si>
  <si>
    <t>DAJD COMMUNITY CORRECTIONS</t>
  </si>
  <si>
    <t>T91030</t>
  </si>
  <si>
    <t>SEATTLE KCCF</t>
  </si>
  <si>
    <t>T91040</t>
  </si>
  <si>
    <t>KENT MALENG RJC</t>
  </si>
  <si>
    <t>ADULT AND JUVENILE DETENTION Total</t>
  </si>
  <si>
    <t>DEPARTMENT OF PUBLIC DEFENSE</t>
  </si>
  <si>
    <t>T95000</t>
  </si>
  <si>
    <t>OPD DIRECT ADMINISTRATION</t>
  </si>
  <si>
    <t>T95010</t>
  </si>
  <si>
    <t>OPD LEGAL SERVICES</t>
  </si>
  <si>
    <t>DEPARTMENT OF PUBLIC DEFENSE Total</t>
  </si>
  <si>
    <t>PUBLIC DEFENSE</t>
  </si>
  <si>
    <t>PUBLIC DEFENSE Total</t>
  </si>
  <si>
    <t>INMATE WELFARE - ADULT</t>
  </si>
  <si>
    <t>T91400</t>
  </si>
  <si>
    <t>INMATE WELFARE ADMIN</t>
  </si>
  <si>
    <t>INMATE WELFARE - ADULT Total</t>
  </si>
  <si>
    <t>INMATE WELFARE - JUVENILE</t>
  </si>
  <si>
    <t>T91500</t>
  </si>
  <si>
    <t>JUVENILE INMATE WELFARE</t>
  </si>
  <si>
    <t>INMATE WELFARE - JUVENILE Total</t>
  </si>
  <si>
    <t>GENERAL FUND Total</t>
  </si>
  <si>
    <t>NON GENERAL FUND</t>
  </si>
  <si>
    <t>EMERGENCY MEDICAL SERVICES</t>
  </si>
  <si>
    <t>T83000</t>
  </si>
  <si>
    <t>BLS PROVIDER SERVICES</t>
  </si>
  <si>
    <t>T83010</t>
  </si>
  <si>
    <t>PROV ALS PROVIDER SVCS</t>
  </si>
  <si>
    <t>T83020</t>
  </si>
  <si>
    <t>EMS CONTGNCY RESRVE</t>
  </si>
  <si>
    <t>T83030</t>
  </si>
  <si>
    <t>PROV: EMS REG SUPP SVCS</t>
  </si>
  <si>
    <t>T83040</t>
  </si>
  <si>
    <t>PROV: EMS INITIATIVES</t>
  </si>
  <si>
    <t>EMERGENCY MEDICAL SERVICES Total</t>
  </si>
  <si>
    <t>LOCAL HAZARDOUS WASTE</t>
  </si>
  <si>
    <t>T86000</t>
  </si>
  <si>
    <t>LOCAL HAZARDOUS WASTE Total</t>
  </si>
  <si>
    <t>YOUTH SPORTS FACILITIES GRANTS</t>
  </si>
  <si>
    <t>T35500</t>
  </si>
  <si>
    <t>YTH SPORTS FAC GRANT FUND</t>
  </si>
  <si>
    <t>YOUTH SPORTS FACILITIES GRANTS Total</t>
  </si>
  <si>
    <t>PARKS AND RECREATION</t>
  </si>
  <si>
    <t>T64000</t>
  </si>
  <si>
    <t>PARKS MAINTENANCE</t>
  </si>
  <si>
    <t>T64020</t>
  </si>
  <si>
    <t>PARKS AND RECREATION RPPR</t>
  </si>
  <si>
    <t>T64010</t>
  </si>
  <si>
    <t>PARKS ADMIN CAP &amp; BUS PLANNING</t>
  </si>
  <si>
    <t>PARKS AND RECREATION Total</t>
  </si>
  <si>
    <t>EXPANSION LEVY</t>
  </si>
  <si>
    <t>T64100</t>
  </si>
  <si>
    <t>PARKS EXPANSION LEVY</t>
  </si>
  <si>
    <t>EXPANSION LEVY Total</t>
  </si>
  <si>
    <t>PUBLIC HEALTH</t>
  </si>
  <si>
    <t>T80000</t>
  </si>
  <si>
    <t>CROSS CUTTING BUSINESS SERVICES</t>
  </si>
  <si>
    <t>T80010</t>
  </si>
  <si>
    <t>ORG ATT REG AND CRSS CUT SVCS</t>
  </si>
  <si>
    <t>T80015</t>
  </si>
  <si>
    <t>PROTECT PREPAREDNESS</t>
  </si>
  <si>
    <t>T80020</t>
  </si>
  <si>
    <t>PROTECT EH FIELD SVCS</t>
  </si>
  <si>
    <t>T80025</t>
  </si>
  <si>
    <t>PROMO EH REGANDCOMMUNTY SVC</t>
  </si>
  <si>
    <t>T80030</t>
  </si>
  <si>
    <t>PROMO HLTHPRMANDDIS INJPRV</t>
  </si>
  <si>
    <t>T80035</t>
  </si>
  <si>
    <t>PROTECT INF DIS PREVANDCNTL</t>
  </si>
  <si>
    <t>T80040</t>
  </si>
  <si>
    <t>PROV CHS REGANDCOMM PROGS</t>
  </si>
  <si>
    <t>T80045</t>
  </si>
  <si>
    <t>PROV PH CTR BASED SVCS</t>
  </si>
  <si>
    <t>T80047</t>
  </si>
  <si>
    <t>PROTECT CHS REGANDCOMM PROG</t>
  </si>
  <si>
    <t>T80050</t>
  </si>
  <si>
    <t>PROVISION EMS GRANTS</t>
  </si>
  <si>
    <t>PUBLIC HEALTH Total</t>
  </si>
  <si>
    <t>MEDICAL EXAMINER</t>
  </si>
  <si>
    <t>T81000</t>
  </si>
  <si>
    <t>MEDICAL EXAMINER Total</t>
  </si>
  <si>
    <t>GRANTS</t>
  </si>
  <si>
    <t>T21400</t>
  </si>
  <si>
    <t>GRANTS Total</t>
  </si>
  <si>
    <t>BYRNE JUSTICE ASSISTANCE FFY12 GRANT</t>
  </si>
  <si>
    <t>T51620</t>
  </si>
  <si>
    <t>BYRNE JAG GRANT 2012</t>
  </si>
  <si>
    <t>BYRNE JUSTICE ASSISTANCE FFY12 GRANT Total</t>
  </si>
  <si>
    <t>FINANCE AND BUSINESS OPERATIONS</t>
  </si>
  <si>
    <t>T13800</t>
  </si>
  <si>
    <t>DIRECTOR AND SUPPORT</t>
  </si>
  <si>
    <t>T13810</t>
  </si>
  <si>
    <t>TREASURY</t>
  </si>
  <si>
    <t>T13820</t>
  </si>
  <si>
    <t>PROCUREMENT &amp; CONTRACT SVC</t>
  </si>
  <si>
    <t>T13830</t>
  </si>
  <si>
    <t>FINANCIAL MANAGEMENT</t>
  </si>
  <si>
    <t>T13840</t>
  </si>
  <si>
    <t>BENEFIT AND PAYROLL OPERATIONS</t>
  </si>
  <si>
    <t>FINANCE AND BUSINESS OPERATIONS Total</t>
  </si>
  <si>
    <t>BUSINESS RESOURCE CENTER</t>
  </si>
  <si>
    <t>T30000</t>
  </si>
  <si>
    <t>BUSINESS RESOURCE CENTER Total</t>
  </si>
  <si>
    <t>GENERAL CAPITAL IMPROVEMENT PROGRAMS</t>
  </si>
  <si>
    <t>T30010</t>
  </si>
  <si>
    <t>ANNUAL CAPITAL FUNDS PROGRAM</t>
  </si>
  <si>
    <t>GENERAL CAPITAL IMPROVEMENT PROGRAMS Total</t>
  </si>
  <si>
    <t>ANNUAL CAPITAL FUNDS PROGRAM BUDGET</t>
  </si>
  <si>
    <t>ANNUAL CAPITAL FUNDS PROGRAM BUDGET Total</t>
  </si>
  <si>
    <t>MAJOR MAINTENANCE CAPITAL IMPROVEMENT PROGRAM</t>
  </si>
  <si>
    <t>T30050</t>
  </si>
  <si>
    <t>FMD: MAJOR MAINT RESERVE CAPITAL PROGRAM BUDGET</t>
  </si>
  <si>
    <t>MAJOR MAINTENANCE CAPITAL IMPROVEMENT PROGRAM Total</t>
  </si>
  <si>
    <t>ROADS</t>
  </si>
  <si>
    <t>T73000</t>
  </si>
  <si>
    <t>RSD ADMINISTRATION</t>
  </si>
  <si>
    <t>T73010</t>
  </si>
  <si>
    <t>RSD ENGINEERING SERVICES</t>
  </si>
  <si>
    <t>T73020</t>
  </si>
  <si>
    <t>RSD MAINT &amp; TRAFFIC OPERATIONS</t>
  </si>
  <si>
    <t>T73030</t>
  </si>
  <si>
    <t>RSD REIMBURSABLE WORK</t>
  </si>
  <si>
    <t>ROADS Total</t>
  </si>
  <si>
    <t>ROADS CONSTRUCTION TRANSFER</t>
  </si>
  <si>
    <t>T73400</t>
  </si>
  <si>
    <t>ROADS CONSTRUCTION TRANS</t>
  </si>
  <si>
    <t>ROADS CONSTRUCTION TRANSFER Total</t>
  </si>
  <si>
    <t>SOLID WASTE POST-CLOSURE LANDFILL MAINTENANCE</t>
  </si>
  <si>
    <t>T71500</t>
  </si>
  <si>
    <t>SW LF POST CLOSURE MAINT</t>
  </si>
  <si>
    <t>SOLID WASTE POST-CLOSURE LANDFILL MAINTENANCE Total</t>
  </si>
  <si>
    <t>VETERANS SERVICES</t>
  </si>
  <si>
    <t>T48000</t>
  </si>
  <si>
    <t>VETERANS SERVICES Total</t>
  </si>
  <si>
    <t>DEVELOPMENTAL DISABILITIES</t>
  </si>
  <si>
    <t>T92000</t>
  </si>
  <si>
    <t>DD EARLY INTERVENTION</t>
  </si>
  <si>
    <t>T92010</t>
  </si>
  <si>
    <t>DD COMMUNITY YOUTH AND ADULT</t>
  </si>
  <si>
    <t>DEVELOPMENTAL DISABILITIES Total</t>
  </si>
  <si>
    <t>COMMUNITY AND HUMAN SERVICES ADMINISTRATION</t>
  </si>
  <si>
    <t>T93500</t>
  </si>
  <si>
    <t>COMM AND HUMAN SVCS ADMIN</t>
  </si>
  <si>
    <t>COMMUNITY AND HUMAN SERVICES ADMINISTRATION Total</t>
  </si>
  <si>
    <t>RECORDER'S OPERATION AND MAINTENANCE</t>
  </si>
  <si>
    <t>T47100</t>
  </si>
  <si>
    <t>RECORDER'S OPERATIONS AND MAINT</t>
  </si>
  <si>
    <t>RECORDER'S OPERATION AND MAINTENANCE Total</t>
  </si>
  <si>
    <t>ENHANCED-911</t>
  </si>
  <si>
    <t>T43100</t>
  </si>
  <si>
    <t>ENHANCED 911</t>
  </si>
  <si>
    <t>ENHANCED-911 Total</t>
  </si>
  <si>
    <t>MHCADS - MENTAL HEALTH</t>
  </si>
  <si>
    <t>T92400</t>
  </si>
  <si>
    <t>MENTAL HEALTH CONTRACTS</t>
  </si>
  <si>
    <t>T92410</t>
  </si>
  <si>
    <t>MENTAL HEALTH DIRECT SERVICE</t>
  </si>
  <si>
    <t>MHCADS - MENTAL HEALTH Total</t>
  </si>
  <si>
    <t>JUDICIAL ADMINISTRATION MIDD</t>
  </si>
  <si>
    <t>T58300</t>
  </si>
  <si>
    <t>JUDICIAL ADMIN MIDD</t>
  </si>
  <si>
    <t>JUDICIAL ADMINISTRATION MIDD Total</t>
  </si>
  <si>
    <t>PROSECUTING ATTORNEY MIDD</t>
  </si>
  <si>
    <t>T68800</t>
  </si>
  <si>
    <t>PROSECUTING ATTORNEY MIDD Total</t>
  </si>
  <si>
    <t>SUPERIOR COURT MIDD</t>
  </si>
  <si>
    <t>T78300</t>
  </si>
  <si>
    <t>SUPERIOR COURT MIDD Total</t>
  </si>
  <si>
    <t>SHERIFF MIDD</t>
  </si>
  <si>
    <t>T88300</t>
  </si>
  <si>
    <t>SHERIFF MIDD Total</t>
  </si>
  <si>
    <t>PUBLIC DEFENSE MIDD</t>
  </si>
  <si>
    <t>T98300</t>
  </si>
  <si>
    <t>PUBLIC DEFENSE MIDD Total</t>
  </si>
  <si>
    <t>DISTRICT COURT MIDD</t>
  </si>
  <si>
    <t>T98400</t>
  </si>
  <si>
    <t>DISTRICT COURT MIDD Total</t>
  </si>
  <si>
    <t>ADULT AND JUVENILE DETENTION MIDD</t>
  </si>
  <si>
    <t>T98500</t>
  </si>
  <si>
    <t>DAJD MIDD</t>
  </si>
  <si>
    <t>ADULT AND JUVENILE DETENTION MIDD Total</t>
  </si>
  <si>
    <t>JAIL HEALTH SERVICES MIDD</t>
  </si>
  <si>
    <t>T98600</t>
  </si>
  <si>
    <t>JAIL HEALTH SERVICES MIDD Total</t>
  </si>
  <si>
    <t>MENTAL HEALTH AND SUBSTANCE ABUSE MIDD</t>
  </si>
  <si>
    <t>T98700</t>
  </si>
  <si>
    <t>MENTAL HEALTH &amp; SUBSTANCE ABUSE MIDD</t>
  </si>
  <si>
    <t>MENTAL HEALTH AND SUBSTANCE ABUSE MIDD Total</t>
  </si>
  <si>
    <t>MENTAL ILLNESS AND DRUG DEPENDENCY</t>
  </si>
  <si>
    <t>T99000</t>
  </si>
  <si>
    <t>MIDD OPERATING</t>
  </si>
  <si>
    <t>MENTAL ILLNESS AND DRUG DEPENDENCY Total</t>
  </si>
  <si>
    <t>VETERANS AND FAMILY LEVY</t>
  </si>
  <si>
    <t>T11700</t>
  </si>
  <si>
    <t>VETERANS LEVY OPERATING</t>
  </si>
  <si>
    <t>T11710</t>
  </si>
  <si>
    <t>VETERANS LEVY CAPITAL</t>
  </si>
  <si>
    <t>VETERANS AND FAMILY LEVY Total</t>
  </si>
  <si>
    <t>HUMAN SERVICES LEVY</t>
  </si>
  <si>
    <t>T11800</t>
  </si>
  <si>
    <t>HUMAN SERVICE LEVY OPRTN</t>
  </si>
  <si>
    <t>T11810</t>
  </si>
  <si>
    <t>HUMAN SERVICE LEVY CPTL</t>
  </si>
  <si>
    <t>HUMAN SERVICES LEVY Total</t>
  </si>
  <si>
    <t>ROAD IMPROVEMENT GUARANTY</t>
  </si>
  <si>
    <t>T73800</t>
  </si>
  <si>
    <t>ROAD IMPROVEMENT GUARANTY Total</t>
  </si>
  <si>
    <t>CULTURAL DEVELOPMENT AUTHORITY</t>
  </si>
  <si>
    <t>T30100</t>
  </si>
  <si>
    <t>ARTS AND CULTURAL DEVELOPMENT</t>
  </si>
  <si>
    <t>CULTURAL DEVELOPMENT AUTHORITY Total</t>
  </si>
  <si>
    <t>WATER AND LAND RESOURCES SHARED SERVICES</t>
  </si>
  <si>
    <t>T74100</t>
  </si>
  <si>
    <t>WLR SHARED SERVICES ADMIN</t>
  </si>
  <si>
    <t>T74110</t>
  </si>
  <si>
    <t>WLR REGIONAL AND SCIENCE SVC</t>
  </si>
  <si>
    <t>T74120</t>
  </si>
  <si>
    <t>WLR ENVIRONMENTAL LAB</t>
  </si>
  <si>
    <t>T74130</t>
  </si>
  <si>
    <t>WLR LOCAL HAZARDOUS WASTE</t>
  </si>
  <si>
    <t>WATER AND LAND RESOURCES SHARED SERVICES Total</t>
  </si>
  <si>
    <t>SURFACE WATER MANAGEMENT LOCAL DRAINAGE SERVICES</t>
  </si>
  <si>
    <t>T84500</t>
  </si>
  <si>
    <t>SWM CENTRAL SERVICES</t>
  </si>
  <si>
    <t>T84510</t>
  </si>
  <si>
    <t>OFFICE OF RURAL RESOURCES</t>
  </si>
  <si>
    <t>T84520</t>
  </si>
  <si>
    <t>CAPITAL PROJECT SECTION</t>
  </si>
  <si>
    <t>T84530</t>
  </si>
  <si>
    <t>STORMWATER SERVICES</t>
  </si>
  <si>
    <t>SURFACE WATER MANAGEMENT LOCAL DRAINAGE SERVICES Total</t>
  </si>
  <si>
    <t>AUTOMATED FINGERPRINT IDENTIFICATION SYSTEM</t>
  </si>
  <si>
    <t>T20800</t>
  </si>
  <si>
    <t>AUTO FINGERPRINT IDENT</t>
  </si>
  <si>
    <t>AUTOMATED FINGERPRINT IDENTIFICATION SYSTEM Total</t>
  </si>
  <si>
    <t>MHCADS - ALCOHOLISM AND SUBSTANCE ABUSE</t>
  </si>
  <si>
    <t>T96000</t>
  </si>
  <si>
    <t>SUBSTANCE ABUSE CONTRACTS</t>
  </si>
  <si>
    <t>T96010</t>
  </si>
  <si>
    <t>SUBSTANCE ABUSE DIRECT SERVICE</t>
  </si>
  <si>
    <t>MHCADS - ALCOHOLISM AND SUBSTANCE ABUSE Total</t>
  </si>
  <si>
    <t>NOXIOUS WEED CONTROL PROGRAM</t>
  </si>
  <si>
    <t>T38400</t>
  </si>
  <si>
    <t>NOXIOUS WEED PROGRAM</t>
  </si>
  <si>
    <t>NOXIOUS WEED CONTROL PROGRAM Total</t>
  </si>
  <si>
    <t>DPER PLANNING AND PERMITTING</t>
  </si>
  <si>
    <t>T32510</t>
  </si>
  <si>
    <t>DPER ADMINISTRATIVE SERVICES</t>
  </si>
  <si>
    <t>DPER PLANNING AND PERMITTING Total</t>
  </si>
  <si>
    <t>DPER ABATEMENT</t>
  </si>
  <si>
    <t>T52500</t>
  </si>
  <si>
    <t>ABATEMENTS</t>
  </si>
  <si>
    <t>DPER ABATEMENT Total</t>
  </si>
  <si>
    <t>DPER PERMITTING INTEGRATION</t>
  </si>
  <si>
    <t>T32520</t>
  </si>
  <si>
    <t>DPER BUILDING SERVICES DIV</t>
  </si>
  <si>
    <t>DPER PERMITTING INTEGRATION Total</t>
  </si>
  <si>
    <t>DPER GENERAL PUBLIC SERVICES</t>
  </si>
  <si>
    <t>T32530</t>
  </si>
  <si>
    <t>DPER LAND USE SERVICES DIV</t>
  </si>
  <si>
    <t>DPER GENERAL PUBLIC SERVICES Total</t>
  </si>
  <si>
    <t>CHILDREN AND FAMILY SERVICES TRANSFERS TO COMMUNITY AND HUMAN SERVICES</t>
  </si>
  <si>
    <t>T88700</t>
  </si>
  <si>
    <t>CHILDREN &amp; FAMILY SVCS TRANSFERS</t>
  </si>
  <si>
    <t>CHILDREN AND FAMILY SERVICES TRANSFERS TO COMMUNITY AND HUMAN SERVICES Total</t>
  </si>
  <si>
    <t>CHILDREN AND FAMILY SERVICES</t>
  </si>
  <si>
    <t>T88800</t>
  </si>
  <si>
    <t>DIVISION ADMINISTRATION</t>
  </si>
  <si>
    <t>T88810</t>
  </si>
  <si>
    <t>COMMUNITY SERVICES</t>
  </si>
  <si>
    <t>CHILDREN AND FAMILY SERVICES Total</t>
  </si>
  <si>
    <t>REGIONAL ANIMAL SERVICES OF KING COUNTY</t>
  </si>
  <si>
    <t>T53400</t>
  </si>
  <si>
    <t>REGIONAL ANIMAL SERVICES</t>
  </si>
  <si>
    <t>REGIONAL ANIMAL SERVICES OF KING COUNTY Total</t>
  </si>
  <si>
    <t>ANIMAL BEQUEST</t>
  </si>
  <si>
    <t>T53800</t>
  </si>
  <si>
    <t>ANIMAL BEQUESTS</t>
  </si>
  <si>
    <t>ANIMAL BEQUEST Total</t>
  </si>
  <si>
    <t>HISTORIC PRESERVATION PROGRAM</t>
  </si>
  <si>
    <t>T84600</t>
  </si>
  <si>
    <t>HISTORIC PRESVATN PRGM</t>
  </si>
  <si>
    <t>HISTORIC PRESERVATION PROGRAM Total</t>
  </si>
  <si>
    <t>KING COUNTY FLOOD CONTROL CONTRACT</t>
  </si>
  <si>
    <t>T56100</t>
  </si>
  <si>
    <t>FLOOD CONTROL DISTRICT</t>
  </si>
  <si>
    <t>KING COUNTY FLOOD CONTROL CONTRACT Total</t>
  </si>
  <si>
    <t>MARINE DIVISION</t>
  </si>
  <si>
    <t>T46200</t>
  </si>
  <si>
    <t>MARINE DIVISION Total</t>
  </si>
  <si>
    <t>INTER-COUNTY RIVER IMPROVEMENT</t>
  </si>
  <si>
    <t>T76000</t>
  </si>
  <si>
    <t>INTERCOUNTY RIVER IMPROVEMENT</t>
  </si>
  <si>
    <t>INTER-COUNTY RIVER IMPROVEMENT Total</t>
  </si>
  <si>
    <t>EMPLOYMENT AND EDUCATION RESOURCES</t>
  </si>
  <si>
    <t>T93600</t>
  </si>
  <si>
    <t>YOUTH TRAINING PROGRAMS</t>
  </si>
  <si>
    <t>T93610</t>
  </si>
  <si>
    <t>ADULT TRAINING PROGRAMS</t>
  </si>
  <si>
    <t>EMPLOYMENT AND EDUCATION RESOURCES Total</t>
  </si>
  <si>
    <t>FEDERAL HOUSING AND COMMUNITY DEVELOPMENT</t>
  </si>
  <si>
    <t>T35000</t>
  </si>
  <si>
    <t>HOME PROGRAM</t>
  </si>
  <si>
    <t>T35010</t>
  </si>
  <si>
    <t>CDBG</t>
  </si>
  <si>
    <t>FEDERAL HOUSING AND COMMUNITY DEVELOPMENT Total</t>
  </si>
  <si>
    <t>HOUSING OPPORTUNITY</t>
  </si>
  <si>
    <t>T35100</t>
  </si>
  <si>
    <t>STATE AUTHORIZED FEES</t>
  </si>
  <si>
    <t>T35101</t>
  </si>
  <si>
    <t>STATE GRANTS</t>
  </si>
  <si>
    <t>T35102</t>
  </si>
  <si>
    <t>OTHER HOF</t>
  </si>
  <si>
    <t>HOUSING OPPORTUNITY Total</t>
  </si>
  <si>
    <t>HOUSING OPPORTUNITY FUND</t>
  </si>
  <si>
    <t>HOUSING OPPORTUNITY FUND Total</t>
  </si>
  <si>
    <t>NATURAL RESOURCES AND PARKS ADMINISTRATION</t>
  </si>
  <si>
    <t>T38100</t>
  </si>
  <si>
    <t>DNRP ADMINISTRATION</t>
  </si>
  <si>
    <t>T38110</t>
  </si>
  <si>
    <t>DNRP POLICY DIRECTN &amp; NEW INITIATV</t>
  </si>
  <si>
    <t>T38120</t>
  </si>
  <si>
    <t>DNRP PUBLIC OUTREACH</t>
  </si>
  <si>
    <t>T38130</t>
  </si>
  <si>
    <t>DNRP HISTORIC PRESERVATION</t>
  </si>
  <si>
    <t>T38140</t>
  </si>
  <si>
    <t>DNRP COMMUNITY SERVICES AREA</t>
  </si>
  <si>
    <t>NATURAL RESOURCES AND PARKS ADMINISTRATION Total</t>
  </si>
  <si>
    <t xml:space="preserve">SOLID WASTE </t>
  </si>
  <si>
    <t>T72000</t>
  </si>
  <si>
    <t>SOLID WASTE ADMINISTRATN</t>
  </si>
  <si>
    <t>T72010</t>
  </si>
  <si>
    <t>RECYCLING AND ENVIRONMENTAL SVS</t>
  </si>
  <si>
    <t>T72020</t>
  </si>
  <si>
    <t>SOLID WASTE ENGINEERING</t>
  </si>
  <si>
    <t>T72030</t>
  </si>
  <si>
    <t>SOLID WASTE OPERATIONS</t>
  </si>
  <si>
    <t>SOLID WASTE  Total</t>
  </si>
  <si>
    <t>AIRPORT</t>
  </si>
  <si>
    <t>T71000</t>
  </si>
  <si>
    <t>AIRPORT ADMINISTRATION</t>
  </si>
  <si>
    <t>T71010</t>
  </si>
  <si>
    <t>AIRPORT ENGINEERING</t>
  </si>
  <si>
    <t>T71020</t>
  </si>
  <si>
    <t>AIRPORT MAINT &amp; OPERATIONS</t>
  </si>
  <si>
    <t>T71030</t>
  </si>
  <si>
    <t>AIRPORT COMMUNITY RELATIONS</t>
  </si>
  <si>
    <t>AIRPORT Total</t>
  </si>
  <si>
    <t>AIRPORT CONSTRUCTION TRANSFER</t>
  </si>
  <si>
    <t>T71600</t>
  </si>
  <si>
    <t>AIRPORT CONS BUDG TRANS</t>
  </si>
  <si>
    <t>AIRPORT CONSTRUCTION TRANSFER Total</t>
  </si>
  <si>
    <t>RADIO COMMUNICATION SERVICES (800 MHZ)</t>
  </si>
  <si>
    <t>RADIO COMMUNICATION SERVICES (800 MHZ) Total</t>
  </si>
  <si>
    <t>RADIO COMMUNICATION SERVICES</t>
  </si>
  <si>
    <t>T21300</t>
  </si>
  <si>
    <t>RADIO COMMUNICATIONS</t>
  </si>
  <si>
    <t>RADIO COMMUNICATION SERVICES Total</t>
  </si>
  <si>
    <t>I-NET OPERATIONS</t>
  </si>
  <si>
    <t>T49000</t>
  </si>
  <si>
    <t>INET</t>
  </si>
  <si>
    <t>I-NET OPERATIONS Total</t>
  </si>
  <si>
    <t>WASTEWATER TREATMENT</t>
  </si>
  <si>
    <t>T46100</t>
  </si>
  <si>
    <t>WTD ADMINISTRATION</t>
  </si>
  <si>
    <t>T46105</t>
  </si>
  <si>
    <t>WTD OPERATIONS</t>
  </si>
  <si>
    <t>T46110</t>
  </si>
  <si>
    <t>WTD ENVIRONMENTAL &amp; COMM SVC</t>
  </si>
  <si>
    <t>T46120</t>
  </si>
  <si>
    <t>CAPITAL PROJ PLANNING &amp; DELIVERY</t>
  </si>
  <si>
    <t>T46140</t>
  </si>
  <si>
    <t>WTD BRIGHTWATER WB490</t>
  </si>
  <si>
    <t>WASTEWATER TREATMENT Total</t>
  </si>
  <si>
    <t>DOT DIRECTOR'S OFFICE</t>
  </si>
  <si>
    <t>T46400</t>
  </si>
  <si>
    <t>DOT DIRECTOR ADMINISTRATION</t>
  </si>
  <si>
    <t>T46401</t>
  </si>
  <si>
    <t>REGIONAL TRANSP PLAN</t>
  </si>
  <si>
    <t>T46410</t>
  </si>
  <si>
    <t>GENERAL MANAGER AND STAFF</t>
  </si>
  <si>
    <t>T46420</t>
  </si>
  <si>
    <t>TRANSIT OPERATIONS</t>
  </si>
  <si>
    <t>T46430</t>
  </si>
  <si>
    <t>TRANSIT VEHICLE MAINTENANCE</t>
  </si>
  <si>
    <t>T46440</t>
  </si>
  <si>
    <t>TRANSIT POWER AND FACILITIES</t>
  </si>
  <si>
    <t>T46450</t>
  </si>
  <si>
    <t>TRANSIT DESIGN AND CONTRUCTION</t>
  </si>
  <si>
    <t>T46460</t>
  </si>
  <si>
    <t>TRANSIT SERVICE DEVELOPMENT</t>
  </si>
  <si>
    <t>T46470</t>
  </si>
  <si>
    <t>TRANSIT PARATRANSIT VANPOOL</t>
  </si>
  <si>
    <t>T46480</t>
  </si>
  <si>
    <t>TRANSIT SALES &amp; CUSTOMER SERVICE</t>
  </si>
  <si>
    <t>T46490</t>
  </si>
  <si>
    <t>TRANSIT LINK</t>
  </si>
  <si>
    <t>DOT DIRECTOR'S OFFICE Total</t>
  </si>
  <si>
    <t>TRANSIT REVENUE VEHICLE REPLACEMENT</t>
  </si>
  <si>
    <t>T75600</t>
  </si>
  <si>
    <t>TRANSIT REV FLEET REPLACEMENT</t>
  </si>
  <si>
    <t>TRANSIT REVENUE VEHICLE REPLACEMENT Total</t>
  </si>
  <si>
    <t>SAFETY AND CLAIMS MANAGEMENT</t>
  </si>
  <si>
    <t>T66600</t>
  </si>
  <si>
    <t>SAFETY AND CLAIMS MANAGEMNT</t>
  </si>
  <si>
    <t>SAFETY AND CLAIMS MANAGEMENT Total</t>
  </si>
  <si>
    <t>WASTEWATER EQUIPMENT RENTAL AND REVOLVING</t>
  </si>
  <si>
    <t>T13700</t>
  </si>
  <si>
    <t>FLEET WASTEWATER ERANDR</t>
  </si>
  <si>
    <t>WASTEWATER EQUIPMENT RENTAL AND REVOLVING Total</t>
  </si>
  <si>
    <t>KCIT STRATEGY AND PERFORMANCE</t>
  </si>
  <si>
    <t>T10200</t>
  </si>
  <si>
    <t>OIRM ADMIN</t>
  </si>
  <si>
    <t>T10210</t>
  </si>
  <si>
    <t>OIRM HUMAN RESOURCES</t>
  </si>
  <si>
    <t>KCIT STRATEGY AND PERFORMANCE Total</t>
  </si>
  <si>
    <t>GEOGRAPHIC INFORMATION SYSTEMS</t>
  </si>
  <si>
    <t>T01100</t>
  </si>
  <si>
    <t>KING COUNTY GIS</t>
  </si>
  <si>
    <t>GEOGRAPHIC INFORMATION SYSTEMS Total</t>
  </si>
  <si>
    <t>EMPLOYEE BENEFITS</t>
  </si>
  <si>
    <t>T42900</t>
  </si>
  <si>
    <t>BENEFITS ADMINISTRATION</t>
  </si>
  <si>
    <t>T42910</t>
  </si>
  <si>
    <t>INSURED BENEFITS</t>
  </si>
  <si>
    <t>EMPLOYEE BENEFITS Total</t>
  </si>
  <si>
    <t>FACILITIES MANAGEMENT INTERNAL SERVICE</t>
  </si>
  <si>
    <t>T60100</t>
  </si>
  <si>
    <t>FMD DIRECTORS OFFICE</t>
  </si>
  <si>
    <t>T60110</t>
  </si>
  <si>
    <t>FMD BUILDING SVCS SECTION</t>
  </si>
  <si>
    <t>T60120</t>
  </si>
  <si>
    <t>FMD CAPITAL PLAN AND DEV SECT</t>
  </si>
  <si>
    <t>T61500</t>
  </si>
  <si>
    <t>FMD PRINT SHOP</t>
  </si>
  <si>
    <t>FACILITIES MANAGEMENT INTERNAL SERVICE Total</t>
  </si>
  <si>
    <t>RISK MANAGEMENT</t>
  </si>
  <si>
    <t>T15400</t>
  </si>
  <si>
    <t>RISK MANAGEMENT Total</t>
  </si>
  <si>
    <t>KCIT SERVICES</t>
  </si>
  <si>
    <t>T43200</t>
  </si>
  <si>
    <t>KCIT TECHNOLOGY SVCS</t>
  </si>
  <si>
    <t>T43300</t>
  </si>
  <si>
    <t>TELECOMMUNICATIONS</t>
  </si>
  <si>
    <t>KCIT SERVICES Total</t>
  </si>
  <si>
    <t>EQUIPMENT RENTAL AND REVOLVING</t>
  </si>
  <si>
    <t>T75000</t>
  </si>
  <si>
    <t>EQUIPMENT RENTAL AND REVOLVING Total</t>
  </si>
  <si>
    <t>MOTOR POOL EQUIPMENT RENTAL AND REVOLVING</t>
  </si>
  <si>
    <t>T78000</t>
  </si>
  <si>
    <t>SUPERVISION AND ADMIN</t>
  </si>
  <si>
    <t>MOTOR POOL EQUIPMENT RENTAL AND REVOLVING Total</t>
  </si>
  <si>
    <t>WASTEWATER TREATMENT DEBT SERVICE</t>
  </si>
  <si>
    <t>T46300</t>
  </si>
  <si>
    <t>WASTEWATER DEBT SERVICE</t>
  </si>
  <si>
    <t>WASTEWATER TREATMENT DEBT SERVICE Total</t>
  </si>
  <si>
    <t>TRANSIT DEBT SERVICE</t>
  </si>
  <si>
    <t>T84300</t>
  </si>
  <si>
    <t>TRANSIT DEBT SERVICE Total</t>
  </si>
  <si>
    <t>LIMITED G.O. BOND REDEMPTION</t>
  </si>
  <si>
    <t>T46500</t>
  </si>
  <si>
    <t>LIMITED GO BOND REDEMPTION</t>
  </si>
  <si>
    <t>LIMITED G.O. BOND REDEMPTION Total</t>
  </si>
  <si>
    <t>UNLIMITED G.O. BOND REDEMPTION</t>
  </si>
  <si>
    <t>T46600</t>
  </si>
  <si>
    <t>UNLIMITED GO BOND REDEMP</t>
  </si>
  <si>
    <t>UNLIMITED G.O. BOND REDEMPTION Total</t>
  </si>
  <si>
    <t>WASTEWATER TREATMENT CAPITAL PROGRAM BUDGET</t>
  </si>
  <si>
    <t>T30030</t>
  </si>
  <si>
    <t>WASTEWATER TRTMT CAPTL PRGM</t>
  </si>
  <si>
    <t>WASTEWATER TREATMENT CAPITAL PROGRAM BUDGET Total</t>
  </si>
  <si>
    <t>WATER AND LAND RESOURCES CAPITAL PROGRAM BUDGET</t>
  </si>
  <si>
    <t>T30040</t>
  </si>
  <si>
    <t>WATER &amp; LAND RESOURCES CAPTL</t>
  </si>
  <si>
    <t>WATER AND LAND RESOURCES CAPITAL PROGRAM BUDGET Total</t>
  </si>
  <si>
    <t>SOLID WASTE CAPITAL PROGRAM BUDGET</t>
  </si>
  <si>
    <t>T30060</t>
  </si>
  <si>
    <t>SOLID WASTE CAPITAL PROGRAM</t>
  </si>
  <si>
    <t>SOLID WASTE CAPITAL PROGRAM BUDGET Total</t>
  </si>
  <si>
    <t>ROADS SERVICES CAPITAL PROGRAM BUDGET</t>
  </si>
  <si>
    <t>T30020</t>
  </si>
  <si>
    <t xml:space="preserve">ROAD SERVICES CAPITAL PROGRAM </t>
  </si>
  <si>
    <t>ROADS SERVICES CAPITAL PROGRAM BUDGET Total</t>
  </si>
  <si>
    <t>ROAD SERVICES CAPITAL PROGRAM BUDGET</t>
  </si>
  <si>
    <t>ROAD SERVICES CAPITAL PROGRAM BUDGET Total</t>
  </si>
  <si>
    <t>BIENNIAL CAPITAL FUND BUDGETS</t>
  </si>
  <si>
    <t>T30070</t>
  </si>
  <si>
    <t xml:space="preserve">BIENNIAL CAPITAL FUND PROGRAM </t>
  </si>
  <si>
    <t>BIENNIAL CAPITAL FUND BUDGETS Total</t>
  </si>
  <si>
    <t>BIENNIAL CAPITAL FUND PROGRAM BUDGET</t>
  </si>
  <si>
    <t>BIENNIAL CAPITAL FUND PROGRAM BUDGET Total</t>
  </si>
  <si>
    <t>NEW</t>
  </si>
  <si>
    <t>OMB/2006 FUND</t>
  </si>
  <si>
    <t>T90400</t>
  </si>
  <si>
    <t>OMB/2006 FUND Total</t>
  </si>
  <si>
    <t>NON GENERAL FUND Total</t>
  </si>
  <si>
    <t>Grand Total</t>
  </si>
  <si>
    <t>ATTACHMENT A -  2013/14 BUDGET DETAIL SPENDING PLAN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</si>
</sst>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65"/>
      </left>
      <right/>
      <top style="thin">
        <color indexed="65"/>
      </top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/>
      <right/>
      <top style="thin">
        <color indexed="65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65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2" fillId="0" borderId="0" xfId="20" applyFont="1" applyAlignment="1">
      <alignment horizontal="left"/>
      <protection/>
    </xf>
    <xf numFmtId="164" fontId="0" fillId="0" borderId="0" xfId="18" applyNumberFormat="1" applyFont="1" applyAlignment="1">
      <alignment horizontal="right" wrapText="1"/>
    </xf>
    <xf numFmtId="0" fontId="0" fillId="0" borderId="0" xfId="20" applyAlignment="1">
      <alignment horizontal="right" wrapText="1"/>
      <protection/>
    </xf>
    <xf numFmtId="0" fontId="0" fillId="0" borderId="0" xfId="20" applyAlignment="1">
      <alignment horizontal="right"/>
      <protection/>
    </xf>
    <xf numFmtId="164" fontId="0" fillId="0" borderId="0" xfId="18" applyNumberFormat="1"/>
    <xf numFmtId="43" fontId="0" fillId="0" borderId="0" xfId="18" applyFont="1" applyAlignment="1">
      <alignment horizontal="right" wrapText="1"/>
    </xf>
    <xf numFmtId="43" fontId="0" fillId="0" borderId="0" xfId="18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/>
    </xf>
    <xf numFmtId="164" fontId="0" fillId="0" borderId="1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 wrapText="1"/>
    </xf>
    <xf numFmtId="43" fontId="0" fillId="0" borderId="2" xfId="18" applyFont="1" applyBorder="1" applyAlignment="1">
      <alignment horizontal="right" wrapText="1"/>
    </xf>
    <xf numFmtId="164" fontId="0" fillId="0" borderId="2" xfId="18" applyNumberFormat="1" applyFont="1" applyBorder="1" applyAlignment="1">
      <alignment horizontal="right" wrapText="1"/>
    </xf>
    <xf numFmtId="43" fontId="0" fillId="0" borderId="3" xfId="18" applyFont="1" applyBorder="1" applyAlignment="1">
      <alignment horizontal="right"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2" xfId="18" applyFont="1" applyBorder="1" applyAlignment="1">
      <alignment horizontal="center"/>
    </xf>
    <xf numFmtId="164" fontId="3" fillId="0" borderId="1" xfId="18" applyNumberFormat="1" applyFont="1" applyBorder="1" applyAlignment="1">
      <alignment horizontal="center"/>
    </xf>
    <xf numFmtId="164" fontId="3" fillId="0" borderId="1" xfId="18" applyNumberFormat="1" applyFont="1" applyBorder="1" applyAlignment="1">
      <alignment vertical="center" wrapText="1"/>
    </xf>
    <xf numFmtId="43" fontId="3" fillId="0" borderId="6" xfId="18" applyFont="1" applyBorder="1" applyAlignment="1">
      <alignment vertical="center" wrapText="1"/>
    </xf>
    <xf numFmtId="0" fontId="0" fillId="0" borderId="0" xfId="20" applyAlignment="1">
      <alignment horizontal="right" vertical="center" wrapText="1"/>
      <protection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 wrapText="1"/>
      <protection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7" xfId="0" applyBorder="1"/>
    <xf numFmtId="43" fontId="3" fillId="0" borderId="7" xfId="18" applyFont="1" applyBorder="1" applyAlignment="1">
      <alignment horizontal="right"/>
    </xf>
    <xf numFmtId="164" fontId="3" fillId="0" borderId="7" xfId="18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3" fontId="3" fillId="0" borderId="7" xfId="18" applyFont="1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wrapText="1"/>
    </xf>
    <xf numFmtId="40" fontId="0" fillId="0" borderId="7" xfId="0" applyNumberFormat="1" applyBorder="1" applyAlignment="1">
      <alignment wrapText="1"/>
    </xf>
    <xf numFmtId="43" fontId="0" fillId="0" borderId="7" xfId="18" applyFont="1" applyBorder="1" applyAlignment="1">
      <alignment wrapText="1"/>
    </xf>
    <xf numFmtId="164" fontId="0" fillId="0" borderId="7" xfId="18" applyNumberFormat="1" applyFont="1" applyBorder="1" applyAlignment="1">
      <alignment wrapText="1"/>
    </xf>
    <xf numFmtId="0" fontId="0" fillId="0" borderId="5" xfId="0" applyBorder="1" applyAlignment="1">
      <alignment horizontal="center"/>
    </xf>
    <xf numFmtId="164" fontId="0" fillId="0" borderId="4" xfId="0" applyNumberFormat="1" applyBorder="1" applyAlignment="1">
      <alignment wrapText="1"/>
    </xf>
    <xf numFmtId="40" fontId="0" fillId="0" borderId="8" xfId="0" applyNumberFormat="1" applyBorder="1" applyAlignment="1">
      <alignment wrapText="1"/>
    </xf>
    <xf numFmtId="43" fontId="0" fillId="0" borderId="8" xfId="18" applyFont="1" applyBorder="1" applyAlignment="1">
      <alignment wrapText="1"/>
    </xf>
    <xf numFmtId="164" fontId="0" fillId="0" borderId="8" xfId="18" applyNumberFormat="1" applyFont="1" applyBorder="1" applyAlignment="1">
      <alignment wrapText="1"/>
    </xf>
    <xf numFmtId="0" fontId="3" fillId="0" borderId="5" xfId="0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/>
    </xf>
    <xf numFmtId="164" fontId="0" fillId="0" borderId="9" xfId="0" applyNumberFormat="1" applyBorder="1" applyAlignment="1">
      <alignment wrapText="1"/>
    </xf>
    <xf numFmtId="40" fontId="0" fillId="0" borderId="11" xfId="0" applyNumberFormat="1" applyBorder="1" applyAlignment="1">
      <alignment wrapText="1"/>
    </xf>
    <xf numFmtId="43" fontId="0" fillId="0" borderId="11" xfId="18" applyFont="1" applyBorder="1" applyAlignment="1">
      <alignment wrapText="1"/>
    </xf>
    <xf numFmtId="164" fontId="0" fillId="0" borderId="11" xfId="18" applyNumberFormat="1" applyFont="1" applyBorder="1" applyAlignment="1">
      <alignment wrapText="1"/>
    </xf>
    <xf numFmtId="0" fontId="0" fillId="0" borderId="0" xfId="0" applyAlignment="1">
      <alignment/>
    </xf>
    <xf numFmtId="164" fontId="0" fillId="0" borderId="0" xfId="18" applyNumberFormat="1" applyFont="1"/>
    <xf numFmtId="43" fontId="0" fillId="0" borderId="0" xfId="18" applyFont="1"/>
    <xf numFmtId="0" fontId="0" fillId="0" borderId="0" xfId="20" applyAlignment="1">
      <alignment/>
      <protection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43" fontId="3" fillId="0" borderId="13" xfId="18" applyFont="1" applyBorder="1" applyAlignment="1">
      <alignment horizontal="center" vertical="center" wrapText="1"/>
    </xf>
    <xf numFmtId="43" fontId="3" fillId="0" borderId="14" xfId="18" applyFont="1" applyBorder="1" applyAlignment="1">
      <alignment horizontal="center" vertical="center" wrapText="1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10" xfId="21"/>
    <cellStyle name="Comma 11" xfId="22"/>
    <cellStyle name="Comma 2" xfId="23"/>
    <cellStyle name="Comma 3" xfId="24"/>
    <cellStyle name="Comma 3 2" xfId="25"/>
    <cellStyle name="Comma 4" xfId="26"/>
    <cellStyle name="Comma 5" xfId="27"/>
    <cellStyle name="Comma 6" xfId="28"/>
    <cellStyle name="Comma 7" xfId="29"/>
    <cellStyle name="Comma 8" xfId="30"/>
    <cellStyle name="Comma 9" xfId="31"/>
    <cellStyle name="Currency 2" xfId="32"/>
    <cellStyle name="Currency 3" xfId="33"/>
    <cellStyle name="Normal 2" xfId="34"/>
    <cellStyle name="Normal 3" xfId="35"/>
    <cellStyle name="Normal 4" xfId="36"/>
    <cellStyle name="Normal 5" xfId="37"/>
    <cellStyle name="Normal 6" xfId="38"/>
    <cellStyle name="Normal 7" xfId="39"/>
    <cellStyle name="Normal 8" xfId="40"/>
    <cellStyle name="Normal 9" xfId="41"/>
    <cellStyle name="Percent 2" xfId="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13_14Ord\2013_14%203rd%20Q%20Ord%20Lo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Ord\12Ord\2012%203Q%20Ord%20Lo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BI Publisher"/>
      <sheetName val="Adopted Spending Plan"/>
      <sheetName val="Transparency 2013"/>
      <sheetName val="Carryover"/>
      <sheetName val="Crosswalk"/>
      <sheetName val="Carryover2"/>
      <sheetName val="FUND HIERARCHY"/>
      <sheetName val="StandAlones"/>
      <sheetName val="1st Omnibus"/>
      <sheetName val="1st Omnibus (2)"/>
      <sheetName val="Metadata"/>
      <sheetName val="2ndQAppropriations2013"/>
      <sheetName val="MIDBIENNIAL"/>
      <sheetName val="2nd Omnibus"/>
      <sheetName val="Pivot Transp Sect"/>
      <sheetName val="Sheet2"/>
      <sheetName val="Pivot Transp Sect (2)"/>
      <sheetName val="Attachment A"/>
      <sheetName val="Attachment F"/>
      <sheetName val="Attachment K"/>
      <sheetName val="Master"/>
      <sheetName val="3rdQAppropriations2013"/>
      <sheetName val="Pivot Ord Log"/>
      <sheetName val="Sheet1"/>
    </sheetNames>
    <sheetDataSet>
      <sheetData sheetId="0"/>
      <sheetData sheetId="1"/>
      <sheetData sheetId="2"/>
      <sheetData sheetId="3"/>
      <sheetData sheetId="4">
        <row r="5">
          <cell r="B5" t="str">
            <v>SECTION</v>
          </cell>
          <cell r="C5" t="str">
            <v>SECTION NAME</v>
          </cell>
          <cell r="D5" t="str">
            <v>PROPOSED</v>
          </cell>
          <cell r="E5" t="str">
            <v>PROPOSED FTES</v>
          </cell>
          <cell r="F5" t="str">
            <v>2013 Adopted Expenditures</v>
          </cell>
          <cell r="G5" t="str">
            <v>Adopted FTEs</v>
          </cell>
        </row>
        <row r="6">
          <cell r="B6" t="str">
            <v>T01001</v>
          </cell>
          <cell r="C6" t="str">
            <v>COUNCIL DISTRICT 1</v>
          </cell>
          <cell r="D6">
            <v>181911</v>
          </cell>
          <cell r="E6">
            <v>1</v>
          </cell>
          <cell r="F6">
            <v>181911</v>
          </cell>
          <cell r="G6">
            <v>1</v>
          </cell>
        </row>
        <row r="7">
          <cell r="B7" t="str">
            <v>T01002</v>
          </cell>
          <cell r="C7" t="str">
            <v>COUNCIL DISTRICT 2</v>
          </cell>
          <cell r="D7">
            <v>181911</v>
          </cell>
          <cell r="E7">
            <v>1</v>
          </cell>
          <cell r="F7">
            <v>181911</v>
          </cell>
          <cell r="G7">
            <v>1</v>
          </cell>
        </row>
        <row r="8">
          <cell r="B8" t="str">
            <v>T01003</v>
          </cell>
          <cell r="C8" t="str">
            <v>COUNCIL DISTRICT 3</v>
          </cell>
          <cell r="D8">
            <v>181911</v>
          </cell>
          <cell r="E8">
            <v>1</v>
          </cell>
          <cell r="F8">
            <v>181911</v>
          </cell>
          <cell r="G8">
            <v>1</v>
          </cell>
        </row>
        <row r="9">
          <cell r="B9" t="str">
            <v>T01004</v>
          </cell>
          <cell r="C9" t="str">
            <v>COUNCIL DISTRICT 4</v>
          </cell>
          <cell r="D9">
            <v>181911</v>
          </cell>
          <cell r="E9">
            <v>1</v>
          </cell>
          <cell r="F9">
            <v>181911</v>
          </cell>
          <cell r="G9">
            <v>1</v>
          </cell>
        </row>
        <row r="10">
          <cell r="B10" t="str">
            <v>T01005</v>
          </cell>
          <cell r="C10" t="str">
            <v>COUNCIL DISTRICT 5</v>
          </cell>
          <cell r="D10">
            <v>181911</v>
          </cell>
          <cell r="E10">
            <v>1</v>
          </cell>
          <cell r="F10">
            <v>181911</v>
          </cell>
          <cell r="G10">
            <v>1</v>
          </cell>
        </row>
        <row r="11">
          <cell r="B11" t="str">
            <v>T01006</v>
          </cell>
          <cell r="C11" t="str">
            <v>COUNCIL DISTRICT 6</v>
          </cell>
          <cell r="D11">
            <v>181911</v>
          </cell>
          <cell r="E11">
            <v>1</v>
          </cell>
          <cell r="F11">
            <v>181911</v>
          </cell>
          <cell r="G11">
            <v>1</v>
          </cell>
        </row>
        <row r="12">
          <cell r="B12" t="str">
            <v>T01007</v>
          </cell>
          <cell r="C12" t="str">
            <v>COUNCIL DISTRICT 7</v>
          </cell>
          <cell r="D12">
            <v>181911</v>
          </cell>
          <cell r="E12">
            <v>1</v>
          </cell>
          <cell r="F12">
            <v>181911</v>
          </cell>
          <cell r="G12">
            <v>1</v>
          </cell>
        </row>
        <row r="13">
          <cell r="B13" t="str">
            <v>T01008</v>
          </cell>
          <cell r="C13" t="str">
            <v>COUNCIL DISTRICT 8</v>
          </cell>
          <cell r="D13">
            <v>181911</v>
          </cell>
          <cell r="E13">
            <v>1</v>
          </cell>
          <cell r="F13">
            <v>181911</v>
          </cell>
          <cell r="G13">
            <v>1</v>
          </cell>
        </row>
        <row r="14">
          <cell r="B14" t="str">
            <v>T01009</v>
          </cell>
          <cell r="C14" t="str">
            <v>COUNCIL DISTRICT 9</v>
          </cell>
          <cell r="D14">
            <v>181911</v>
          </cell>
          <cell r="E14">
            <v>1</v>
          </cell>
          <cell r="F14">
            <v>181911</v>
          </cell>
          <cell r="G14">
            <v>1</v>
          </cell>
        </row>
        <row r="15">
          <cell r="B15" t="str">
            <v>T01100</v>
          </cell>
          <cell r="C15" t="str">
            <v>KING COUNTY GIS</v>
          </cell>
          <cell r="D15">
            <v>11512113</v>
          </cell>
          <cell r="E15">
            <v>28</v>
          </cell>
          <cell r="F15">
            <v>11512113</v>
          </cell>
          <cell r="G15">
            <v>28</v>
          </cell>
        </row>
        <row r="16">
          <cell r="B16" t="str">
            <v>T02000</v>
          </cell>
          <cell r="C16" t="str">
            <v>ANALYTICAL STAFF</v>
          </cell>
          <cell r="D16">
            <v>4483941</v>
          </cell>
          <cell r="E16">
            <v>27</v>
          </cell>
          <cell r="F16">
            <v>4111192</v>
          </cell>
          <cell r="G16">
            <v>29</v>
          </cell>
        </row>
        <row r="17">
          <cell r="B17" t="str">
            <v>T02010</v>
          </cell>
          <cell r="C17" t="str">
            <v>ADMIN AND LEGAL SUPPORT</v>
          </cell>
          <cell r="D17">
            <v>4456566</v>
          </cell>
          <cell r="E17">
            <v>23.1</v>
          </cell>
          <cell r="F17">
            <v>4561588</v>
          </cell>
          <cell r="G17">
            <v>23.1</v>
          </cell>
        </row>
        <row r="18">
          <cell r="B18" t="str">
            <v>T02020</v>
          </cell>
          <cell r="C18" t="str">
            <v>DISTRICT SUPP &amp; CONSTITUENT SVC</v>
          </cell>
          <cell r="D18">
            <v>3816804</v>
          </cell>
          <cell r="E18">
            <v>45</v>
          </cell>
          <cell r="F18">
            <v>4184531</v>
          </cell>
          <cell r="G18">
            <v>43</v>
          </cell>
        </row>
        <row r="19">
          <cell r="B19" t="str">
            <v>T03000</v>
          </cell>
          <cell r="C19" t="str">
            <v>HEARING EXAMINER</v>
          </cell>
          <cell r="D19">
            <v>604330</v>
          </cell>
          <cell r="E19">
            <v>4</v>
          </cell>
          <cell r="F19">
            <v>604330</v>
          </cell>
          <cell r="G19">
            <v>4</v>
          </cell>
        </row>
        <row r="20">
          <cell r="B20" t="str">
            <v>T04000</v>
          </cell>
          <cell r="C20" t="str">
            <v>COUNTY AUDITOR</v>
          </cell>
          <cell r="D20">
            <v>1735744</v>
          </cell>
          <cell r="E20">
            <v>16.9</v>
          </cell>
          <cell r="F20">
            <v>1857744</v>
          </cell>
          <cell r="G20">
            <v>16.9</v>
          </cell>
        </row>
        <row r="21">
          <cell r="B21" t="str">
            <v>T05000</v>
          </cell>
          <cell r="C21" t="str">
            <v>TAX ADVISOR</v>
          </cell>
          <cell r="D21">
            <v>202577</v>
          </cell>
          <cell r="E21">
            <v>2</v>
          </cell>
          <cell r="F21">
            <v>202577</v>
          </cell>
          <cell r="G21">
            <v>2</v>
          </cell>
        </row>
        <row r="22">
          <cell r="B22" t="str">
            <v>T05010</v>
          </cell>
          <cell r="C22" t="str">
            <v>OMBUDSMAN</v>
          </cell>
          <cell r="D22">
            <v>994997</v>
          </cell>
          <cell r="E22">
            <v>8</v>
          </cell>
          <cell r="F22">
            <v>1048817</v>
          </cell>
          <cell r="G22">
            <v>8</v>
          </cell>
        </row>
        <row r="23">
          <cell r="B23" t="str">
            <v>T06000</v>
          </cell>
          <cell r="C23" t="str">
            <v>KC CIVIC TELEVISION</v>
          </cell>
          <cell r="D23">
            <v>587735</v>
          </cell>
          <cell r="E23">
            <v>5</v>
          </cell>
          <cell r="F23">
            <v>587735</v>
          </cell>
          <cell r="G23">
            <v>5</v>
          </cell>
        </row>
        <row r="24">
          <cell r="B24" t="str">
            <v>T07000</v>
          </cell>
          <cell r="C24" t="str">
            <v>BRD OF APPEALS EQUALIZTN</v>
          </cell>
          <cell r="D24">
            <v>713595</v>
          </cell>
          <cell r="E24">
            <v>4</v>
          </cell>
          <cell r="F24">
            <v>713595</v>
          </cell>
          <cell r="G24">
            <v>4</v>
          </cell>
        </row>
        <row r="25">
          <cell r="B25" t="str">
            <v>T08500</v>
          </cell>
          <cell r="C25" t="str">
            <v>OFFICE OF INDEP OVERSIGHT</v>
          </cell>
          <cell r="D25">
            <v>562169</v>
          </cell>
          <cell r="E25">
            <v>4</v>
          </cell>
          <cell r="F25">
            <v>787935</v>
          </cell>
          <cell r="G25">
            <v>4</v>
          </cell>
        </row>
        <row r="26">
          <cell r="B26" t="str">
            <v>T08700</v>
          </cell>
          <cell r="C26" t="str">
            <v>OFFICE OF E AND F ANALYSIS</v>
          </cell>
          <cell r="D26">
            <v>351914</v>
          </cell>
          <cell r="E26">
            <v>2</v>
          </cell>
          <cell r="F26">
            <v>351914</v>
          </cell>
          <cell r="G26">
            <v>2</v>
          </cell>
        </row>
        <row r="27">
          <cell r="B27" t="str">
            <v>T10200</v>
          </cell>
          <cell r="C27" t="str">
            <v>OIRM ADMIN</v>
          </cell>
          <cell r="D27">
            <v>11359820</v>
          </cell>
          <cell r="E27">
            <v>33</v>
          </cell>
          <cell r="F27">
            <v>11359820</v>
          </cell>
          <cell r="G27">
            <v>33</v>
          </cell>
        </row>
        <row r="28">
          <cell r="B28" t="str">
            <v>T10210</v>
          </cell>
          <cell r="C28" t="str">
            <v>OIRM HUMAN RESOURCES</v>
          </cell>
          <cell r="D28">
            <v>719604</v>
          </cell>
          <cell r="E28">
            <v>3</v>
          </cell>
          <cell r="F28">
            <v>719604</v>
          </cell>
          <cell r="G28">
            <v>3</v>
          </cell>
        </row>
        <row r="29">
          <cell r="B29" t="str">
            <v>T11000</v>
          </cell>
          <cell r="C29" t="str">
            <v>COUNTY EXECUTIVE</v>
          </cell>
          <cell r="D29">
            <v>252902</v>
          </cell>
          <cell r="E29">
            <v>1</v>
          </cell>
          <cell r="F29">
            <v>252902</v>
          </cell>
          <cell r="G29">
            <v>1</v>
          </cell>
        </row>
        <row r="30">
          <cell r="B30" t="str">
            <v>T11700</v>
          </cell>
          <cell r="C30" t="str">
            <v>VETERANS LEVY OPERATING</v>
          </cell>
          <cell r="D30">
            <v>18523710</v>
          </cell>
          <cell r="E30">
            <v>11</v>
          </cell>
          <cell r="F30">
            <v>18760630</v>
          </cell>
          <cell r="G30">
            <v>11</v>
          </cell>
        </row>
        <row r="31">
          <cell r="B31" t="str">
            <v>T11710</v>
          </cell>
          <cell r="C31" t="str">
            <v>VETERANS LEVY CAPITAL</v>
          </cell>
          <cell r="D31">
            <v>600000</v>
          </cell>
          <cell r="F31">
            <v>600000</v>
          </cell>
        </row>
        <row r="32">
          <cell r="B32" t="str">
            <v>T11800</v>
          </cell>
          <cell r="C32" t="str">
            <v>HUMAN SERVICE LEVY OPRTN</v>
          </cell>
          <cell r="D32">
            <v>16941693</v>
          </cell>
          <cell r="E32">
            <v>4.5</v>
          </cell>
          <cell r="F32">
            <v>17140410</v>
          </cell>
          <cell r="G32">
            <v>4.5</v>
          </cell>
        </row>
        <row r="33">
          <cell r="B33" t="str">
            <v>T11810</v>
          </cell>
          <cell r="C33" t="str">
            <v>HUMAN SERVICE LEVY CPTL</v>
          </cell>
          <cell r="D33">
            <v>1400000</v>
          </cell>
          <cell r="F33">
            <v>1400000</v>
          </cell>
        </row>
        <row r="34">
          <cell r="B34" t="str">
            <v>T12000</v>
          </cell>
          <cell r="C34" t="str">
            <v>OFFICE OF THE EXECUTIVE</v>
          </cell>
          <cell r="D34">
            <v>4351517</v>
          </cell>
          <cell r="E34">
            <v>24</v>
          </cell>
          <cell r="F34">
            <v>4351517</v>
          </cell>
          <cell r="G34">
            <v>24</v>
          </cell>
        </row>
        <row r="35">
          <cell r="B35" t="str">
            <v>T13700</v>
          </cell>
          <cell r="C35" t="str">
            <v>FLEET WASTEWATER ERANDR</v>
          </cell>
          <cell r="D35">
            <v>5160099</v>
          </cell>
          <cell r="F35">
            <v>5160099</v>
          </cell>
        </row>
        <row r="36">
          <cell r="B36" t="str">
            <v>T13800</v>
          </cell>
          <cell r="C36" t="str">
            <v>DIRECTOR AND SUPPORT</v>
          </cell>
          <cell r="D36">
            <v>6215374</v>
          </cell>
          <cell r="E36">
            <v>8</v>
          </cell>
          <cell r="F36">
            <v>6215374</v>
          </cell>
          <cell r="G36">
            <v>8</v>
          </cell>
        </row>
        <row r="37">
          <cell r="B37" t="str">
            <v>T13810</v>
          </cell>
          <cell r="C37" t="str">
            <v>TREASURY</v>
          </cell>
          <cell r="D37">
            <v>3977494</v>
          </cell>
          <cell r="E37">
            <v>33.58</v>
          </cell>
          <cell r="F37">
            <v>3977494</v>
          </cell>
          <cell r="G37">
            <v>33.58</v>
          </cell>
        </row>
        <row r="38">
          <cell r="B38" t="str">
            <v>T13820</v>
          </cell>
          <cell r="C38" t="str">
            <v>PROCUREMENT &amp; CONTRACT SVC</v>
          </cell>
          <cell r="D38">
            <v>6408181</v>
          </cell>
          <cell r="E38">
            <v>54</v>
          </cell>
          <cell r="F38">
            <v>6408181</v>
          </cell>
          <cell r="G38">
            <v>54</v>
          </cell>
        </row>
        <row r="39">
          <cell r="B39" t="str">
            <v>T13830</v>
          </cell>
          <cell r="C39" t="str">
            <v>FINANCIAL MANAGEMENT</v>
          </cell>
          <cell r="D39">
            <v>6063133</v>
          </cell>
          <cell r="E39">
            <v>57</v>
          </cell>
          <cell r="F39">
            <v>6063133</v>
          </cell>
          <cell r="G39">
            <v>57</v>
          </cell>
        </row>
        <row r="40">
          <cell r="B40" t="str">
            <v>T13840</v>
          </cell>
          <cell r="C40" t="str">
            <v>BENEFIT AND PAYROLL OPERATIONS</v>
          </cell>
          <cell r="D40">
            <v>4537313</v>
          </cell>
          <cell r="E40">
            <v>39.84</v>
          </cell>
          <cell r="F40">
            <v>4537313</v>
          </cell>
          <cell r="G40">
            <v>33.96</v>
          </cell>
        </row>
        <row r="41">
          <cell r="B41" t="str">
            <v>T14000</v>
          </cell>
          <cell r="C41" t="str">
            <v>OFFICE OF PERF STRATEGY &amp; BUDGET</v>
          </cell>
          <cell r="D41">
            <v>7190813</v>
          </cell>
          <cell r="E41">
            <v>46.99999999999999</v>
          </cell>
          <cell r="F41">
            <v>7415813</v>
          </cell>
          <cell r="G41">
            <v>46.99999999999999</v>
          </cell>
        </row>
        <row r="42">
          <cell r="B42" t="str">
            <v>T15400</v>
          </cell>
          <cell r="C42" t="str">
            <v>RISK MANAGEMENT</v>
          </cell>
          <cell r="D42">
            <v>62919790</v>
          </cell>
          <cell r="E42">
            <v>20</v>
          </cell>
          <cell r="F42">
            <v>62919790</v>
          </cell>
          <cell r="G42">
            <v>20</v>
          </cell>
        </row>
        <row r="43">
          <cell r="B43" t="str">
            <v>T20000</v>
          </cell>
          <cell r="C43" t="str">
            <v>SUPPORT SERVICES</v>
          </cell>
          <cell r="D43">
            <v>32308853</v>
          </cell>
          <cell r="E43">
            <v>190.5</v>
          </cell>
          <cell r="F43">
            <v>32431109</v>
          </cell>
          <cell r="G43">
            <v>190.5</v>
          </cell>
        </row>
        <row r="44">
          <cell r="B44" t="str">
            <v>T20005</v>
          </cell>
          <cell r="C44" t="str">
            <v>COMMUNICATIONS</v>
          </cell>
          <cell r="D44">
            <v>10198392</v>
          </cell>
          <cell r="E44">
            <v>90.5</v>
          </cell>
          <cell r="F44">
            <v>10198392</v>
          </cell>
          <cell r="G44">
            <v>90.5</v>
          </cell>
        </row>
        <row r="45">
          <cell r="B45" t="str">
            <v>T20010</v>
          </cell>
          <cell r="C45" t="str">
            <v>UNIFORMED PATROL UNINCORP</v>
          </cell>
          <cell r="D45">
            <v>31499857</v>
          </cell>
          <cell r="E45">
            <v>197</v>
          </cell>
          <cell r="F45">
            <v>31499857</v>
          </cell>
          <cell r="G45">
            <v>197</v>
          </cell>
        </row>
        <row r="46">
          <cell r="B46" t="str">
            <v>T20015</v>
          </cell>
          <cell r="C46" t="str">
            <v>CONTRACT SERVICES</v>
          </cell>
          <cell r="D46">
            <v>31989101</v>
          </cell>
          <cell r="E46">
            <v>232.25</v>
          </cell>
          <cell r="F46">
            <v>31989101</v>
          </cell>
          <cell r="G46">
            <v>232.25</v>
          </cell>
        </row>
        <row r="47">
          <cell r="B47" t="str">
            <v>T20020</v>
          </cell>
          <cell r="C47" t="str">
            <v>SPECIAL OPERATIONS</v>
          </cell>
          <cell r="D47">
            <v>5025291</v>
          </cell>
          <cell r="E47">
            <v>25</v>
          </cell>
          <cell r="F47">
            <v>5025291</v>
          </cell>
          <cell r="G47">
            <v>25</v>
          </cell>
        </row>
        <row r="48">
          <cell r="B48" t="str">
            <v>T20024</v>
          </cell>
          <cell r="C48" t="str">
            <v>INVESTIGATIONS</v>
          </cell>
          <cell r="D48">
            <v>12649009</v>
          </cell>
          <cell r="E48">
            <v>86</v>
          </cell>
          <cell r="F48">
            <v>12774009</v>
          </cell>
          <cell r="G48">
            <v>87</v>
          </cell>
        </row>
        <row r="49">
          <cell r="B49" t="str">
            <v>T20030</v>
          </cell>
          <cell r="C49" t="str">
            <v>OTHER CONTRACTS</v>
          </cell>
          <cell r="D49">
            <v>16360373</v>
          </cell>
          <cell r="E49">
            <v>124</v>
          </cell>
          <cell r="F49">
            <v>16360373</v>
          </cell>
          <cell r="G49">
            <v>124</v>
          </cell>
        </row>
        <row r="50">
          <cell r="B50" t="str">
            <v>T20040</v>
          </cell>
          <cell r="C50" t="str">
            <v>PROFESSIONAL STANDARDS</v>
          </cell>
          <cell r="D50">
            <v>2144200</v>
          </cell>
          <cell r="E50">
            <v>15</v>
          </cell>
          <cell r="F50">
            <v>2144200</v>
          </cell>
          <cell r="G50">
            <v>15</v>
          </cell>
        </row>
        <row r="51">
          <cell r="B51" t="str">
            <v>T20500</v>
          </cell>
          <cell r="C51" t="str">
            <v>DRUG ENFORCEMENT FORFEITS</v>
          </cell>
          <cell r="D51">
            <v>1132194</v>
          </cell>
          <cell r="E51">
            <v>4</v>
          </cell>
          <cell r="F51">
            <v>1132194</v>
          </cell>
          <cell r="G51">
            <v>4</v>
          </cell>
        </row>
        <row r="52">
          <cell r="B52" t="str">
            <v>T20800</v>
          </cell>
          <cell r="C52" t="str">
            <v>AUTO FINGERPRINT IDENT</v>
          </cell>
          <cell r="D52">
            <v>33048418</v>
          </cell>
          <cell r="E52">
            <v>93</v>
          </cell>
          <cell r="F52">
            <v>33048418</v>
          </cell>
          <cell r="G52">
            <v>93</v>
          </cell>
        </row>
        <row r="53">
          <cell r="B53" t="str">
            <v>T21000</v>
          </cell>
          <cell r="C53" t="str">
            <v>SUCCESSION PLANNING</v>
          </cell>
          <cell r="F53">
            <v>462000</v>
          </cell>
          <cell r="G53">
            <v>6</v>
          </cell>
        </row>
        <row r="54">
          <cell r="B54" t="str">
            <v>T21300</v>
          </cell>
          <cell r="C54" t="str">
            <v>RADIO COMMUNICATIONS</v>
          </cell>
          <cell r="D54">
            <v>6763409</v>
          </cell>
          <cell r="E54">
            <v>15</v>
          </cell>
          <cell r="F54">
            <v>6763409</v>
          </cell>
          <cell r="G54">
            <v>15</v>
          </cell>
        </row>
        <row r="55">
          <cell r="B55" t="str">
            <v>T21400</v>
          </cell>
          <cell r="C55" t="str">
            <v>GRANTS</v>
          </cell>
          <cell r="D55">
            <v>38040782</v>
          </cell>
          <cell r="E55">
            <v>51.19</v>
          </cell>
          <cell r="F55">
            <v>41033876</v>
          </cell>
          <cell r="G55">
            <v>51.19</v>
          </cell>
        </row>
        <row r="56">
          <cell r="B56" t="str">
            <v>T30000</v>
          </cell>
          <cell r="C56" t="str">
            <v>BUSINESS RESOURCE CENTER</v>
          </cell>
          <cell r="D56">
            <v>11930637</v>
          </cell>
          <cell r="E56">
            <v>46</v>
          </cell>
          <cell r="F56">
            <v>11930637</v>
          </cell>
          <cell r="G56">
            <v>46</v>
          </cell>
        </row>
        <row r="57">
          <cell r="B57" t="str">
            <v>T30010</v>
          </cell>
          <cell r="C57" t="str">
            <v>ANNUAL CAPITAL FUNDS PROGRAM</v>
          </cell>
          <cell r="D57">
            <v>44022835</v>
          </cell>
          <cell r="F57">
            <v>46298177</v>
          </cell>
        </row>
        <row r="58">
          <cell r="B58" t="str">
            <v>T30020</v>
          </cell>
          <cell r="C58" t="str">
            <v>ROAD SERVICES CAPITAL PROGRAM </v>
          </cell>
          <cell r="D58">
            <v>70636097</v>
          </cell>
          <cell r="F58">
            <v>70655113</v>
          </cell>
        </row>
        <row r="59">
          <cell r="B59" t="str">
            <v>T30030</v>
          </cell>
          <cell r="C59" t="str">
            <v>WASTEWATER TRTMT CAPTL PRGM</v>
          </cell>
          <cell r="D59">
            <v>451689367</v>
          </cell>
          <cell r="F59">
            <v>451851120</v>
          </cell>
        </row>
        <row r="60">
          <cell r="B60" t="str">
            <v>T30040</v>
          </cell>
          <cell r="C60" t="str">
            <v>WATER &amp; LAND RESOURCES CAPTL</v>
          </cell>
          <cell r="D60">
            <v>24940630</v>
          </cell>
          <cell r="F60">
            <v>24942043</v>
          </cell>
        </row>
        <row r="61">
          <cell r="B61" t="str">
            <v>T30050</v>
          </cell>
          <cell r="C61" t="str">
            <v>FMD: MAJOR MAINT RESERVE CAPITAL PROGRAM BUDGET</v>
          </cell>
          <cell r="D61">
            <v>8475193</v>
          </cell>
          <cell r="F61">
            <v>8474175</v>
          </cell>
        </row>
        <row r="62">
          <cell r="B62" t="str">
            <v>T30060</v>
          </cell>
          <cell r="C62" t="str">
            <v>SOLID WASTE CAPITAL PROGRAM</v>
          </cell>
          <cell r="D62">
            <v>101116429</v>
          </cell>
          <cell r="F62">
            <v>101160546</v>
          </cell>
        </row>
        <row r="63">
          <cell r="B63" t="str">
            <v>T30070</v>
          </cell>
          <cell r="C63" t="str">
            <v>BIENNIAL CAPITAL FUND PROGRAM </v>
          </cell>
          <cell r="D63">
            <v>462466663</v>
          </cell>
          <cell r="F63">
            <v>454349036</v>
          </cell>
        </row>
        <row r="64">
          <cell r="B64" t="str">
            <v>T30100</v>
          </cell>
          <cell r="C64" t="str">
            <v>ARTS AND CULTURAL DEVELOPMENT</v>
          </cell>
          <cell r="D64">
            <v>4600100</v>
          </cell>
          <cell r="F64">
            <v>4640100</v>
          </cell>
        </row>
        <row r="65">
          <cell r="B65" t="str">
            <v>T32510</v>
          </cell>
          <cell r="C65" t="str">
            <v>DPER ADMINISTRATIVE SERVICES</v>
          </cell>
          <cell r="D65">
            <v>21681774</v>
          </cell>
          <cell r="E65">
            <v>73.78</v>
          </cell>
          <cell r="F65">
            <v>23832418</v>
          </cell>
          <cell r="G65">
            <v>74.44</v>
          </cell>
        </row>
        <row r="66">
          <cell r="B66" t="str">
            <v>T32520</v>
          </cell>
          <cell r="C66" t="str">
            <v>DPER BUILDING SERVICES DIV</v>
          </cell>
          <cell r="D66">
            <v>983625</v>
          </cell>
          <cell r="E66">
            <v>2</v>
          </cell>
          <cell r="F66">
            <v>983625</v>
          </cell>
          <cell r="G66">
            <v>2</v>
          </cell>
        </row>
        <row r="67">
          <cell r="B67" t="str">
            <v>T32530</v>
          </cell>
          <cell r="C67" t="str">
            <v>DPER LAND USE SERVICES DIV</v>
          </cell>
          <cell r="D67">
            <v>3397673</v>
          </cell>
          <cell r="E67">
            <v>8.23</v>
          </cell>
          <cell r="F67">
            <v>4613561</v>
          </cell>
          <cell r="G67">
            <v>10</v>
          </cell>
        </row>
        <row r="68">
          <cell r="B68" t="str">
            <v>T35000</v>
          </cell>
          <cell r="C68" t="str">
            <v>HOME PROGRAM</v>
          </cell>
          <cell r="D68">
            <v>7841994</v>
          </cell>
          <cell r="F68">
            <v>7841994</v>
          </cell>
        </row>
        <row r="69">
          <cell r="B69" t="str">
            <v>T35010</v>
          </cell>
          <cell r="C69" t="str">
            <v>CDBG</v>
          </cell>
          <cell r="D69">
            <v>30388349</v>
          </cell>
          <cell r="E69">
            <v>37.5</v>
          </cell>
          <cell r="F69">
            <v>30388349</v>
          </cell>
          <cell r="G69">
            <v>37.5</v>
          </cell>
        </row>
        <row r="70">
          <cell r="B70" t="str">
            <v>T35100</v>
          </cell>
          <cell r="C70" t="str">
            <v>STATE AUTHORIZED FEES</v>
          </cell>
          <cell r="D70">
            <v>26618526</v>
          </cell>
          <cell r="F70">
            <v>26917398</v>
          </cell>
        </row>
        <row r="71">
          <cell r="B71" t="str">
            <v>T35101</v>
          </cell>
          <cell r="C71" t="str">
            <v>STATE GRANTS</v>
          </cell>
          <cell r="D71">
            <v>29598452</v>
          </cell>
          <cell r="F71">
            <v>29598452</v>
          </cell>
        </row>
        <row r="72">
          <cell r="B72" t="str">
            <v>T35102</v>
          </cell>
          <cell r="C72" t="str">
            <v>OTHER HOF</v>
          </cell>
          <cell r="D72">
            <v>12981199</v>
          </cell>
          <cell r="F72">
            <v>12981199</v>
          </cell>
        </row>
        <row r="73">
          <cell r="B73" t="str">
            <v>T35500</v>
          </cell>
          <cell r="C73" t="str">
            <v>YTH SPORTS FAC GRANT FUND</v>
          </cell>
          <cell r="D73">
            <v>677676</v>
          </cell>
          <cell r="E73">
            <v>1</v>
          </cell>
          <cell r="F73">
            <v>684105</v>
          </cell>
          <cell r="G73">
            <v>1</v>
          </cell>
        </row>
        <row r="74">
          <cell r="B74" t="str">
            <v>T38100</v>
          </cell>
          <cell r="C74" t="str">
            <v>DNRP ADMINISTRATION</v>
          </cell>
          <cell r="D74">
            <v>7788163</v>
          </cell>
          <cell r="E74">
            <v>11</v>
          </cell>
          <cell r="F74">
            <v>7788163</v>
          </cell>
          <cell r="G74">
            <v>11</v>
          </cell>
        </row>
        <row r="75">
          <cell r="B75" t="str">
            <v>T38110</v>
          </cell>
          <cell r="C75" t="str">
            <v>DNRP POLICY DIRECTN &amp; NEW INITIATV</v>
          </cell>
          <cell r="D75">
            <v>1216675</v>
          </cell>
          <cell r="E75">
            <v>3.6</v>
          </cell>
          <cell r="F75">
            <v>1216675</v>
          </cell>
          <cell r="G75">
            <v>3.6</v>
          </cell>
        </row>
        <row r="76">
          <cell r="B76" t="str">
            <v>T38120</v>
          </cell>
          <cell r="C76" t="str">
            <v>DNRP PUBLIC OUTREACH</v>
          </cell>
          <cell r="D76">
            <v>1292371</v>
          </cell>
          <cell r="E76">
            <v>5</v>
          </cell>
          <cell r="F76">
            <v>1292371</v>
          </cell>
          <cell r="G76">
            <v>5</v>
          </cell>
        </row>
        <row r="77">
          <cell r="B77" t="str">
            <v>T38130</v>
          </cell>
          <cell r="C77" t="str">
            <v>DNRP HISTORIC PRESERVATION</v>
          </cell>
          <cell r="D77">
            <v>1119162</v>
          </cell>
          <cell r="E77">
            <v>3.75</v>
          </cell>
          <cell r="F77">
            <v>1119162</v>
          </cell>
          <cell r="G77">
            <v>3.75</v>
          </cell>
        </row>
        <row r="78">
          <cell r="B78" t="str">
            <v>T38140</v>
          </cell>
          <cell r="C78" t="str">
            <v>DNRP COMMUNITY SERVICES AREA</v>
          </cell>
          <cell r="D78">
            <v>1245914</v>
          </cell>
          <cell r="E78">
            <v>4</v>
          </cell>
          <cell r="F78">
            <v>1245914</v>
          </cell>
          <cell r="G78">
            <v>4</v>
          </cell>
        </row>
        <row r="79">
          <cell r="B79" t="str">
            <v>T38400</v>
          </cell>
          <cell r="C79" t="str">
            <v>NOXIOUS WEED PROGRAM</v>
          </cell>
          <cell r="D79">
            <v>4119468</v>
          </cell>
          <cell r="E79">
            <v>12.833333333333332</v>
          </cell>
          <cell r="F79">
            <v>4119468</v>
          </cell>
          <cell r="G79">
            <v>12.833333333333332</v>
          </cell>
        </row>
        <row r="80">
          <cell r="B80" t="str">
            <v>T40100</v>
          </cell>
          <cell r="C80" t="str">
            <v>OFFICE OF EMERGENCY MGT</v>
          </cell>
          <cell r="D80">
            <v>2306342</v>
          </cell>
          <cell r="E80">
            <v>6</v>
          </cell>
          <cell r="F80">
            <v>2306342</v>
          </cell>
          <cell r="G80">
            <v>6</v>
          </cell>
        </row>
        <row r="81">
          <cell r="B81" t="str">
            <v>T41700</v>
          </cell>
          <cell r="C81" t="str">
            <v>DES ADMIN</v>
          </cell>
          <cell r="D81">
            <v>2293025</v>
          </cell>
          <cell r="E81">
            <v>12</v>
          </cell>
          <cell r="F81">
            <v>2293025</v>
          </cell>
          <cell r="G81">
            <v>12</v>
          </cell>
        </row>
        <row r="82">
          <cell r="B82" t="str">
            <v>T41710</v>
          </cell>
          <cell r="C82" t="str">
            <v>DES CIVIL RIGHTS</v>
          </cell>
          <cell r="D82">
            <v>497459</v>
          </cell>
          <cell r="E82">
            <v>4.5</v>
          </cell>
          <cell r="F82">
            <v>497459</v>
          </cell>
          <cell r="G82">
            <v>4.5</v>
          </cell>
        </row>
        <row r="83">
          <cell r="B83" t="str">
            <v>T42000</v>
          </cell>
          <cell r="C83" t="str">
            <v>HUMAN RESRCES SRVCES</v>
          </cell>
          <cell r="D83">
            <v>3159423</v>
          </cell>
          <cell r="E83">
            <v>16</v>
          </cell>
          <cell r="F83">
            <v>3159423</v>
          </cell>
          <cell r="G83">
            <v>16</v>
          </cell>
        </row>
        <row r="84">
          <cell r="B84" t="str">
            <v>T42010</v>
          </cell>
          <cell r="C84" t="str">
            <v>HUMAN RESRCES CUST SRVCES</v>
          </cell>
          <cell r="D84">
            <v>2617001</v>
          </cell>
          <cell r="E84">
            <v>22</v>
          </cell>
          <cell r="F84">
            <v>2617001</v>
          </cell>
          <cell r="G84">
            <v>22</v>
          </cell>
        </row>
        <row r="85">
          <cell r="B85" t="str">
            <v>T42100</v>
          </cell>
          <cell r="C85" t="str">
            <v>LABOR RELATIONS</v>
          </cell>
          <cell r="D85">
            <v>2368060</v>
          </cell>
          <cell r="E85">
            <v>15.6</v>
          </cell>
          <cell r="F85">
            <v>2368060</v>
          </cell>
          <cell r="G85">
            <v>15.6</v>
          </cell>
        </row>
        <row r="86">
          <cell r="B86" t="str">
            <v>T42900</v>
          </cell>
          <cell r="C86" t="str">
            <v>BENEFITS ADMINISTRATION</v>
          </cell>
          <cell r="D86">
            <v>31965423</v>
          </cell>
          <cell r="E86">
            <v>12</v>
          </cell>
          <cell r="F86">
            <v>32103159</v>
          </cell>
          <cell r="G86">
            <v>12</v>
          </cell>
        </row>
        <row r="87">
          <cell r="B87" t="str">
            <v>T42910</v>
          </cell>
          <cell r="C87" t="str">
            <v>INSURED BENEFITS</v>
          </cell>
          <cell r="D87">
            <v>444895348</v>
          </cell>
          <cell r="F87">
            <v>444895348</v>
          </cell>
        </row>
        <row r="88">
          <cell r="B88" t="str">
            <v>T43100</v>
          </cell>
          <cell r="C88" t="str">
            <v>ENHANCED 911</v>
          </cell>
          <cell r="D88">
            <v>53874889</v>
          </cell>
          <cell r="E88">
            <v>12</v>
          </cell>
          <cell r="F88">
            <v>53874889</v>
          </cell>
          <cell r="G88">
            <v>12</v>
          </cell>
        </row>
        <row r="89">
          <cell r="B89" t="str">
            <v>T43200</v>
          </cell>
          <cell r="C89" t="str">
            <v>KCIT TECHNOLOGY SVCS</v>
          </cell>
          <cell r="D89">
            <v>125988836</v>
          </cell>
          <cell r="E89">
            <v>313.68</v>
          </cell>
          <cell r="F89">
            <v>125988836</v>
          </cell>
          <cell r="G89">
            <v>313.68</v>
          </cell>
        </row>
        <row r="90">
          <cell r="B90" t="str">
            <v>T43300</v>
          </cell>
          <cell r="C90" t="str">
            <v>TELECOMMUNICATIONS</v>
          </cell>
          <cell r="D90">
            <v>3711055</v>
          </cell>
          <cell r="E90">
            <v>8</v>
          </cell>
          <cell r="F90">
            <v>3711055</v>
          </cell>
          <cell r="G90">
            <v>8</v>
          </cell>
        </row>
        <row r="91">
          <cell r="B91" t="str">
            <v>T43700</v>
          </cell>
          <cell r="C91" t="str">
            <v>CABLE COMMUNICATIONS</v>
          </cell>
          <cell r="D91">
            <v>312836</v>
          </cell>
          <cell r="E91">
            <v>1.5</v>
          </cell>
          <cell r="F91">
            <v>312836</v>
          </cell>
          <cell r="G91">
            <v>1.5</v>
          </cell>
        </row>
        <row r="92">
          <cell r="B92" t="str">
            <v>T44000</v>
          </cell>
          <cell r="C92" t="str">
            <v>REAL PROPERTY SERVICES</v>
          </cell>
          <cell r="D92">
            <v>3696500</v>
          </cell>
          <cell r="E92">
            <v>21</v>
          </cell>
          <cell r="F92">
            <v>3696500</v>
          </cell>
          <cell r="G92">
            <v>21</v>
          </cell>
        </row>
        <row r="93">
          <cell r="B93" t="str">
            <v>T46100</v>
          </cell>
          <cell r="C93" t="str">
            <v>WTD ADMINISTRATION</v>
          </cell>
          <cell r="D93">
            <v>69393559</v>
          </cell>
          <cell r="E93">
            <v>49</v>
          </cell>
          <cell r="F93">
            <v>69369813</v>
          </cell>
          <cell r="G93">
            <v>49</v>
          </cell>
        </row>
        <row r="94">
          <cell r="B94" t="str">
            <v>T46105</v>
          </cell>
          <cell r="C94" t="str">
            <v>WTD OPERATIONS</v>
          </cell>
          <cell r="D94">
            <v>145684550</v>
          </cell>
          <cell r="E94">
            <v>315</v>
          </cell>
          <cell r="F94">
            <v>145684550</v>
          </cell>
          <cell r="G94">
            <v>314</v>
          </cell>
        </row>
        <row r="95">
          <cell r="B95" t="str">
            <v>T46110</v>
          </cell>
          <cell r="C95" t="str">
            <v>WTD ENVIRONMENTAL &amp; COMM SVC</v>
          </cell>
          <cell r="D95">
            <v>28120438</v>
          </cell>
          <cell r="E95">
            <v>66</v>
          </cell>
          <cell r="F95">
            <v>28120438</v>
          </cell>
          <cell r="G95">
            <v>66</v>
          </cell>
        </row>
        <row r="96">
          <cell r="B96" t="str">
            <v>T46120</v>
          </cell>
          <cell r="C96" t="str">
            <v>CAPITAL PROJ PLANNING &amp; DELIVERY</v>
          </cell>
          <cell r="D96">
            <v>4111053</v>
          </cell>
          <cell r="E96">
            <v>155.25</v>
          </cell>
          <cell r="F96">
            <v>4111053</v>
          </cell>
          <cell r="G96">
            <v>154.7</v>
          </cell>
        </row>
        <row r="97">
          <cell r="B97" t="str">
            <v>T46140</v>
          </cell>
          <cell r="C97" t="str">
            <v>WTD BRIGHTWATER WB490</v>
          </cell>
          <cell r="D97">
            <v>74873</v>
          </cell>
          <cell r="E97">
            <v>7</v>
          </cell>
          <cell r="F97">
            <v>74873</v>
          </cell>
          <cell r="G97">
            <v>6</v>
          </cell>
        </row>
        <row r="98">
          <cell r="B98" t="str">
            <v>T46200</v>
          </cell>
          <cell r="C98" t="str">
            <v>MARINE DIVISION</v>
          </cell>
          <cell r="D98">
            <v>29853923</v>
          </cell>
          <cell r="E98">
            <v>22.16</v>
          </cell>
          <cell r="F98">
            <v>31298923</v>
          </cell>
          <cell r="G98">
            <v>22.16</v>
          </cell>
        </row>
        <row r="99">
          <cell r="B99" t="str">
            <v>T46300</v>
          </cell>
          <cell r="C99" t="str">
            <v>WASTEWATER DEBT SERVICE</v>
          </cell>
          <cell r="D99">
            <v>482650498</v>
          </cell>
          <cell r="F99">
            <v>482650498</v>
          </cell>
        </row>
        <row r="100">
          <cell r="B100" t="str">
            <v>T46400</v>
          </cell>
          <cell r="C100" t="str">
            <v>DOT DIRECTOR ADMINISTRATION</v>
          </cell>
          <cell r="D100">
            <v>8514224</v>
          </cell>
          <cell r="E100">
            <v>19.9</v>
          </cell>
          <cell r="F100">
            <v>8514224</v>
          </cell>
          <cell r="G100">
            <v>20</v>
          </cell>
        </row>
        <row r="101">
          <cell r="B101" t="str">
            <v>T46401</v>
          </cell>
          <cell r="C101" t="str">
            <v>REGIONAL TRANSP PLAN</v>
          </cell>
          <cell r="D101">
            <v>3033669</v>
          </cell>
          <cell r="E101">
            <v>11</v>
          </cell>
          <cell r="F101">
            <v>3033669</v>
          </cell>
          <cell r="G101">
            <v>11</v>
          </cell>
        </row>
        <row r="102">
          <cell r="B102" t="str">
            <v>T46410</v>
          </cell>
          <cell r="C102" t="str">
            <v>GENERAL MANAGER AND STAFF</v>
          </cell>
          <cell r="D102">
            <v>170989086</v>
          </cell>
          <cell r="E102">
            <v>77.5</v>
          </cell>
          <cell r="F102">
            <v>171124086</v>
          </cell>
          <cell r="G102">
            <v>77.5</v>
          </cell>
        </row>
        <row r="103">
          <cell r="B103" t="str">
            <v>T46420</v>
          </cell>
          <cell r="C103" t="str">
            <v>TRANSIT OPERATIONS</v>
          </cell>
          <cell r="D103">
            <v>517169626</v>
          </cell>
          <cell r="E103">
            <v>2432.7</v>
          </cell>
          <cell r="F103">
            <v>516760739</v>
          </cell>
          <cell r="G103">
            <v>2432.7</v>
          </cell>
        </row>
        <row r="104">
          <cell r="B104" t="str">
            <v>T46430</v>
          </cell>
          <cell r="C104" t="str">
            <v>TRANSIT VEHICLE MAINTENANCE</v>
          </cell>
          <cell r="D104">
            <v>289364462</v>
          </cell>
          <cell r="E104">
            <v>678.5</v>
          </cell>
          <cell r="F104">
            <v>289077033</v>
          </cell>
          <cell r="G104">
            <v>677.5</v>
          </cell>
        </row>
        <row r="105">
          <cell r="B105" t="str">
            <v>T46440</v>
          </cell>
          <cell r="C105" t="str">
            <v>TRANSIT POWER AND FACILITIES</v>
          </cell>
          <cell r="D105">
            <v>78910997</v>
          </cell>
          <cell r="E105">
            <v>279.23</v>
          </cell>
          <cell r="F105">
            <v>78676711</v>
          </cell>
          <cell r="G105">
            <v>277.23</v>
          </cell>
        </row>
        <row r="106">
          <cell r="B106" t="str">
            <v>T46450</v>
          </cell>
          <cell r="C106" t="str">
            <v>TRANSIT DESIGN AND CONTRUCTION</v>
          </cell>
          <cell r="D106">
            <v>5060933</v>
          </cell>
          <cell r="E106">
            <v>72</v>
          </cell>
          <cell r="F106">
            <v>5101603</v>
          </cell>
          <cell r="G106">
            <v>72</v>
          </cell>
        </row>
        <row r="107">
          <cell r="B107" t="str">
            <v>T46460</v>
          </cell>
          <cell r="C107" t="str">
            <v>TRANSIT SERVICE DEVELOPMENT</v>
          </cell>
          <cell r="D107">
            <v>45296925</v>
          </cell>
          <cell r="E107">
            <v>84.75</v>
          </cell>
          <cell r="F107">
            <v>45296925</v>
          </cell>
          <cell r="G107">
            <v>84.75</v>
          </cell>
        </row>
        <row r="108">
          <cell r="B108" t="str">
            <v>T46470</v>
          </cell>
          <cell r="C108" t="str">
            <v>TRANSIT PARATRANSIT VANPOOL</v>
          </cell>
          <cell r="D108">
            <v>149809187</v>
          </cell>
          <cell r="E108">
            <v>57.5</v>
          </cell>
          <cell r="F108">
            <v>150275869</v>
          </cell>
          <cell r="G108">
            <v>57.5</v>
          </cell>
        </row>
        <row r="109">
          <cell r="B109" t="str">
            <v>T46480</v>
          </cell>
          <cell r="C109" t="str">
            <v>TRANSIT SALES &amp; CUSTOMER SERVICE</v>
          </cell>
          <cell r="D109">
            <v>32976987</v>
          </cell>
          <cell r="E109">
            <v>99.35</v>
          </cell>
          <cell r="F109">
            <v>33151880</v>
          </cell>
          <cell r="G109">
            <v>99.35</v>
          </cell>
        </row>
        <row r="110">
          <cell r="B110" t="str">
            <v>T46490</v>
          </cell>
          <cell r="C110" t="str">
            <v>TRANSIT LINK</v>
          </cell>
          <cell r="D110">
            <v>62993527</v>
          </cell>
          <cell r="E110">
            <v>215</v>
          </cell>
          <cell r="F110">
            <v>62942118</v>
          </cell>
          <cell r="G110">
            <v>215</v>
          </cell>
        </row>
        <row r="111">
          <cell r="B111" t="str">
            <v>T46500</v>
          </cell>
          <cell r="C111" t="str">
            <v>LIMITED GO BOND REDEMPTION</v>
          </cell>
          <cell r="D111">
            <v>321239695</v>
          </cell>
          <cell r="F111">
            <v>322239695</v>
          </cell>
        </row>
        <row r="112">
          <cell r="B112" t="str">
            <v>T46600</v>
          </cell>
          <cell r="C112" t="str">
            <v>UNLIMITED GO BOND REDEMP</v>
          </cell>
          <cell r="D112">
            <v>40264382</v>
          </cell>
          <cell r="F112">
            <v>40264382</v>
          </cell>
        </row>
        <row r="113">
          <cell r="B113" t="str">
            <v>T47000</v>
          </cell>
          <cell r="C113" t="str">
            <v>RECORDS AND LICENSNG SERV ADMIN</v>
          </cell>
          <cell r="D113">
            <v>1440483</v>
          </cell>
          <cell r="E113">
            <v>7</v>
          </cell>
          <cell r="F113">
            <v>1440483</v>
          </cell>
          <cell r="G113">
            <v>7</v>
          </cell>
        </row>
        <row r="114">
          <cell r="B114" t="str">
            <v>T47010</v>
          </cell>
          <cell r="C114" t="str">
            <v>RECORDS AND MAIL SERVICES</v>
          </cell>
          <cell r="D114">
            <v>1820768</v>
          </cell>
          <cell r="E114">
            <v>17.5</v>
          </cell>
          <cell r="F114">
            <v>1820768</v>
          </cell>
          <cell r="G114">
            <v>17.5</v>
          </cell>
        </row>
        <row r="115">
          <cell r="B115" t="str">
            <v>T47030</v>
          </cell>
          <cell r="C115" t="str">
            <v>RALS RECORD AND LICENSING SVC</v>
          </cell>
          <cell r="D115">
            <v>5226430</v>
          </cell>
          <cell r="E115">
            <v>49.5</v>
          </cell>
          <cell r="F115">
            <v>5226430</v>
          </cell>
          <cell r="G115">
            <v>49.5</v>
          </cell>
        </row>
        <row r="116">
          <cell r="B116" t="str">
            <v>T47100</v>
          </cell>
          <cell r="C116" t="str">
            <v>RECORDER'S OPERATIONS AND MAINT</v>
          </cell>
          <cell r="D116">
            <v>3518315</v>
          </cell>
          <cell r="E116">
            <v>6.5</v>
          </cell>
          <cell r="F116">
            <v>3518315</v>
          </cell>
          <cell r="G116">
            <v>6.5</v>
          </cell>
        </row>
        <row r="117">
          <cell r="B117" t="str">
            <v>T48000</v>
          </cell>
          <cell r="C117" t="str">
            <v>VETERANS SERVICES</v>
          </cell>
          <cell r="D117">
            <v>6698949</v>
          </cell>
          <cell r="E117">
            <v>7</v>
          </cell>
          <cell r="F117">
            <v>6363312</v>
          </cell>
          <cell r="G117">
            <v>7</v>
          </cell>
        </row>
        <row r="118">
          <cell r="B118" t="str">
            <v>T49000</v>
          </cell>
          <cell r="C118" t="str">
            <v>INET</v>
          </cell>
          <cell r="D118">
            <v>5956826</v>
          </cell>
          <cell r="E118">
            <v>8</v>
          </cell>
          <cell r="F118">
            <v>5956826</v>
          </cell>
          <cell r="G118">
            <v>8</v>
          </cell>
        </row>
        <row r="119">
          <cell r="B119" t="str">
            <v>T50000</v>
          </cell>
          <cell r="C119" t="str">
            <v>PAO POLICY AND ADMIN DIVISION</v>
          </cell>
          <cell r="D119">
            <v>7740662</v>
          </cell>
          <cell r="E119">
            <v>19</v>
          </cell>
          <cell r="F119">
            <v>7740662</v>
          </cell>
          <cell r="G119">
            <v>19</v>
          </cell>
        </row>
        <row r="120">
          <cell r="B120" t="str">
            <v>T50010</v>
          </cell>
          <cell r="C120" t="str">
            <v>CRIMINAL DIVISION ECONOMIC CRIMES</v>
          </cell>
          <cell r="D120">
            <v>3726645</v>
          </cell>
          <cell r="E120">
            <v>34.6</v>
          </cell>
          <cell r="F120">
            <v>3726645</v>
          </cell>
          <cell r="G120">
            <v>34.6</v>
          </cell>
        </row>
        <row r="121">
          <cell r="B121" t="str">
            <v>T50015</v>
          </cell>
          <cell r="C121" t="str">
            <v>CRIMINAL DIVISION SPECIAL VICTIMS</v>
          </cell>
          <cell r="D121">
            <v>2132660</v>
          </cell>
          <cell r="E121">
            <v>27.9</v>
          </cell>
          <cell r="F121">
            <v>2132660</v>
          </cell>
          <cell r="G121">
            <v>27.9</v>
          </cell>
        </row>
        <row r="122">
          <cell r="B122" t="str">
            <v>T50020</v>
          </cell>
          <cell r="C122" t="str">
            <v>CRIMINAL DIVISION VIOLENT CRIMES</v>
          </cell>
          <cell r="D122">
            <v>18760713</v>
          </cell>
          <cell r="E122">
            <v>153.8</v>
          </cell>
          <cell r="F122">
            <v>19500713</v>
          </cell>
          <cell r="G122">
            <v>161.8</v>
          </cell>
        </row>
        <row r="123">
          <cell r="B123" t="str">
            <v>T50025</v>
          </cell>
          <cell r="C123" t="str">
            <v>CRIMINAL DIVISION JUVENILE</v>
          </cell>
          <cell r="D123">
            <v>2698679</v>
          </cell>
          <cell r="E123">
            <v>28.6</v>
          </cell>
          <cell r="F123">
            <v>2698679</v>
          </cell>
          <cell r="G123">
            <v>28.6</v>
          </cell>
        </row>
        <row r="124">
          <cell r="B124" t="str">
            <v>T50030</v>
          </cell>
          <cell r="C124" t="str">
            <v>CRIMINAL DIVISION DISTRICT COURT</v>
          </cell>
          <cell r="D124">
            <v>5392992</v>
          </cell>
          <cell r="E124">
            <v>20.7</v>
          </cell>
          <cell r="F124">
            <v>5392992</v>
          </cell>
          <cell r="G124">
            <v>20.7</v>
          </cell>
        </row>
        <row r="125">
          <cell r="B125" t="str">
            <v>T50035</v>
          </cell>
          <cell r="C125" t="str">
            <v>CRIMINAL DIVISION APPELLATE</v>
          </cell>
          <cell r="D125">
            <v>1932193</v>
          </cell>
          <cell r="E125">
            <v>13</v>
          </cell>
          <cell r="F125">
            <v>1932193</v>
          </cell>
          <cell r="G125">
            <v>13</v>
          </cell>
        </row>
        <row r="126">
          <cell r="B126" t="str">
            <v>T50040</v>
          </cell>
          <cell r="C126" t="str">
            <v>CRIMINAL DIVISION ADMINISTRATION</v>
          </cell>
          <cell r="D126">
            <v>1674662</v>
          </cell>
          <cell r="E126">
            <v>13</v>
          </cell>
          <cell r="F126">
            <v>1674662</v>
          </cell>
          <cell r="G126">
            <v>13</v>
          </cell>
        </row>
        <row r="127">
          <cell r="B127" t="str">
            <v>T50050</v>
          </cell>
          <cell r="C127" t="str">
            <v>CIVIL DIVISION GENERAL</v>
          </cell>
          <cell r="D127">
            <v>3016241</v>
          </cell>
          <cell r="E127">
            <v>20</v>
          </cell>
          <cell r="F127">
            <v>3016241</v>
          </cell>
          <cell r="G127">
            <v>20</v>
          </cell>
        </row>
        <row r="128">
          <cell r="B128" t="str">
            <v>T50055</v>
          </cell>
          <cell r="C128" t="str">
            <v>CIVIL DIVISION LITIGATION</v>
          </cell>
          <cell r="D128">
            <v>5735828</v>
          </cell>
          <cell r="E128">
            <v>45.2</v>
          </cell>
          <cell r="F128">
            <v>5735828</v>
          </cell>
          <cell r="G128">
            <v>45.2</v>
          </cell>
        </row>
        <row r="129">
          <cell r="B129" t="str">
            <v>T50060</v>
          </cell>
          <cell r="C129" t="str">
            <v>CIVIL DIVISION PROPERTY ENVIRON</v>
          </cell>
          <cell r="D129">
            <v>2339376</v>
          </cell>
          <cell r="E129">
            <v>17</v>
          </cell>
          <cell r="F129">
            <v>2339376</v>
          </cell>
          <cell r="G129">
            <v>17</v>
          </cell>
        </row>
        <row r="130">
          <cell r="B130" t="str">
            <v>T50065</v>
          </cell>
          <cell r="C130" t="str">
            <v>FAMILY SUPPORT</v>
          </cell>
          <cell r="D130">
            <v>5937927</v>
          </cell>
          <cell r="E130">
            <v>64.5</v>
          </cell>
          <cell r="F130">
            <v>5937927</v>
          </cell>
          <cell r="G130">
            <v>64.5</v>
          </cell>
        </row>
        <row r="131">
          <cell r="B131" t="str">
            <v>T50100</v>
          </cell>
          <cell r="C131" t="str">
            <v>PROS ATTORNEY ANTIPROFIT</v>
          </cell>
          <cell r="D131">
            <v>119897</v>
          </cell>
          <cell r="F131">
            <v>119897</v>
          </cell>
        </row>
        <row r="132">
          <cell r="B132" t="str">
            <v>T51000</v>
          </cell>
          <cell r="C132" t="str">
            <v>SC ADMINISTRATION</v>
          </cell>
          <cell r="D132">
            <v>8049141</v>
          </cell>
          <cell r="E132">
            <v>33</v>
          </cell>
          <cell r="F132">
            <v>8049141</v>
          </cell>
          <cell r="G132">
            <v>33</v>
          </cell>
        </row>
        <row r="133">
          <cell r="B133" t="str">
            <v>T51005</v>
          </cell>
          <cell r="C133" t="str">
            <v>SC JUDICIAL FTES</v>
          </cell>
          <cell r="D133">
            <v>7424382</v>
          </cell>
          <cell r="E133">
            <v>65</v>
          </cell>
          <cell r="F133">
            <v>6297446</v>
          </cell>
          <cell r="G133">
            <v>65</v>
          </cell>
        </row>
        <row r="134">
          <cell r="B134" t="str">
            <v>T51010</v>
          </cell>
          <cell r="C134" t="str">
            <v>COURT OPERATIONS</v>
          </cell>
          <cell r="D134">
            <v>13528277</v>
          </cell>
          <cell r="E134">
            <v>109</v>
          </cell>
          <cell r="F134">
            <v>13528277</v>
          </cell>
          <cell r="G134">
            <v>109</v>
          </cell>
        </row>
        <row r="135">
          <cell r="B135" t="str">
            <v>T51030</v>
          </cell>
          <cell r="C135" t="str">
            <v>COURT OPERATIONS INTERPRETERS</v>
          </cell>
          <cell r="D135">
            <v>1094439</v>
          </cell>
          <cell r="E135">
            <v>7.5</v>
          </cell>
          <cell r="F135">
            <v>1094439</v>
          </cell>
          <cell r="G135">
            <v>7.5</v>
          </cell>
        </row>
        <row r="136">
          <cell r="B136" t="str">
            <v>T51040</v>
          </cell>
          <cell r="C136" t="str">
            <v>COURT OPERATION JURY SERVICES</v>
          </cell>
          <cell r="D136">
            <v>2242831</v>
          </cell>
          <cell r="E136">
            <v>4</v>
          </cell>
          <cell r="F136">
            <v>2242831</v>
          </cell>
          <cell r="G136">
            <v>4</v>
          </cell>
        </row>
        <row r="137">
          <cell r="B137" t="str">
            <v>T51050</v>
          </cell>
          <cell r="C137" t="str">
            <v>FAMILY COURT SUPPORT SERVICES</v>
          </cell>
          <cell r="D137">
            <v>6153466</v>
          </cell>
          <cell r="E137">
            <v>61.9</v>
          </cell>
          <cell r="F137">
            <v>6235669</v>
          </cell>
          <cell r="G137">
            <v>62.9</v>
          </cell>
        </row>
        <row r="138">
          <cell r="B138" t="str">
            <v>T51060</v>
          </cell>
          <cell r="C138" t="str">
            <v>JUVENILE COURT</v>
          </cell>
          <cell r="D138">
            <v>8584006</v>
          </cell>
          <cell r="E138">
            <v>77.1</v>
          </cell>
          <cell r="F138">
            <v>8584006</v>
          </cell>
          <cell r="G138">
            <v>77.1</v>
          </cell>
        </row>
        <row r="139">
          <cell r="B139" t="str">
            <v>T51620</v>
          </cell>
          <cell r="C139" t="str">
            <v>BYRNE JAG GRANT 2012</v>
          </cell>
          <cell r="D139">
            <v>138366</v>
          </cell>
          <cell r="F139">
            <v>138366</v>
          </cell>
        </row>
        <row r="140">
          <cell r="B140" t="str">
            <v>T52500</v>
          </cell>
          <cell r="C140" t="str">
            <v>ABATEMENTS</v>
          </cell>
          <cell r="D140">
            <v>976292</v>
          </cell>
          <cell r="F140">
            <v>976292</v>
          </cell>
        </row>
        <row r="141">
          <cell r="B141" t="str">
            <v>T53000</v>
          </cell>
          <cell r="C141" t="str">
            <v>DC OPERATIONS</v>
          </cell>
          <cell r="D141">
            <v>11650030</v>
          </cell>
          <cell r="E141">
            <v>54</v>
          </cell>
          <cell r="F141">
            <v>12223942</v>
          </cell>
          <cell r="G141">
            <v>158</v>
          </cell>
        </row>
        <row r="142">
          <cell r="B142" t="str">
            <v>T53010</v>
          </cell>
          <cell r="C142" t="str">
            <v>DC JUDICIAL FTES</v>
          </cell>
          <cell r="D142">
            <v>4517003</v>
          </cell>
          <cell r="E142">
            <v>26</v>
          </cell>
          <cell r="F142">
            <v>4517003</v>
          </cell>
          <cell r="G142">
            <v>26</v>
          </cell>
        </row>
        <row r="143">
          <cell r="B143" t="str">
            <v>T53020</v>
          </cell>
          <cell r="C143" t="str">
            <v>DC PROBATION</v>
          </cell>
          <cell r="D143">
            <v>1539299</v>
          </cell>
          <cell r="E143">
            <v>14</v>
          </cell>
          <cell r="F143">
            <v>1539299</v>
          </cell>
          <cell r="G143">
            <v>14</v>
          </cell>
        </row>
        <row r="144">
          <cell r="B144" t="str">
            <v>T53030</v>
          </cell>
          <cell r="C144" t="str">
            <v>DC ADMINISTRATION</v>
          </cell>
          <cell r="D144">
            <v>12223942</v>
          </cell>
          <cell r="E144">
            <v>158</v>
          </cell>
          <cell r="F144">
            <v>11650030</v>
          </cell>
          <cell r="G144">
            <v>54</v>
          </cell>
        </row>
        <row r="145">
          <cell r="B145" t="str">
            <v>T53400</v>
          </cell>
          <cell r="C145" t="str">
            <v>REGIONAL ANIMAL SERVICES</v>
          </cell>
          <cell r="D145">
            <v>12908100</v>
          </cell>
          <cell r="E145">
            <v>44.18</v>
          </cell>
          <cell r="F145">
            <v>13085112</v>
          </cell>
          <cell r="G145">
            <v>44.18</v>
          </cell>
        </row>
        <row r="146">
          <cell r="B146" t="str">
            <v>T53500</v>
          </cell>
          <cell r="C146" t="str">
            <v>ELECTION ADMIN</v>
          </cell>
          <cell r="D146">
            <v>5713594</v>
          </cell>
          <cell r="E146">
            <v>17.5</v>
          </cell>
          <cell r="F146">
            <v>5713594</v>
          </cell>
          <cell r="G146">
            <v>13</v>
          </cell>
        </row>
        <row r="147">
          <cell r="B147" t="str">
            <v>T53510</v>
          </cell>
          <cell r="C147" t="str">
            <v>ELECTIONS OPERATIONS</v>
          </cell>
          <cell r="D147">
            <v>8736501</v>
          </cell>
          <cell r="E147">
            <v>8</v>
          </cell>
          <cell r="F147">
            <v>8160817</v>
          </cell>
          <cell r="G147">
            <v>9.7</v>
          </cell>
        </row>
        <row r="148">
          <cell r="B148" t="str">
            <v>T53520</v>
          </cell>
          <cell r="C148" t="str">
            <v>BALLOT PROCESSING AND DELIVERY</v>
          </cell>
          <cell r="D148">
            <v>1523274</v>
          </cell>
          <cell r="E148">
            <v>14.5</v>
          </cell>
          <cell r="F148">
            <v>1523274</v>
          </cell>
          <cell r="G148">
            <v>13</v>
          </cell>
        </row>
        <row r="149">
          <cell r="B149" t="str">
            <v>T53530</v>
          </cell>
          <cell r="C149" t="str">
            <v>VOTER SERVICES</v>
          </cell>
          <cell r="D149">
            <v>2464366</v>
          </cell>
          <cell r="E149">
            <v>16.73</v>
          </cell>
          <cell r="F149">
            <v>2464366</v>
          </cell>
          <cell r="G149">
            <v>17</v>
          </cell>
        </row>
        <row r="150">
          <cell r="B150" t="str">
            <v>T53540</v>
          </cell>
          <cell r="C150" t="str">
            <v>ELECTIONS TECHNICAL SERVICES</v>
          </cell>
          <cell r="D150">
            <v>2157311</v>
          </cell>
          <cell r="E150">
            <v>11.7</v>
          </cell>
          <cell r="F150">
            <v>2157311</v>
          </cell>
          <cell r="G150">
            <v>11.799999999999999</v>
          </cell>
        </row>
        <row r="151">
          <cell r="B151" t="str">
            <v>T53550</v>
          </cell>
          <cell r="C151" t="str">
            <v>PRIMARY ELECTION</v>
          </cell>
          <cell r="D151">
            <v>-575684</v>
          </cell>
          <cell r="F151">
            <v>0</v>
          </cell>
          <cell r="G151">
            <v>0</v>
          </cell>
        </row>
        <row r="152">
          <cell r="B152" t="str">
            <v>T53800</v>
          </cell>
          <cell r="C152" t="str">
            <v>ANIMAL BEQUESTS</v>
          </cell>
          <cell r="D152">
            <v>280000</v>
          </cell>
          <cell r="F152">
            <v>280000</v>
          </cell>
        </row>
        <row r="153">
          <cell r="B153" t="str">
            <v>T54000</v>
          </cell>
          <cell r="C153" t="str">
            <v>DJA ADMINISTRATOR</v>
          </cell>
          <cell r="D153">
            <v>4954374</v>
          </cell>
          <cell r="E153">
            <v>18.5</v>
          </cell>
          <cell r="F153">
            <v>4954374</v>
          </cell>
          <cell r="G153">
            <v>18.5</v>
          </cell>
        </row>
        <row r="154">
          <cell r="B154" t="str">
            <v>T54010</v>
          </cell>
          <cell r="C154" t="str">
            <v>DJA SATELLITE SITES</v>
          </cell>
          <cell r="D154">
            <v>5656885</v>
          </cell>
          <cell r="E154">
            <v>70.5</v>
          </cell>
          <cell r="F154">
            <v>5656885</v>
          </cell>
          <cell r="G154">
            <v>70.5</v>
          </cell>
        </row>
        <row r="155">
          <cell r="B155" t="str">
            <v>T54020</v>
          </cell>
          <cell r="C155" t="str">
            <v>DJA RECORDS AND FINANCE</v>
          </cell>
          <cell r="D155">
            <v>3834864</v>
          </cell>
          <cell r="E155">
            <v>44</v>
          </cell>
          <cell r="F155">
            <v>3834864</v>
          </cell>
          <cell r="G155">
            <v>44</v>
          </cell>
        </row>
        <row r="156">
          <cell r="B156" t="str">
            <v>T54030</v>
          </cell>
          <cell r="C156" t="str">
            <v>DJA CASEFLOW</v>
          </cell>
          <cell r="D156">
            <v>5140766</v>
          </cell>
          <cell r="E156">
            <v>66</v>
          </cell>
          <cell r="F156">
            <v>5140766</v>
          </cell>
          <cell r="G156">
            <v>66</v>
          </cell>
        </row>
        <row r="157">
          <cell r="B157" t="str">
            <v>T54040</v>
          </cell>
          <cell r="C157" t="str">
            <v>DJA LAW LIBRARY</v>
          </cell>
          <cell r="D157">
            <v>163216</v>
          </cell>
          <cell r="F157">
            <v>163216</v>
          </cell>
        </row>
        <row r="158">
          <cell r="B158" t="str">
            <v>T56100</v>
          </cell>
          <cell r="C158" t="str">
            <v>FLOOD CONTROL DISTRICT</v>
          </cell>
          <cell r="D158">
            <v>113969106</v>
          </cell>
          <cell r="E158">
            <v>39</v>
          </cell>
          <cell r="F158">
            <v>124020821</v>
          </cell>
          <cell r="G158">
            <v>39</v>
          </cell>
        </row>
        <row r="159">
          <cell r="B159" t="str">
            <v>T58300</v>
          </cell>
          <cell r="C159" t="str">
            <v>JUDICIAL ADMIN MIDD</v>
          </cell>
          <cell r="D159">
            <v>3104788</v>
          </cell>
          <cell r="E159">
            <v>12.5</v>
          </cell>
          <cell r="F159">
            <v>3104788</v>
          </cell>
          <cell r="G159">
            <v>12.5</v>
          </cell>
        </row>
        <row r="160">
          <cell r="B160" t="str">
            <v>T60100</v>
          </cell>
          <cell r="C160" t="str">
            <v>FMD DIRECTORS OFFICE</v>
          </cell>
          <cell r="D160">
            <v>12938227</v>
          </cell>
          <cell r="E160">
            <v>24.45</v>
          </cell>
          <cell r="F160">
            <v>12938227</v>
          </cell>
          <cell r="G160">
            <v>24.45</v>
          </cell>
        </row>
        <row r="161">
          <cell r="B161" t="str">
            <v>T60110</v>
          </cell>
          <cell r="C161" t="str">
            <v>FMD BUILDING SVCS SECTION</v>
          </cell>
          <cell r="D161">
            <v>76598796</v>
          </cell>
          <cell r="E161">
            <v>268.72</v>
          </cell>
          <cell r="F161">
            <v>76598796</v>
          </cell>
          <cell r="G161">
            <v>268.72</v>
          </cell>
        </row>
        <row r="162">
          <cell r="B162" t="str">
            <v>T60120</v>
          </cell>
          <cell r="C162" t="str">
            <v>FMD CAPITAL PLAN AND DEV SECT</v>
          </cell>
          <cell r="D162">
            <v>6105865</v>
          </cell>
          <cell r="E162">
            <v>19</v>
          </cell>
          <cell r="F162">
            <v>6105865</v>
          </cell>
          <cell r="G162">
            <v>19</v>
          </cell>
        </row>
        <row r="163">
          <cell r="B163" t="str">
            <v>T61000</v>
          </cell>
          <cell r="C163" t="str">
            <v>STATE EXAMINER</v>
          </cell>
          <cell r="D163">
            <v>913984</v>
          </cell>
          <cell r="F163">
            <v>913984</v>
          </cell>
        </row>
        <row r="164">
          <cell r="B164" t="str">
            <v>T61500</v>
          </cell>
          <cell r="C164" t="str">
            <v>FMD PRINT SHOP</v>
          </cell>
          <cell r="D164">
            <v>1670320</v>
          </cell>
          <cell r="E164">
            <v>3</v>
          </cell>
          <cell r="F164">
            <v>1670320</v>
          </cell>
          <cell r="G164">
            <v>3</v>
          </cell>
        </row>
        <row r="165">
          <cell r="B165" t="str">
            <v>T63000</v>
          </cell>
          <cell r="C165" t="str">
            <v>BOUNDARY REVIEW</v>
          </cell>
          <cell r="D165">
            <v>341202</v>
          </cell>
          <cell r="E165">
            <v>2</v>
          </cell>
          <cell r="F165">
            <v>341202</v>
          </cell>
          <cell r="G165">
            <v>2</v>
          </cell>
        </row>
        <row r="166">
          <cell r="B166" t="str">
            <v>T64000</v>
          </cell>
          <cell r="C166" t="str">
            <v>PARKS MAINTENANCE</v>
          </cell>
          <cell r="D166">
            <v>13051208</v>
          </cell>
          <cell r="E166">
            <v>98.5</v>
          </cell>
          <cell r="F166">
            <v>13051208</v>
          </cell>
          <cell r="G166">
            <v>98.5</v>
          </cell>
        </row>
        <row r="167">
          <cell r="B167" t="str">
            <v>T64010</v>
          </cell>
          <cell r="C167" t="str">
            <v>PARKS ADMIN CAP &amp; BUS PLANNING</v>
          </cell>
          <cell r="D167">
            <v>11787292</v>
          </cell>
          <cell r="E167">
            <v>36</v>
          </cell>
          <cell r="F167">
            <v>11787292</v>
          </cell>
          <cell r="G167">
            <v>36</v>
          </cell>
        </row>
        <row r="168">
          <cell r="B168" t="str">
            <v>T64020</v>
          </cell>
          <cell r="C168" t="str">
            <v>PARKS AND RECREATION RPPR</v>
          </cell>
          <cell r="D168">
            <v>7716180</v>
          </cell>
          <cell r="E168">
            <v>48.38</v>
          </cell>
          <cell r="F168">
            <v>7716180</v>
          </cell>
          <cell r="G168">
            <v>48.38</v>
          </cell>
        </row>
        <row r="169">
          <cell r="B169" t="str">
            <v>T64100</v>
          </cell>
          <cell r="C169" t="str">
            <v>PARKS EXPANSION LEVY</v>
          </cell>
          <cell r="D169">
            <v>20877268</v>
          </cell>
          <cell r="F169">
            <v>20877268</v>
          </cell>
        </row>
        <row r="170">
          <cell r="B170" t="str">
            <v>T64500</v>
          </cell>
          <cell r="C170" t="str">
            <v>FEDERAL LOBBYING</v>
          </cell>
          <cell r="D170">
            <v>240000</v>
          </cell>
          <cell r="F170">
            <v>240000</v>
          </cell>
        </row>
        <row r="171">
          <cell r="B171" t="str">
            <v>T65000</v>
          </cell>
          <cell r="C171" t="str">
            <v>MEMBERSHIPS AND DUES</v>
          </cell>
          <cell r="D171">
            <v>745693</v>
          </cell>
          <cell r="F171">
            <v>745693</v>
          </cell>
        </row>
        <row r="172">
          <cell r="B172" t="str">
            <v>T65600</v>
          </cell>
          <cell r="C172" t="str">
            <v>INTERNAL SUPPORT</v>
          </cell>
          <cell r="D172">
            <v>16703398</v>
          </cell>
          <cell r="F172">
            <v>15496607</v>
          </cell>
        </row>
        <row r="173">
          <cell r="B173" t="str">
            <v>T66600</v>
          </cell>
          <cell r="C173" t="str">
            <v>SAFETY AND CLAIMS MANAGEMNT</v>
          </cell>
          <cell r="D173">
            <v>77525449</v>
          </cell>
          <cell r="E173">
            <v>29</v>
          </cell>
          <cell r="F173">
            <v>77525449</v>
          </cell>
          <cell r="G173">
            <v>29</v>
          </cell>
        </row>
        <row r="174">
          <cell r="B174" t="str">
            <v>T67000</v>
          </cell>
          <cell r="C174" t="str">
            <v>ASSESSMENTS ADMINISTRATION</v>
          </cell>
          <cell r="D174">
            <v>4677854</v>
          </cell>
          <cell r="E174">
            <v>21</v>
          </cell>
          <cell r="F174">
            <v>4677854</v>
          </cell>
          <cell r="G174">
            <v>21</v>
          </cell>
        </row>
        <row r="175">
          <cell r="B175" t="str">
            <v>T67010</v>
          </cell>
          <cell r="C175" t="str">
            <v>ACCOUNTING OPERATION</v>
          </cell>
          <cell r="D175">
            <v>3126459</v>
          </cell>
          <cell r="E175">
            <v>39</v>
          </cell>
          <cell r="F175">
            <v>3126459</v>
          </cell>
          <cell r="G175">
            <v>39</v>
          </cell>
        </row>
        <row r="176">
          <cell r="B176" t="str">
            <v>T67020</v>
          </cell>
          <cell r="C176" t="str">
            <v>PROGRAM PLANNING</v>
          </cell>
          <cell r="D176">
            <v>1853431</v>
          </cell>
          <cell r="E176">
            <v>14</v>
          </cell>
          <cell r="F176">
            <v>1853431</v>
          </cell>
          <cell r="G176">
            <v>14</v>
          </cell>
        </row>
        <row r="177">
          <cell r="B177" t="str">
            <v>T67040</v>
          </cell>
          <cell r="C177" t="str">
            <v>REAL PROPERTY APPRAISAL</v>
          </cell>
          <cell r="D177">
            <v>13644956</v>
          </cell>
          <cell r="E177">
            <v>138</v>
          </cell>
          <cell r="F177">
            <v>13644956</v>
          </cell>
          <cell r="G177">
            <v>138</v>
          </cell>
        </row>
        <row r="178">
          <cell r="B178" t="str">
            <v>T68800</v>
          </cell>
          <cell r="C178" t="str">
            <v>PROSECUTING ATTORNEY MIDD</v>
          </cell>
          <cell r="D178">
            <v>2519800</v>
          </cell>
          <cell r="E178">
            <v>7.85</v>
          </cell>
          <cell r="F178">
            <v>2519800</v>
          </cell>
          <cell r="G178">
            <v>7.85</v>
          </cell>
        </row>
        <row r="179">
          <cell r="B179" t="str">
            <v>T69400</v>
          </cell>
          <cell r="C179" t="str">
            <v>HUMAN SVCS GF TRANSFER</v>
          </cell>
          <cell r="D179">
            <v>1130283</v>
          </cell>
          <cell r="F179">
            <v>2351172</v>
          </cell>
        </row>
        <row r="180">
          <cell r="B180" t="str">
            <v>T69500</v>
          </cell>
          <cell r="C180" t="str">
            <v>GEN GOVERNMNT FUND TRNSFR</v>
          </cell>
          <cell r="D180">
            <v>27300927</v>
          </cell>
          <cell r="F180">
            <v>27340927</v>
          </cell>
        </row>
        <row r="181">
          <cell r="B181" t="str">
            <v>T69600</v>
          </cell>
          <cell r="C181" t="str">
            <v>PUB HEALTH AND EMERG SERVICES</v>
          </cell>
          <cell r="D181">
            <v>25411520</v>
          </cell>
          <cell r="F181">
            <v>25425260</v>
          </cell>
        </row>
        <row r="182">
          <cell r="B182" t="str">
            <v>T69700</v>
          </cell>
          <cell r="C182" t="str">
            <v>PHYSICAL ENV GF TRANSFERS</v>
          </cell>
          <cell r="D182">
            <v>2480834</v>
          </cell>
          <cell r="F182">
            <v>2509121</v>
          </cell>
        </row>
        <row r="183">
          <cell r="B183" t="str">
            <v>T69900</v>
          </cell>
          <cell r="C183" t="str">
            <v>CIP GF TRANSFERS</v>
          </cell>
          <cell r="D183">
            <v>10039418</v>
          </cell>
          <cell r="F183">
            <v>10039418</v>
          </cell>
        </row>
        <row r="184">
          <cell r="B184" t="str">
            <v>T71000</v>
          </cell>
          <cell r="C184" t="str">
            <v>AIRPORT ADMINISTRATION</v>
          </cell>
          <cell r="D184">
            <v>10096895</v>
          </cell>
          <cell r="E184">
            <v>13</v>
          </cell>
          <cell r="F184">
            <v>10096895</v>
          </cell>
          <cell r="G184">
            <v>13</v>
          </cell>
        </row>
        <row r="185">
          <cell r="B185" t="str">
            <v>T71010</v>
          </cell>
          <cell r="C185" t="str">
            <v>AIRPORT ENGINEERING</v>
          </cell>
          <cell r="D185">
            <v>454014</v>
          </cell>
          <cell r="E185">
            <v>3</v>
          </cell>
          <cell r="F185">
            <v>454014</v>
          </cell>
          <cell r="G185">
            <v>3</v>
          </cell>
        </row>
        <row r="186">
          <cell r="B186" t="str">
            <v>T71020</v>
          </cell>
          <cell r="C186" t="str">
            <v>AIRPORT MAINT &amp; OPERATIONS</v>
          </cell>
          <cell r="D186">
            <v>19223558</v>
          </cell>
          <cell r="E186">
            <v>28</v>
          </cell>
          <cell r="F186">
            <v>19223558</v>
          </cell>
          <cell r="G186">
            <v>28</v>
          </cell>
        </row>
        <row r="187">
          <cell r="B187" t="str">
            <v>T71030</v>
          </cell>
          <cell r="C187" t="str">
            <v>AIRPORT COMMUNITY RELATIONS</v>
          </cell>
          <cell r="D187">
            <v>662948</v>
          </cell>
          <cell r="E187">
            <v>2</v>
          </cell>
          <cell r="F187">
            <v>662948</v>
          </cell>
          <cell r="G187">
            <v>2</v>
          </cell>
        </row>
        <row r="188">
          <cell r="B188" t="str">
            <v>T71500</v>
          </cell>
          <cell r="C188" t="str">
            <v>SW LF POST CLOSURE MAINT</v>
          </cell>
          <cell r="D188">
            <v>4065434</v>
          </cell>
          <cell r="E188">
            <v>1</v>
          </cell>
          <cell r="F188">
            <v>4065434</v>
          </cell>
          <cell r="G188">
            <v>1</v>
          </cell>
        </row>
        <row r="189">
          <cell r="B189" t="str">
            <v>T71600</v>
          </cell>
          <cell r="C189" t="str">
            <v>AIRPORT CONS BUDG TRANS</v>
          </cell>
          <cell r="D189">
            <v>5500000</v>
          </cell>
          <cell r="F189">
            <v>5500000</v>
          </cell>
        </row>
        <row r="190">
          <cell r="B190" t="str">
            <v>T72000</v>
          </cell>
          <cell r="C190" t="str">
            <v>SOLID WASTE ADMINISTRATN</v>
          </cell>
          <cell r="D190">
            <v>92665962</v>
          </cell>
          <cell r="E190">
            <v>47.8</v>
          </cell>
          <cell r="F190">
            <v>90764310</v>
          </cell>
          <cell r="G190">
            <v>45.8</v>
          </cell>
        </row>
        <row r="191">
          <cell r="B191" t="str">
            <v>T72010</v>
          </cell>
          <cell r="C191" t="str">
            <v>RECYCLING AND ENVIRONMENTAL SVS</v>
          </cell>
          <cell r="D191">
            <v>12932556</v>
          </cell>
          <cell r="E191">
            <v>23.75</v>
          </cell>
          <cell r="F191">
            <v>12401490</v>
          </cell>
          <cell r="G191">
            <v>25.75</v>
          </cell>
        </row>
        <row r="192">
          <cell r="B192" t="str">
            <v>T72020</v>
          </cell>
          <cell r="C192" t="str">
            <v>SOLID WASTE ENGINEERING</v>
          </cell>
          <cell r="D192">
            <v>11057008</v>
          </cell>
          <cell r="E192">
            <v>35.7</v>
          </cell>
          <cell r="F192">
            <v>11057008</v>
          </cell>
          <cell r="G192">
            <v>37.7</v>
          </cell>
        </row>
        <row r="193">
          <cell r="B193" t="str">
            <v>T72030</v>
          </cell>
          <cell r="C193" t="str">
            <v>SOLID WASTE OPERATIONS</v>
          </cell>
          <cell r="D193">
            <v>94244452</v>
          </cell>
          <cell r="E193">
            <v>270</v>
          </cell>
          <cell r="F193">
            <v>94205764</v>
          </cell>
          <cell r="G193">
            <v>271</v>
          </cell>
        </row>
        <row r="194">
          <cell r="B194" t="str">
            <v>T73000</v>
          </cell>
          <cell r="C194" t="str">
            <v>RSD ADMINISTRATION</v>
          </cell>
          <cell r="D194">
            <v>40761750</v>
          </cell>
          <cell r="E194">
            <v>67.08</v>
          </cell>
          <cell r="F194">
            <v>41360624</v>
          </cell>
          <cell r="G194">
            <v>67.83</v>
          </cell>
        </row>
        <row r="195">
          <cell r="B195" t="str">
            <v>T73010</v>
          </cell>
          <cell r="C195" t="str">
            <v>RSD ENGINEERING SERVICES</v>
          </cell>
          <cell r="D195">
            <v>13830819</v>
          </cell>
          <cell r="E195">
            <v>102</v>
          </cell>
          <cell r="F195">
            <v>13786958</v>
          </cell>
          <cell r="G195">
            <v>102</v>
          </cell>
        </row>
        <row r="196">
          <cell r="B196" t="str">
            <v>T73020</v>
          </cell>
          <cell r="C196" t="str">
            <v>RSD MAINT &amp; TRAFFIC OPERATIONS</v>
          </cell>
          <cell r="D196">
            <v>62354204</v>
          </cell>
          <cell r="E196">
            <v>243.25</v>
          </cell>
          <cell r="F196">
            <v>62210275</v>
          </cell>
          <cell r="G196">
            <v>243.25</v>
          </cell>
        </row>
        <row r="197">
          <cell r="B197" t="str">
            <v>T73030</v>
          </cell>
          <cell r="C197" t="str">
            <v>RSD REIMBURSABLE WORK</v>
          </cell>
          <cell r="D197">
            <v>23987725</v>
          </cell>
          <cell r="F197">
            <v>23987725</v>
          </cell>
        </row>
        <row r="198">
          <cell r="B198" t="str">
            <v>T73400</v>
          </cell>
          <cell r="C198" t="str">
            <v>ROADS CONSTRUCTION TRANS</v>
          </cell>
          <cell r="D198">
            <v>48000000</v>
          </cell>
          <cell r="F198">
            <v>48000000</v>
          </cell>
        </row>
        <row r="199">
          <cell r="B199" t="str">
            <v>T73800</v>
          </cell>
          <cell r="C199" t="str">
            <v>ROAD IMPROVEMENT GUARANTY</v>
          </cell>
          <cell r="D199">
            <v>16406</v>
          </cell>
          <cell r="F199">
            <v>16406</v>
          </cell>
        </row>
        <row r="200">
          <cell r="B200" t="str">
            <v>T74100</v>
          </cell>
          <cell r="C200" t="str">
            <v>WLR SHARED SERVICES ADMIN</v>
          </cell>
          <cell r="D200">
            <v>17877203</v>
          </cell>
          <cell r="E200">
            <v>22.7</v>
          </cell>
          <cell r="F200">
            <v>18123819</v>
          </cell>
          <cell r="G200">
            <v>22.7</v>
          </cell>
        </row>
        <row r="201">
          <cell r="B201" t="str">
            <v>T74110</v>
          </cell>
          <cell r="C201" t="str">
            <v>WLR REGIONAL AND SCIENCE SVC</v>
          </cell>
          <cell r="D201">
            <v>12326080</v>
          </cell>
          <cell r="E201">
            <v>48.1</v>
          </cell>
          <cell r="F201">
            <v>12326080</v>
          </cell>
          <cell r="G201">
            <v>48.1</v>
          </cell>
        </row>
        <row r="202">
          <cell r="B202" t="str">
            <v>T74120</v>
          </cell>
          <cell r="C202" t="str">
            <v>WLR ENVIRONMENTAL LAB</v>
          </cell>
          <cell r="D202">
            <v>16811262</v>
          </cell>
          <cell r="E202">
            <v>62.519999999999996</v>
          </cell>
          <cell r="F202">
            <v>16811262</v>
          </cell>
          <cell r="G202">
            <v>62.519999999999996</v>
          </cell>
        </row>
        <row r="203">
          <cell r="B203" t="str">
            <v>T74130</v>
          </cell>
          <cell r="C203" t="str">
            <v>WLR LOCAL HAZARDOUS WASTE</v>
          </cell>
          <cell r="D203">
            <v>9341984</v>
          </cell>
          <cell r="E203">
            <v>27.199999999999996</v>
          </cell>
          <cell r="F203">
            <v>9341984</v>
          </cell>
          <cell r="G203">
            <v>27.199999999999996</v>
          </cell>
        </row>
        <row r="204">
          <cell r="B204" t="str">
            <v>T75000</v>
          </cell>
          <cell r="C204" t="str">
            <v>EQUIPMENT RENTAL AND REVOLVING</v>
          </cell>
          <cell r="D204">
            <v>25897661</v>
          </cell>
          <cell r="E204">
            <v>56</v>
          </cell>
          <cell r="F204">
            <v>25897661</v>
          </cell>
          <cell r="G204">
            <v>56</v>
          </cell>
        </row>
        <row r="205">
          <cell r="B205" t="str">
            <v>T75600</v>
          </cell>
          <cell r="C205" t="str">
            <v>TRANSIT REV FLEET REPLACEMENT</v>
          </cell>
          <cell r="D205">
            <v>262629618</v>
          </cell>
          <cell r="F205">
            <v>262629618</v>
          </cell>
        </row>
        <row r="206">
          <cell r="B206" t="str">
            <v>T76000</v>
          </cell>
          <cell r="C206" t="str">
            <v>INTERCOUNTY RIVER IMPROVEMENT</v>
          </cell>
          <cell r="D206">
            <v>100000</v>
          </cell>
          <cell r="F206">
            <v>100000</v>
          </cell>
        </row>
        <row r="207">
          <cell r="B207" t="str">
            <v>T78000</v>
          </cell>
          <cell r="C207" t="str">
            <v>SUPERVISION AND ADMIN</v>
          </cell>
          <cell r="D207">
            <v>28046443</v>
          </cell>
          <cell r="E207">
            <v>19</v>
          </cell>
          <cell r="F207">
            <v>28046443</v>
          </cell>
          <cell r="G207">
            <v>19</v>
          </cell>
        </row>
        <row r="208">
          <cell r="B208" t="str">
            <v>T78300</v>
          </cell>
          <cell r="C208" t="str">
            <v>SUPERIOR COURT MIDD</v>
          </cell>
          <cell r="D208">
            <v>3377391</v>
          </cell>
          <cell r="E208">
            <v>14.800000000000002</v>
          </cell>
          <cell r="F208">
            <v>3312401</v>
          </cell>
          <cell r="G208">
            <v>14.800000000000002</v>
          </cell>
        </row>
        <row r="209">
          <cell r="B209" t="str">
            <v>T80000</v>
          </cell>
          <cell r="C209" t="str">
            <v>CROSS CUTTING BUSINESS SERVICES</v>
          </cell>
          <cell r="D209">
            <v>7348379</v>
          </cell>
          <cell r="E209">
            <v>86.08</v>
          </cell>
          <cell r="F209">
            <v>15249368</v>
          </cell>
          <cell r="G209">
            <v>86.08</v>
          </cell>
        </row>
        <row r="210">
          <cell r="B210" t="str">
            <v>T80010</v>
          </cell>
          <cell r="C210" t="str">
            <v>ORG ATT REG AND CRSS CUT SVCS</v>
          </cell>
          <cell r="D210">
            <v>13177720</v>
          </cell>
          <cell r="E210">
            <v>58.99</v>
          </cell>
          <cell r="F210">
            <v>13177720</v>
          </cell>
          <cell r="G210">
            <v>58.99</v>
          </cell>
        </row>
        <row r="211">
          <cell r="B211" t="str">
            <v>T80015</v>
          </cell>
          <cell r="C211" t="str">
            <v>PROTECT PREPAREDNESS</v>
          </cell>
          <cell r="D211">
            <v>3531796</v>
          </cell>
          <cell r="E211">
            <v>16.51</v>
          </cell>
          <cell r="F211">
            <v>3531796</v>
          </cell>
          <cell r="G211">
            <v>16.51</v>
          </cell>
        </row>
        <row r="212">
          <cell r="B212" t="str">
            <v>T80020</v>
          </cell>
          <cell r="C212" t="str">
            <v>PROTECT EH FIELD SVCS</v>
          </cell>
          <cell r="D212">
            <v>19430884</v>
          </cell>
          <cell r="E212">
            <v>123</v>
          </cell>
          <cell r="F212">
            <v>19430884</v>
          </cell>
          <cell r="G212">
            <v>123</v>
          </cell>
        </row>
        <row r="213">
          <cell r="B213" t="str">
            <v>T80025</v>
          </cell>
          <cell r="C213" t="str">
            <v>PROMO EH REGANDCOMMUNTY SVC</v>
          </cell>
          <cell r="D213">
            <v>868250</v>
          </cell>
          <cell r="E213">
            <v>5</v>
          </cell>
          <cell r="F213">
            <v>868250</v>
          </cell>
          <cell r="G213">
            <v>5</v>
          </cell>
        </row>
        <row r="214">
          <cell r="B214" t="str">
            <v>T80030</v>
          </cell>
          <cell r="C214" t="str">
            <v>PROMO HLTHPRMANDDIS INJPRV</v>
          </cell>
          <cell r="D214">
            <v>8839563</v>
          </cell>
          <cell r="E214">
            <v>33.67</v>
          </cell>
          <cell r="F214">
            <v>9437215</v>
          </cell>
          <cell r="G214">
            <v>33.67</v>
          </cell>
        </row>
        <row r="215">
          <cell r="B215" t="str">
            <v>T80035</v>
          </cell>
          <cell r="C215" t="str">
            <v>PROTECT INF DIS PREVANDCNTL</v>
          </cell>
          <cell r="D215">
            <v>32794492</v>
          </cell>
          <cell r="E215">
            <v>115.64</v>
          </cell>
          <cell r="F215">
            <v>32794492</v>
          </cell>
          <cell r="G215">
            <v>115.64</v>
          </cell>
        </row>
        <row r="216">
          <cell r="B216" t="str">
            <v>T80040</v>
          </cell>
          <cell r="C216" t="str">
            <v>PROV CHS REGANDCOMM PROGS</v>
          </cell>
          <cell r="D216">
            <v>31618104</v>
          </cell>
          <cell r="E216">
            <v>49.150000000000006</v>
          </cell>
          <cell r="F216">
            <v>31618104</v>
          </cell>
          <cell r="G216">
            <v>49.150000000000006</v>
          </cell>
        </row>
        <row r="217">
          <cell r="B217" t="str">
            <v>T80045</v>
          </cell>
          <cell r="C217" t="str">
            <v>PROV PH CTR BASED SVCS</v>
          </cell>
          <cell r="D217">
            <v>109379243</v>
          </cell>
          <cell r="E217">
            <v>620.98</v>
          </cell>
          <cell r="F217">
            <v>109379243</v>
          </cell>
          <cell r="G217">
            <v>620.98</v>
          </cell>
        </row>
        <row r="218">
          <cell r="B218" t="str">
            <v>T80047</v>
          </cell>
          <cell r="C218" t="str">
            <v>PROTECT CHS REGANDCOMM PROG</v>
          </cell>
          <cell r="D218">
            <v>1369874</v>
          </cell>
          <cell r="E218">
            <v>8.82</v>
          </cell>
          <cell r="F218">
            <v>1369874</v>
          </cell>
          <cell r="G218">
            <v>8.82</v>
          </cell>
        </row>
        <row r="219">
          <cell r="B219" t="str">
            <v>T80050</v>
          </cell>
          <cell r="C219" t="str">
            <v>PROVISION EMS GRANTS</v>
          </cell>
          <cell r="D219">
            <v>1777905</v>
          </cell>
          <cell r="E219">
            <v>9.75</v>
          </cell>
          <cell r="F219">
            <v>1777905</v>
          </cell>
          <cell r="G219">
            <v>9.75</v>
          </cell>
        </row>
        <row r="220">
          <cell r="B220" t="str">
            <v>T81000</v>
          </cell>
          <cell r="C220" t="str">
            <v>MEDICAL EXAMINER</v>
          </cell>
          <cell r="D220">
            <v>6297400</v>
          </cell>
          <cell r="E220">
            <v>27</v>
          </cell>
          <cell r="F220">
            <v>6311140</v>
          </cell>
          <cell r="G220">
            <v>27</v>
          </cell>
        </row>
        <row r="221">
          <cell r="B221" t="str">
            <v>T82000</v>
          </cell>
          <cell r="C221" t="str">
            <v>JAIL CLINICAL SPPRT SVCS</v>
          </cell>
          <cell r="D221">
            <v>11566599</v>
          </cell>
          <cell r="E221">
            <v>42.8</v>
          </cell>
          <cell r="F221">
            <v>11566599</v>
          </cell>
          <cell r="G221">
            <v>42.8</v>
          </cell>
        </row>
        <row r="222">
          <cell r="B222" t="str">
            <v>T82010</v>
          </cell>
          <cell r="C222" t="str">
            <v>JHS CLINICAL STAFFING</v>
          </cell>
          <cell r="D222">
            <v>13581042</v>
          </cell>
          <cell r="E222">
            <v>93.9</v>
          </cell>
          <cell r="F222">
            <v>13581042</v>
          </cell>
          <cell r="G222">
            <v>93.9</v>
          </cell>
        </row>
        <row r="223">
          <cell r="B223" t="str">
            <v>T83000</v>
          </cell>
          <cell r="C223" t="str">
            <v>BLS PROVIDER SERVICES</v>
          </cell>
          <cell r="D223">
            <v>15871030</v>
          </cell>
          <cell r="F223">
            <v>15871030</v>
          </cell>
        </row>
        <row r="224">
          <cell r="B224" t="str">
            <v>T83010</v>
          </cell>
          <cell r="C224" t="str">
            <v>PROV ALS PROVIDER SVCS</v>
          </cell>
          <cell r="D224">
            <v>41277857</v>
          </cell>
          <cell r="E224">
            <v>86.25</v>
          </cell>
          <cell r="F224">
            <v>41304108</v>
          </cell>
          <cell r="G224">
            <v>84.25</v>
          </cell>
        </row>
        <row r="225">
          <cell r="B225" t="str">
            <v>T83020</v>
          </cell>
          <cell r="C225" t="str">
            <v>EMS CONTGNCY RESRVE</v>
          </cell>
          <cell r="D225">
            <v>6699533</v>
          </cell>
          <cell r="E225">
            <v>2</v>
          </cell>
          <cell r="F225">
            <v>6699533</v>
          </cell>
          <cell r="G225">
            <v>2</v>
          </cell>
        </row>
        <row r="226">
          <cell r="B226" t="str">
            <v>T83030</v>
          </cell>
          <cell r="C226" t="str">
            <v>PROV: EMS REG SUPP SVCS</v>
          </cell>
          <cell r="D226">
            <v>9023420</v>
          </cell>
          <cell r="E226">
            <v>36.35</v>
          </cell>
          <cell r="F226">
            <v>9068468</v>
          </cell>
          <cell r="G226">
            <v>33.25</v>
          </cell>
        </row>
        <row r="227">
          <cell r="B227" t="str">
            <v>T83040</v>
          </cell>
          <cell r="C227" t="str">
            <v>PROV: EMS INITIATIVES</v>
          </cell>
          <cell r="D227">
            <v>1748717</v>
          </cell>
          <cell r="E227">
            <v>1.5</v>
          </cell>
          <cell r="F227">
            <v>1748717</v>
          </cell>
          <cell r="G227">
            <v>1.5</v>
          </cell>
        </row>
        <row r="228">
          <cell r="B228" t="str">
            <v>T84300</v>
          </cell>
          <cell r="C228" t="str">
            <v>TRANSIT DEBT SERVICE</v>
          </cell>
          <cell r="D228">
            <v>34002748</v>
          </cell>
          <cell r="F228">
            <v>31423734</v>
          </cell>
        </row>
        <row r="229">
          <cell r="B229" t="str">
            <v>T84500</v>
          </cell>
          <cell r="C229" t="str">
            <v>SWM CENTRAL SERVICES</v>
          </cell>
          <cell r="D229">
            <v>17376487</v>
          </cell>
          <cell r="E229">
            <v>2.5</v>
          </cell>
          <cell r="F229">
            <v>15270432</v>
          </cell>
          <cell r="G229">
            <v>1.5</v>
          </cell>
        </row>
        <row r="230">
          <cell r="B230" t="str">
            <v>T84510</v>
          </cell>
          <cell r="C230" t="str">
            <v>OFFICE OF RURAL RESOURCES</v>
          </cell>
          <cell r="D230">
            <v>3851226</v>
          </cell>
          <cell r="E230">
            <v>46.5</v>
          </cell>
          <cell r="F230">
            <v>3851226</v>
          </cell>
          <cell r="G230">
            <v>46.5</v>
          </cell>
        </row>
        <row r="231">
          <cell r="B231" t="str">
            <v>T84520</v>
          </cell>
          <cell r="C231" t="str">
            <v>CAPITAL PROJECT SECTION</v>
          </cell>
          <cell r="D231">
            <v>13296488</v>
          </cell>
          <cell r="F231">
            <v>13296488</v>
          </cell>
        </row>
        <row r="232">
          <cell r="B232" t="str">
            <v>T84530</v>
          </cell>
          <cell r="C232" t="str">
            <v>STORMWATER SERVICES</v>
          </cell>
          <cell r="D232">
            <v>15336601</v>
          </cell>
          <cell r="E232">
            <v>50</v>
          </cell>
          <cell r="F232">
            <v>15182403</v>
          </cell>
          <cell r="G232">
            <v>50</v>
          </cell>
        </row>
        <row r="233">
          <cell r="B233" t="str">
            <v>T84600</v>
          </cell>
          <cell r="C233" t="str">
            <v>HISTORIC PRESVATN PRGM</v>
          </cell>
          <cell r="D233">
            <v>966402</v>
          </cell>
          <cell r="F233">
            <v>966402</v>
          </cell>
        </row>
        <row r="234">
          <cell r="B234" t="str">
            <v>T86000</v>
          </cell>
          <cell r="C234" t="str">
            <v>LOCAL HAZARDOUS WASTE</v>
          </cell>
          <cell r="D234">
            <v>16326880</v>
          </cell>
          <cell r="F234">
            <v>16326880</v>
          </cell>
        </row>
        <row r="235">
          <cell r="B235" t="str">
            <v>T88300</v>
          </cell>
          <cell r="C235" t="str">
            <v>SHERIFF MIDD</v>
          </cell>
          <cell r="D235">
            <v>285286</v>
          </cell>
          <cell r="E235">
            <v>1</v>
          </cell>
          <cell r="F235">
            <v>285286</v>
          </cell>
          <cell r="G235">
            <v>1</v>
          </cell>
        </row>
        <row r="236">
          <cell r="B236" t="str">
            <v>T88700</v>
          </cell>
          <cell r="C236" t="str">
            <v>CHILDREN &amp; FAMILY SVCS TRANSFERS</v>
          </cell>
          <cell r="D236">
            <v>3786202</v>
          </cell>
          <cell r="F236">
            <v>3836202</v>
          </cell>
        </row>
        <row r="237">
          <cell r="B237" t="str">
            <v>T88800</v>
          </cell>
          <cell r="C237" t="str">
            <v>DIVISION ADMINISTRATION</v>
          </cell>
          <cell r="D237">
            <v>4420026</v>
          </cell>
          <cell r="E237">
            <v>2</v>
          </cell>
          <cell r="F237">
            <v>4420026</v>
          </cell>
          <cell r="G237">
            <v>2</v>
          </cell>
        </row>
        <row r="238">
          <cell r="B238" t="str">
            <v>T88810</v>
          </cell>
          <cell r="C238" t="str">
            <v>COMMUNITY SERVICES</v>
          </cell>
          <cell r="D238">
            <v>3858348</v>
          </cell>
          <cell r="E238">
            <v>10.5</v>
          </cell>
          <cell r="F238">
            <v>5129237</v>
          </cell>
          <cell r="G238">
            <v>10.5</v>
          </cell>
        </row>
        <row r="239">
          <cell r="B239" t="str">
            <v>T91000</v>
          </cell>
          <cell r="C239" t="str">
            <v>DAJD ADMINISTRATION</v>
          </cell>
          <cell r="D239">
            <v>13167219</v>
          </cell>
          <cell r="E239">
            <v>28</v>
          </cell>
          <cell r="F239">
            <v>25566115</v>
          </cell>
          <cell r="G239">
            <v>28</v>
          </cell>
        </row>
        <row r="240">
          <cell r="B240" t="str">
            <v>T91010</v>
          </cell>
          <cell r="C240" t="str">
            <v>DAJD JUVENILE DETENTION</v>
          </cell>
          <cell r="D240">
            <v>16017718</v>
          </cell>
          <cell r="E240">
            <v>140.25</v>
          </cell>
          <cell r="F240">
            <v>16017718</v>
          </cell>
          <cell r="G240">
            <v>140.25</v>
          </cell>
        </row>
        <row r="241">
          <cell r="B241" t="str">
            <v>T91020</v>
          </cell>
          <cell r="C241" t="str">
            <v>DAJD COMMUNITY CORRECTIONS</v>
          </cell>
          <cell r="D241">
            <v>5648976</v>
          </cell>
          <cell r="E241">
            <v>49.5</v>
          </cell>
          <cell r="F241">
            <v>5648976</v>
          </cell>
          <cell r="G241">
            <v>49.5</v>
          </cell>
        </row>
        <row r="242">
          <cell r="B242" t="str">
            <v>T91030</v>
          </cell>
          <cell r="C242" t="str">
            <v>SEATTLE KCCF</v>
          </cell>
          <cell r="D242">
            <v>49009155</v>
          </cell>
          <cell r="E242">
            <v>413.97</v>
          </cell>
          <cell r="F242">
            <v>49009155</v>
          </cell>
          <cell r="G242">
            <v>413.97</v>
          </cell>
        </row>
        <row r="243">
          <cell r="B243" t="str">
            <v>T91040</v>
          </cell>
          <cell r="C243" t="str">
            <v>KENT MALENG RJC</v>
          </cell>
          <cell r="D243">
            <v>44371109</v>
          </cell>
          <cell r="E243">
            <v>259</v>
          </cell>
          <cell r="F243">
            <v>32072213</v>
          </cell>
          <cell r="G243">
            <v>259</v>
          </cell>
        </row>
        <row r="244">
          <cell r="B244" t="str">
            <v>T91400</v>
          </cell>
          <cell r="C244" t="str">
            <v>INMATE WELFARE ADMIN</v>
          </cell>
          <cell r="D244">
            <v>1551808</v>
          </cell>
          <cell r="E244">
            <v>1</v>
          </cell>
          <cell r="F244">
            <v>1551808</v>
          </cell>
          <cell r="G244">
            <v>1</v>
          </cell>
        </row>
        <row r="245">
          <cell r="B245" t="str">
            <v>T91500</v>
          </cell>
          <cell r="C245" t="str">
            <v>JUVENILE INMATE WELFARE</v>
          </cell>
          <cell r="D245">
            <v>7500</v>
          </cell>
          <cell r="F245">
            <v>7500</v>
          </cell>
        </row>
        <row r="246">
          <cell r="B246" t="str">
            <v>T92000</v>
          </cell>
          <cell r="C246" t="str">
            <v>DD EARLY INTERVENTION</v>
          </cell>
          <cell r="D246">
            <v>13386012</v>
          </cell>
          <cell r="E246">
            <v>4</v>
          </cell>
          <cell r="F246">
            <v>13386012</v>
          </cell>
          <cell r="G246">
            <v>4</v>
          </cell>
        </row>
        <row r="247">
          <cell r="B247" t="str">
            <v>T92010</v>
          </cell>
          <cell r="C247" t="str">
            <v>DD COMMUNITY YOUTH AND ADULT</v>
          </cell>
          <cell r="D247">
            <v>41714005</v>
          </cell>
          <cell r="E247">
            <v>12</v>
          </cell>
          <cell r="F247">
            <v>41714005</v>
          </cell>
          <cell r="G247">
            <v>12</v>
          </cell>
        </row>
        <row r="248">
          <cell r="B248" t="str">
            <v>T92400</v>
          </cell>
          <cell r="C248" t="str">
            <v>MENTAL HEALTH CONTRACTS</v>
          </cell>
          <cell r="D248">
            <v>319813094</v>
          </cell>
          <cell r="E248">
            <v>39.3</v>
          </cell>
          <cell r="F248">
            <v>319813094</v>
          </cell>
          <cell r="G248">
            <v>39.3</v>
          </cell>
        </row>
        <row r="249">
          <cell r="B249" t="str">
            <v>T92410</v>
          </cell>
          <cell r="C249" t="str">
            <v>MENTAL HEALTH DIRECT SERVICE</v>
          </cell>
          <cell r="D249">
            <v>22034946</v>
          </cell>
          <cell r="E249">
            <v>39</v>
          </cell>
          <cell r="F249">
            <v>22034946</v>
          </cell>
          <cell r="G249">
            <v>39</v>
          </cell>
        </row>
        <row r="250">
          <cell r="B250" t="str">
            <v>T93500</v>
          </cell>
          <cell r="C250" t="str">
            <v>COMM AND HUMAN SVCS ADMIN</v>
          </cell>
          <cell r="D250">
            <v>6814264</v>
          </cell>
          <cell r="E250">
            <v>15.000000000000002</v>
          </cell>
          <cell r="F250">
            <v>6814264</v>
          </cell>
          <cell r="G250">
            <v>15.000000000000002</v>
          </cell>
        </row>
        <row r="251">
          <cell r="B251" t="str">
            <v>T93600</v>
          </cell>
          <cell r="C251" t="str">
            <v>YOUTH TRAINING PROGRAMS</v>
          </cell>
          <cell r="D251">
            <v>15050559</v>
          </cell>
          <cell r="E251">
            <v>37.28</v>
          </cell>
          <cell r="F251">
            <v>15050559</v>
          </cell>
          <cell r="G251">
            <v>37.28</v>
          </cell>
        </row>
        <row r="252">
          <cell r="B252" t="str">
            <v>T93610</v>
          </cell>
          <cell r="C252" t="str">
            <v>ADULT TRAINING PROGRAMS</v>
          </cell>
          <cell r="D252">
            <v>8381015</v>
          </cell>
          <cell r="E252">
            <v>18</v>
          </cell>
          <cell r="F252">
            <v>8381015</v>
          </cell>
          <cell r="G252">
            <v>18</v>
          </cell>
        </row>
        <row r="253">
          <cell r="B253" t="str">
            <v>T95000</v>
          </cell>
          <cell r="C253" t="str">
            <v>OPD DIRECT ADMINISTRATION</v>
          </cell>
          <cell r="D253">
            <v>3426140</v>
          </cell>
          <cell r="E253">
            <v>19.75</v>
          </cell>
          <cell r="F253">
            <v>3426140</v>
          </cell>
          <cell r="G253">
            <v>19.75</v>
          </cell>
        </row>
        <row r="254">
          <cell r="B254" t="str">
            <v>T95010</v>
          </cell>
          <cell r="C254" t="str">
            <v>OPD LEGAL SERVICES</v>
          </cell>
          <cell r="D254">
            <v>38055047</v>
          </cell>
          <cell r="F254">
            <v>38055047</v>
          </cell>
        </row>
        <row r="255">
          <cell r="B255" t="str">
            <v>T96000</v>
          </cell>
          <cell r="C255" t="str">
            <v>SUBSTANCE ABUSE CONTRACTS</v>
          </cell>
          <cell r="D255">
            <v>54400382</v>
          </cell>
          <cell r="E255">
            <v>20.49</v>
          </cell>
          <cell r="F255">
            <v>54400382</v>
          </cell>
          <cell r="G255">
            <v>19.49</v>
          </cell>
        </row>
        <row r="256">
          <cell r="B256" t="str">
            <v>T96010</v>
          </cell>
          <cell r="C256" t="str">
            <v>SUBSTANCE ABUSE DIRECT SERVICE</v>
          </cell>
          <cell r="D256">
            <v>3113572</v>
          </cell>
          <cell r="E256">
            <v>14.000000000000002</v>
          </cell>
          <cell r="F256">
            <v>3113572</v>
          </cell>
          <cell r="G256">
            <v>14.000000000000002</v>
          </cell>
        </row>
        <row r="257">
          <cell r="B257" t="str">
            <v>T98300</v>
          </cell>
          <cell r="C257" t="str">
            <v>OPD MIDD</v>
          </cell>
          <cell r="D257">
            <v>3534230</v>
          </cell>
          <cell r="F257">
            <v>3534230</v>
          </cell>
        </row>
        <row r="258">
          <cell r="B258" t="str">
            <v>T98400</v>
          </cell>
          <cell r="C258" t="str">
            <v>DISTRICT COURT MIDD</v>
          </cell>
          <cell r="D258">
            <v>2093513</v>
          </cell>
          <cell r="E258">
            <v>7</v>
          </cell>
          <cell r="F258">
            <v>2093513</v>
          </cell>
          <cell r="G258">
            <v>7</v>
          </cell>
        </row>
        <row r="259">
          <cell r="B259" t="str">
            <v>T98500</v>
          </cell>
          <cell r="C259" t="str">
            <v>DAJD MIDD</v>
          </cell>
          <cell r="D259">
            <v>658928</v>
          </cell>
          <cell r="F259">
            <v>658928</v>
          </cell>
        </row>
        <row r="260">
          <cell r="B260" t="str">
            <v>T98600</v>
          </cell>
          <cell r="C260" t="str">
            <v>JAIL HEALTH SERVICES MIDD</v>
          </cell>
          <cell r="D260">
            <v>7720364</v>
          </cell>
          <cell r="E260">
            <v>18.85</v>
          </cell>
          <cell r="F260">
            <v>7720364</v>
          </cell>
          <cell r="G260">
            <v>18.85</v>
          </cell>
        </row>
        <row r="261">
          <cell r="B261" t="str">
            <v>T98700</v>
          </cell>
          <cell r="C261" t="str">
            <v>MENTAL HEALTH &amp; SUBSTANCE ABUSE MIDD</v>
          </cell>
          <cell r="D261">
            <v>9898708</v>
          </cell>
          <cell r="E261">
            <v>2.75</v>
          </cell>
          <cell r="F261">
            <v>9898708</v>
          </cell>
          <cell r="G261">
            <v>3.75</v>
          </cell>
        </row>
        <row r="262">
          <cell r="B262" t="str">
            <v>T99000</v>
          </cell>
          <cell r="C262" t="str">
            <v>MIDD OPERATING</v>
          </cell>
          <cell r="D262">
            <v>82259900</v>
          </cell>
          <cell r="E262">
            <v>13</v>
          </cell>
          <cell r="F262">
            <v>74359900</v>
          </cell>
          <cell r="G262">
            <v>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6" t="str">
            <v>Appro1</v>
          </cell>
          <cell r="B6" t="str">
            <v>BUDGET YEAR</v>
          </cell>
          <cell r="C6" t="str">
            <v>GF</v>
          </cell>
          <cell r="D6" t="str">
            <v>ORDER</v>
          </cell>
          <cell r="E6" t="str">
            <v>DEPT</v>
          </cell>
          <cell r="F6" t="str">
            <v>DEPT NAME</v>
          </cell>
          <cell r="G6" t="str">
            <v>ORD SECTION</v>
          </cell>
          <cell r="H6" t="str">
            <v>FUND</v>
          </cell>
          <cell r="I6" t="str">
            <v>FUND NAME</v>
          </cell>
          <cell r="J6" t="str">
            <v>KCSP</v>
          </cell>
          <cell r="K6" t="str">
            <v>BIENNIAL</v>
          </cell>
          <cell r="L6" t="str">
            <v>APPRO</v>
          </cell>
          <cell r="M6" t="str">
            <v>APPRO NAME</v>
          </cell>
          <cell r="N6" t="str">
            <v>SECTION</v>
          </cell>
          <cell r="O6" t="str">
            <v>SECTION NAME</v>
          </cell>
          <cell r="P6" t="str">
            <v>AMOUNT</v>
          </cell>
          <cell r="Q6" t="str">
            <v>FTEs</v>
          </cell>
        </row>
        <row r="7">
          <cell r="A7" t="str">
            <v>A01000</v>
          </cell>
          <cell r="B7" t="str">
            <v>2013_2014</v>
          </cell>
          <cell r="C7" t="str">
            <v>GENERAL FUND</v>
          </cell>
          <cell r="D7">
            <v>1</v>
          </cell>
          <cell r="E7" t="str">
            <v>01</v>
          </cell>
          <cell r="F7" t="str">
            <v>LEGISLATIVE AGENCIES</v>
          </cell>
          <cell r="G7">
            <v>8</v>
          </cell>
          <cell r="H7" t="str">
            <v>0010</v>
          </cell>
          <cell r="I7" t="str">
            <v>GENERAL</v>
          </cell>
          <cell r="J7" t="str">
            <v>HWD</v>
          </cell>
          <cell r="K7" t="str">
            <v>N</v>
          </cell>
          <cell r="L7" t="str">
            <v>A01000</v>
          </cell>
          <cell r="M7" t="str">
            <v>COUNTY COUNCIL</v>
          </cell>
          <cell r="N7" t="str">
            <v>T01001</v>
          </cell>
          <cell r="O7" t="str">
            <v>COUNCIL DISTRICT 1</v>
          </cell>
          <cell r="P7">
            <v>181911</v>
          </cell>
          <cell r="Q7">
            <v>1</v>
          </cell>
        </row>
        <row r="8">
          <cell r="A8" t="str">
            <v>A01000</v>
          </cell>
          <cell r="B8" t="str">
            <v>2013_2014</v>
          </cell>
          <cell r="C8" t="str">
            <v>GENERAL FUND</v>
          </cell>
          <cell r="D8">
            <v>2</v>
          </cell>
          <cell r="E8" t="str">
            <v>01</v>
          </cell>
          <cell r="F8" t="str">
            <v>LEGISLATIVE AGENCIES</v>
          </cell>
          <cell r="G8">
            <v>8</v>
          </cell>
          <cell r="H8" t="str">
            <v>0010</v>
          </cell>
          <cell r="I8" t="str">
            <v>GENERAL</v>
          </cell>
          <cell r="J8" t="str">
            <v>HWD</v>
          </cell>
          <cell r="K8" t="str">
            <v>N</v>
          </cell>
          <cell r="L8" t="str">
            <v>A01000</v>
          </cell>
          <cell r="M8" t="str">
            <v>COUNTY COUNCIL</v>
          </cell>
          <cell r="N8" t="str">
            <v>T01002</v>
          </cell>
          <cell r="O8" t="str">
            <v>COUNCIL DISTRICT 2</v>
          </cell>
          <cell r="P8">
            <v>181911</v>
          </cell>
          <cell r="Q8">
            <v>1</v>
          </cell>
        </row>
        <row r="9">
          <cell r="A9" t="str">
            <v>A01000</v>
          </cell>
          <cell r="B9" t="str">
            <v>2013_2014</v>
          </cell>
          <cell r="C9" t="str">
            <v>GENERAL FUND</v>
          </cell>
          <cell r="D9">
            <v>3</v>
          </cell>
          <cell r="E9" t="str">
            <v>01</v>
          </cell>
          <cell r="F9" t="str">
            <v>LEGISLATIVE AGENCIES</v>
          </cell>
          <cell r="G9">
            <v>8</v>
          </cell>
          <cell r="H9" t="str">
            <v>0010</v>
          </cell>
          <cell r="I9" t="str">
            <v>GENERAL</v>
          </cell>
          <cell r="J9" t="str">
            <v>HWD</v>
          </cell>
          <cell r="K9" t="str">
            <v>N</v>
          </cell>
          <cell r="L9" t="str">
            <v>A01000</v>
          </cell>
          <cell r="M9" t="str">
            <v>COUNTY COUNCIL</v>
          </cell>
          <cell r="N9" t="str">
            <v>T01003</v>
          </cell>
          <cell r="O9" t="str">
            <v>COUNCIL DISTRICT 3</v>
          </cell>
          <cell r="P9">
            <v>181911</v>
          </cell>
          <cell r="Q9">
            <v>1</v>
          </cell>
        </row>
        <row r="10">
          <cell r="A10" t="str">
            <v>A01000</v>
          </cell>
          <cell r="B10" t="str">
            <v>2013_2014</v>
          </cell>
          <cell r="C10" t="str">
            <v>GENERAL FUND</v>
          </cell>
          <cell r="D10">
            <v>4</v>
          </cell>
          <cell r="E10" t="str">
            <v>01</v>
          </cell>
          <cell r="F10" t="str">
            <v>LEGISLATIVE AGENCIES</v>
          </cell>
          <cell r="G10">
            <v>8</v>
          </cell>
          <cell r="H10" t="str">
            <v>0010</v>
          </cell>
          <cell r="I10" t="str">
            <v>GENERAL</v>
          </cell>
          <cell r="J10" t="str">
            <v>HWD</v>
          </cell>
          <cell r="K10" t="str">
            <v>N</v>
          </cell>
          <cell r="L10" t="str">
            <v>A01000</v>
          </cell>
          <cell r="M10" t="str">
            <v>COUNTY COUNCIL</v>
          </cell>
          <cell r="N10" t="str">
            <v>T01004</v>
          </cell>
          <cell r="O10" t="str">
            <v>COUNCIL DISTRICT 4</v>
          </cell>
          <cell r="P10">
            <v>181911</v>
          </cell>
          <cell r="Q10">
            <v>1</v>
          </cell>
        </row>
        <row r="11">
          <cell r="A11" t="str">
            <v>A01000</v>
          </cell>
          <cell r="B11" t="str">
            <v>2013_2014</v>
          </cell>
          <cell r="C11" t="str">
            <v>GENERAL FUND</v>
          </cell>
          <cell r="D11">
            <v>5</v>
          </cell>
          <cell r="E11" t="str">
            <v>01</v>
          </cell>
          <cell r="F11" t="str">
            <v>LEGISLATIVE AGENCIES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HWD</v>
          </cell>
          <cell r="K11" t="str">
            <v>N</v>
          </cell>
          <cell r="L11" t="str">
            <v>A01000</v>
          </cell>
          <cell r="M11" t="str">
            <v>COUNTY COUNCIL</v>
          </cell>
          <cell r="N11" t="str">
            <v>T01005</v>
          </cell>
          <cell r="O11" t="str">
            <v>COUNCIL DISTRICT 5</v>
          </cell>
          <cell r="P11">
            <v>181911</v>
          </cell>
          <cell r="Q11">
            <v>1</v>
          </cell>
        </row>
        <row r="12">
          <cell r="A12" t="str">
            <v>A01000</v>
          </cell>
          <cell r="B12" t="str">
            <v>2013_2014</v>
          </cell>
          <cell r="C12" t="str">
            <v>GENERAL FUND</v>
          </cell>
          <cell r="D12">
            <v>6</v>
          </cell>
          <cell r="E12" t="str">
            <v>01</v>
          </cell>
          <cell r="F12" t="str">
            <v>LEGISLATIVE AGENCIES</v>
          </cell>
          <cell r="G12">
            <v>8</v>
          </cell>
          <cell r="H12" t="str">
            <v>0010</v>
          </cell>
          <cell r="I12" t="str">
            <v>GENERAL</v>
          </cell>
          <cell r="J12" t="str">
            <v>HWD</v>
          </cell>
          <cell r="K12" t="str">
            <v>N</v>
          </cell>
          <cell r="L12" t="str">
            <v>A01000</v>
          </cell>
          <cell r="M12" t="str">
            <v>COUNTY COUNCIL</v>
          </cell>
          <cell r="N12" t="str">
            <v>T01006</v>
          </cell>
          <cell r="O12" t="str">
            <v>COUNCIL DISTRICT 6</v>
          </cell>
          <cell r="P12">
            <v>181911</v>
          </cell>
          <cell r="Q12">
            <v>1</v>
          </cell>
        </row>
        <row r="13">
          <cell r="A13" t="str">
            <v>A01000</v>
          </cell>
          <cell r="B13" t="str">
            <v>2013_2014</v>
          </cell>
          <cell r="C13" t="str">
            <v>GENERAL FUND</v>
          </cell>
          <cell r="D13">
            <v>7</v>
          </cell>
          <cell r="E13" t="str">
            <v>01</v>
          </cell>
          <cell r="F13" t="str">
            <v>LEGISLATIVE AGENCIES</v>
          </cell>
          <cell r="G13">
            <v>8</v>
          </cell>
          <cell r="H13" t="str">
            <v>0010</v>
          </cell>
          <cell r="I13" t="str">
            <v>GENERAL</v>
          </cell>
          <cell r="J13" t="str">
            <v>HWD</v>
          </cell>
          <cell r="K13" t="str">
            <v>N</v>
          </cell>
          <cell r="L13" t="str">
            <v>A01000</v>
          </cell>
          <cell r="M13" t="str">
            <v>COUNTY COUNCIL</v>
          </cell>
          <cell r="N13" t="str">
            <v>T01007</v>
          </cell>
          <cell r="O13" t="str">
            <v>COUNCIL DISTRICT 7</v>
          </cell>
          <cell r="P13">
            <v>181911</v>
          </cell>
          <cell r="Q13">
            <v>1</v>
          </cell>
        </row>
        <row r="14">
          <cell r="A14" t="str">
            <v>A01000</v>
          </cell>
          <cell r="B14" t="str">
            <v>2013_2014</v>
          </cell>
          <cell r="C14" t="str">
            <v>GENERAL FUND</v>
          </cell>
          <cell r="D14">
            <v>8</v>
          </cell>
          <cell r="E14" t="str">
            <v>01</v>
          </cell>
          <cell r="F14" t="str">
            <v>LEGISLATIVE AGENCIES</v>
          </cell>
          <cell r="G14">
            <v>8</v>
          </cell>
          <cell r="H14" t="str">
            <v>0010</v>
          </cell>
          <cell r="I14" t="str">
            <v>GENERAL</v>
          </cell>
          <cell r="J14" t="str">
            <v>HWD</v>
          </cell>
          <cell r="K14" t="str">
            <v>N</v>
          </cell>
          <cell r="L14" t="str">
            <v>A01000</v>
          </cell>
          <cell r="M14" t="str">
            <v>COUNTY COUNCIL</v>
          </cell>
          <cell r="N14" t="str">
            <v>T01008</v>
          </cell>
          <cell r="O14" t="str">
            <v>COUNCIL DISTRICT 8</v>
          </cell>
          <cell r="P14">
            <v>181911</v>
          </cell>
          <cell r="Q14">
            <v>1</v>
          </cell>
        </row>
        <row r="15">
          <cell r="A15" t="str">
            <v>A01000</v>
          </cell>
          <cell r="B15" t="str">
            <v>2013_2014</v>
          </cell>
          <cell r="C15" t="str">
            <v>GENERAL FUND</v>
          </cell>
          <cell r="D15">
            <v>9</v>
          </cell>
          <cell r="E15" t="str">
            <v>01</v>
          </cell>
          <cell r="F15" t="str">
            <v>LEGISLATIVE AGENCIES</v>
          </cell>
          <cell r="G15">
            <v>8</v>
          </cell>
          <cell r="H15" t="str">
            <v>0010</v>
          </cell>
          <cell r="I15" t="str">
            <v>GENERAL</v>
          </cell>
          <cell r="J15" t="str">
            <v>HWD</v>
          </cell>
          <cell r="K15" t="str">
            <v>N</v>
          </cell>
          <cell r="L15" t="str">
            <v>A01000</v>
          </cell>
          <cell r="M15" t="str">
            <v>COUNTY COUNCIL</v>
          </cell>
          <cell r="N15" t="str">
            <v>T01009</v>
          </cell>
          <cell r="O15" t="str">
            <v>COUNCIL DISTRICT 9</v>
          </cell>
          <cell r="P15">
            <v>181911</v>
          </cell>
          <cell r="Q15">
            <v>1</v>
          </cell>
        </row>
        <row r="16">
          <cell r="A16" t="str">
            <v>A01100</v>
          </cell>
          <cell r="B16" t="str">
            <v>2013_2014</v>
          </cell>
          <cell r="C16" t="str">
            <v>NON GENERAL FUND</v>
          </cell>
          <cell r="D16">
            <v>10</v>
          </cell>
          <cell r="E16">
            <v>14</v>
          </cell>
          <cell r="F16" t="str">
            <v>KCIT</v>
          </cell>
          <cell r="G16">
            <v>121</v>
          </cell>
          <cell r="H16" t="str">
            <v>5481</v>
          </cell>
          <cell r="I16" t="str">
            <v>GEOGRAPHC INFORMATION SYSTEMS (GIS)</v>
          </cell>
          <cell r="J16" t="str">
            <v>HWD</v>
          </cell>
          <cell r="K16" t="str">
            <v>Y</v>
          </cell>
          <cell r="L16" t="str">
            <v>A01100</v>
          </cell>
          <cell r="M16" t="str">
            <v>GEOGRAPHIC INFORMATION SYSTEMS</v>
          </cell>
          <cell r="N16" t="str">
            <v>T01100</v>
          </cell>
          <cell r="O16" t="str">
            <v>KING COUNTY GIS</v>
          </cell>
          <cell r="P16">
            <v>11512113</v>
          </cell>
          <cell r="Q16">
            <v>28</v>
          </cell>
        </row>
        <row r="17">
          <cell r="A17" t="str">
            <v>A02000</v>
          </cell>
          <cell r="B17" t="str">
            <v>2013_2014</v>
          </cell>
          <cell r="C17" t="str">
            <v>GENERAL FUND</v>
          </cell>
          <cell r="D17">
            <v>11</v>
          </cell>
          <cell r="E17" t="str">
            <v>01</v>
          </cell>
          <cell r="F17" t="str">
            <v>LEGISLATIVE AGENCIES</v>
          </cell>
          <cell r="G17">
            <v>9</v>
          </cell>
          <cell r="H17" t="str">
            <v>0010</v>
          </cell>
          <cell r="I17" t="str">
            <v>GENERAL</v>
          </cell>
          <cell r="J17" t="str">
            <v>HWD</v>
          </cell>
          <cell r="K17" t="str">
            <v>N</v>
          </cell>
          <cell r="L17" t="str">
            <v>A02000</v>
          </cell>
          <cell r="M17" t="str">
            <v>COUNCIL ADMINISTRATION</v>
          </cell>
          <cell r="N17" t="str">
            <v>T02000</v>
          </cell>
          <cell r="O17" t="str">
            <v>ANALYTICAL STAFF</v>
          </cell>
          <cell r="P17">
            <v>4111192</v>
          </cell>
          <cell r="Q17">
            <v>29</v>
          </cell>
        </row>
        <row r="18">
          <cell r="A18" t="str">
            <v>A02000</v>
          </cell>
          <cell r="B18" t="str">
            <v>2013_2014</v>
          </cell>
          <cell r="C18" t="str">
            <v>GENERAL FUND</v>
          </cell>
          <cell r="D18">
            <v>12</v>
          </cell>
          <cell r="E18" t="str">
            <v>01</v>
          </cell>
          <cell r="F18" t="str">
            <v>LEGISLATIVE AGENCIES</v>
          </cell>
          <cell r="G18">
            <v>9</v>
          </cell>
          <cell r="H18" t="str">
            <v>0010</v>
          </cell>
          <cell r="I18" t="str">
            <v>GENERAL</v>
          </cell>
          <cell r="J18" t="str">
            <v>HWD</v>
          </cell>
          <cell r="K18" t="str">
            <v>N</v>
          </cell>
          <cell r="L18" t="str">
            <v>A02000</v>
          </cell>
          <cell r="M18" t="str">
            <v>COUNCIL ADMINISTRATION</v>
          </cell>
          <cell r="N18" t="str">
            <v>T02010</v>
          </cell>
          <cell r="O18" t="str">
            <v>ADMIN AND LEGAL SUPPORT</v>
          </cell>
          <cell r="P18">
            <v>4561588</v>
          </cell>
          <cell r="Q18">
            <v>23.1</v>
          </cell>
        </row>
        <row r="19">
          <cell r="A19" t="str">
            <v>A02000</v>
          </cell>
          <cell r="B19" t="str">
            <v>2013_2014</v>
          </cell>
          <cell r="C19" t="str">
            <v>GENERAL FUND</v>
          </cell>
          <cell r="D19">
            <v>13</v>
          </cell>
          <cell r="E19" t="str">
            <v>01</v>
          </cell>
          <cell r="F19" t="str">
            <v>LEGISLATIVE AGENCIES</v>
          </cell>
          <cell r="G19">
            <v>9</v>
          </cell>
          <cell r="H19" t="str">
            <v>0010</v>
          </cell>
          <cell r="I19" t="str">
            <v>GENERAL</v>
          </cell>
          <cell r="J19" t="str">
            <v>HWD</v>
          </cell>
          <cell r="K19" t="str">
            <v>N</v>
          </cell>
          <cell r="L19" t="str">
            <v>A02000</v>
          </cell>
          <cell r="M19" t="str">
            <v>COUNCIL ADMINISTRATION</v>
          </cell>
          <cell r="N19" t="str">
            <v>T02020</v>
          </cell>
          <cell r="O19" t="str">
            <v>DISTRICT SUPP &amp; CONSTITUENT SVC</v>
          </cell>
          <cell r="P19">
            <v>4184531</v>
          </cell>
          <cell r="Q19">
            <v>43</v>
          </cell>
        </row>
        <row r="20">
          <cell r="A20" t="str">
            <v>A03000</v>
          </cell>
          <cell r="B20" t="str">
            <v>2013_2014</v>
          </cell>
          <cell r="C20" t="str">
            <v>GENERAL FUND</v>
          </cell>
          <cell r="D20">
            <v>14</v>
          </cell>
          <cell r="E20" t="str">
            <v>01</v>
          </cell>
          <cell r="F20" t="str">
            <v>LEGISLATIVE AGENCIES</v>
          </cell>
          <cell r="G20">
            <v>10</v>
          </cell>
          <cell r="H20" t="str">
            <v>0010</v>
          </cell>
          <cell r="I20" t="str">
            <v>GENERAL</v>
          </cell>
          <cell r="J20" t="str">
            <v>HWD</v>
          </cell>
          <cell r="K20" t="str">
            <v>N</v>
          </cell>
          <cell r="L20" t="str">
            <v>A03000</v>
          </cell>
          <cell r="M20" t="str">
            <v>HEARING EXAMINER</v>
          </cell>
          <cell r="N20" t="str">
            <v>T03000</v>
          </cell>
          <cell r="O20" t="str">
            <v>HEARING EXAMINER</v>
          </cell>
          <cell r="P20">
            <v>604330</v>
          </cell>
          <cell r="Q20">
            <v>4</v>
          </cell>
        </row>
        <row r="21">
          <cell r="A21" t="str">
            <v>A04000</v>
          </cell>
          <cell r="B21" t="str">
            <v>2013_2014</v>
          </cell>
          <cell r="C21" t="str">
            <v>GENERAL FUND</v>
          </cell>
          <cell r="D21">
            <v>15</v>
          </cell>
          <cell r="E21" t="str">
            <v>01</v>
          </cell>
          <cell r="F21" t="str">
            <v>LEGISLATIVE AGENCIES</v>
          </cell>
          <cell r="G21">
            <v>11</v>
          </cell>
          <cell r="H21" t="str">
            <v>0010</v>
          </cell>
          <cell r="I21" t="str">
            <v>GENERAL</v>
          </cell>
          <cell r="J21" t="str">
            <v>HWD</v>
          </cell>
          <cell r="K21" t="str">
            <v>N</v>
          </cell>
          <cell r="L21" t="str">
            <v>A04000</v>
          </cell>
          <cell r="M21" t="str">
            <v>COUNTY AUDITOR</v>
          </cell>
          <cell r="N21" t="str">
            <v>T04000</v>
          </cell>
          <cell r="O21" t="str">
            <v>COUNTY AUDITOR</v>
          </cell>
          <cell r="P21">
            <v>1857744</v>
          </cell>
          <cell r="Q21">
            <v>16.9</v>
          </cell>
        </row>
        <row r="22">
          <cell r="A22" t="str">
            <v>A05000</v>
          </cell>
          <cell r="B22" t="str">
            <v>2013_2014</v>
          </cell>
          <cell r="C22" t="str">
            <v>GENERAL FUND</v>
          </cell>
          <cell r="D22">
            <v>16</v>
          </cell>
          <cell r="E22" t="str">
            <v>01</v>
          </cell>
          <cell r="F22" t="str">
            <v>LEGISLATIVE AGENCIES</v>
          </cell>
          <cell r="G22">
            <v>12</v>
          </cell>
          <cell r="H22" t="str">
            <v>0010</v>
          </cell>
          <cell r="I22" t="str">
            <v>GENERAL</v>
          </cell>
          <cell r="J22" t="str">
            <v>HWD</v>
          </cell>
          <cell r="K22" t="str">
            <v>N</v>
          </cell>
          <cell r="L22" t="str">
            <v>A05000</v>
          </cell>
          <cell r="M22" t="str">
            <v>OMBUDSMAN/TAX ADVISOR</v>
          </cell>
          <cell r="N22" t="str">
            <v>T05000</v>
          </cell>
          <cell r="O22" t="str">
            <v>TAX ADVISOR</v>
          </cell>
          <cell r="P22">
            <v>202577</v>
          </cell>
          <cell r="Q22">
            <v>2</v>
          </cell>
        </row>
        <row r="23">
          <cell r="A23" t="str">
            <v>A05000</v>
          </cell>
          <cell r="B23" t="str">
            <v>2013_2014</v>
          </cell>
          <cell r="C23" t="str">
            <v>GENERAL FUND</v>
          </cell>
          <cell r="D23">
            <v>17</v>
          </cell>
          <cell r="E23" t="str">
            <v>01</v>
          </cell>
          <cell r="F23" t="str">
            <v>LEGISLATIVE AGENCIES</v>
          </cell>
          <cell r="G23">
            <v>12</v>
          </cell>
          <cell r="H23" t="str">
            <v>0010</v>
          </cell>
          <cell r="I23" t="str">
            <v>GENERAL</v>
          </cell>
          <cell r="J23" t="str">
            <v>HWD</v>
          </cell>
          <cell r="K23" t="str">
            <v>N</v>
          </cell>
          <cell r="L23" t="str">
            <v>A05000</v>
          </cell>
          <cell r="M23" t="str">
            <v>OMBUDSMAN/TAX ADVISOR</v>
          </cell>
          <cell r="N23" t="str">
            <v>T05010</v>
          </cell>
          <cell r="O23" t="str">
            <v>OMBUDSMAN</v>
          </cell>
          <cell r="P23">
            <v>1048817</v>
          </cell>
          <cell r="Q23">
            <v>8</v>
          </cell>
        </row>
        <row r="24">
          <cell r="A24" t="str">
            <v>A06000</v>
          </cell>
          <cell r="B24" t="str">
            <v>2013_2014</v>
          </cell>
          <cell r="C24" t="str">
            <v>GENERAL FUND</v>
          </cell>
          <cell r="D24">
            <v>18</v>
          </cell>
          <cell r="E24" t="str">
            <v>01</v>
          </cell>
          <cell r="F24" t="str">
            <v>LEGISLATIVE AGENCIES</v>
          </cell>
          <cell r="G24">
            <v>13</v>
          </cell>
          <cell r="H24" t="str">
            <v>0010</v>
          </cell>
          <cell r="I24" t="str">
            <v>GENERAL</v>
          </cell>
          <cell r="J24" t="str">
            <v>HWD</v>
          </cell>
          <cell r="K24" t="str">
            <v>N</v>
          </cell>
          <cell r="L24" t="str">
            <v>A06000</v>
          </cell>
          <cell r="M24" t="str">
            <v>KING COUNTY CIVIC TELEVISION</v>
          </cell>
          <cell r="N24" t="str">
            <v>T06000</v>
          </cell>
          <cell r="O24" t="str">
            <v>KC CIVIC TELEVISION</v>
          </cell>
          <cell r="P24">
            <v>587735</v>
          </cell>
          <cell r="Q24">
            <v>5</v>
          </cell>
        </row>
        <row r="25">
          <cell r="A25" t="str">
            <v>A07000</v>
          </cell>
          <cell r="B25" t="str">
            <v>2013_2014</v>
          </cell>
          <cell r="C25" t="str">
            <v>GENERAL FUND</v>
          </cell>
          <cell r="D25">
            <v>19</v>
          </cell>
          <cell r="E25" t="str">
            <v>01</v>
          </cell>
          <cell r="F25" t="str">
            <v>LEGISLATIVE AGENCIES</v>
          </cell>
          <cell r="G25">
            <v>14</v>
          </cell>
          <cell r="H25" t="str">
            <v>0010</v>
          </cell>
          <cell r="I25" t="str">
            <v>GENERAL</v>
          </cell>
          <cell r="J25" t="str">
            <v>HWD</v>
          </cell>
          <cell r="K25" t="str">
            <v>N</v>
          </cell>
          <cell r="L25" t="str">
            <v>A07000</v>
          </cell>
          <cell r="M25" t="str">
            <v>BOARD OF APPEALS</v>
          </cell>
          <cell r="N25" t="str">
            <v>T07000</v>
          </cell>
          <cell r="O25" t="str">
            <v>BRD OF APPEALS EQUALIZTN</v>
          </cell>
          <cell r="P25">
            <v>713595</v>
          </cell>
          <cell r="Q25">
            <v>4</v>
          </cell>
        </row>
        <row r="26">
          <cell r="A26" t="str">
            <v>A08500</v>
          </cell>
          <cell r="B26" t="str">
            <v>2013_2014</v>
          </cell>
          <cell r="C26" t="str">
            <v>GENERAL FUND</v>
          </cell>
          <cell r="D26">
            <v>20</v>
          </cell>
          <cell r="E26" t="str">
            <v>01</v>
          </cell>
          <cell r="F26" t="str">
            <v>LEGISLATIVE AGENCIES</v>
          </cell>
          <cell r="G26">
            <v>15</v>
          </cell>
          <cell r="H26" t="str">
            <v>0010</v>
          </cell>
          <cell r="I26" t="str">
            <v>GENERAL</v>
          </cell>
          <cell r="J26" t="str">
            <v>HWD</v>
          </cell>
          <cell r="K26" t="str">
            <v>N</v>
          </cell>
          <cell r="L26" t="str">
            <v>A08500</v>
          </cell>
          <cell r="M26" t="str">
            <v>OFFICE OF LAW ENFORCEMENT OVERSIGHT</v>
          </cell>
          <cell r="N26" t="str">
            <v>T08500</v>
          </cell>
          <cell r="O26" t="str">
            <v>OFFICE OF INDEP OVERSIGHT</v>
          </cell>
          <cell r="P26">
            <v>787935</v>
          </cell>
          <cell r="Q26">
            <v>4</v>
          </cell>
        </row>
        <row r="27">
          <cell r="A27" t="str">
            <v>A08700</v>
          </cell>
          <cell r="B27" t="str">
            <v>2013_2014</v>
          </cell>
          <cell r="C27" t="str">
            <v>GENERAL FUND</v>
          </cell>
          <cell r="D27">
            <v>21</v>
          </cell>
          <cell r="E27" t="str">
            <v>96</v>
          </cell>
          <cell r="F27" t="str">
            <v>ADMINISTRATIVE OFFICES</v>
          </cell>
          <cell r="G27">
            <v>16</v>
          </cell>
          <cell r="H27" t="str">
            <v>0010</v>
          </cell>
          <cell r="I27" t="str">
            <v>GENERAL</v>
          </cell>
          <cell r="J27" t="str">
            <v>HWD</v>
          </cell>
          <cell r="K27" t="str">
            <v>N</v>
          </cell>
          <cell r="L27" t="str">
            <v>A08700</v>
          </cell>
          <cell r="M27" t="str">
            <v>OFFICE OF ECONOMIC AND FINANCIAL ANALYSIS</v>
          </cell>
          <cell r="N27" t="str">
            <v>T08700</v>
          </cell>
          <cell r="O27" t="str">
            <v>OFFICE OF E AND F ANALYSIS</v>
          </cell>
          <cell r="P27">
            <v>351914</v>
          </cell>
          <cell r="Q27">
            <v>2</v>
          </cell>
        </row>
        <row r="28">
          <cell r="A28" t="str">
            <v>A10200</v>
          </cell>
          <cell r="B28" t="str">
            <v>2013_2014</v>
          </cell>
          <cell r="C28" t="str">
            <v>NON GENERAL FUND</v>
          </cell>
          <cell r="D28">
            <v>22</v>
          </cell>
          <cell r="E28" t="str">
            <v>14</v>
          </cell>
          <cell r="F28" t="str">
            <v>KCIT</v>
          </cell>
          <cell r="G28">
            <v>120</v>
          </cell>
          <cell r="H28" t="str">
            <v>5471</v>
          </cell>
          <cell r="I28" t="str">
            <v>KCIT STRATEGY AND PERFORMANCE</v>
          </cell>
          <cell r="J28" t="str">
            <v>HWD</v>
          </cell>
          <cell r="K28" t="str">
            <v>Y</v>
          </cell>
          <cell r="L28" t="str">
            <v>A10200</v>
          </cell>
          <cell r="M28" t="str">
            <v>KCIT STRATEGY AND PERFORMANCE</v>
          </cell>
          <cell r="N28" t="str">
            <v>T10200</v>
          </cell>
          <cell r="O28" t="str">
            <v>OIRM ADMIN</v>
          </cell>
          <cell r="P28">
            <v>11359820</v>
          </cell>
          <cell r="Q28">
            <v>33</v>
          </cell>
        </row>
        <row r="29">
          <cell r="A29" t="str">
            <v>A10200</v>
          </cell>
          <cell r="B29" t="str">
            <v>2013_2014</v>
          </cell>
          <cell r="C29" t="str">
            <v>NON GENERAL FUND</v>
          </cell>
          <cell r="D29">
            <v>23</v>
          </cell>
          <cell r="E29" t="str">
            <v>14</v>
          </cell>
          <cell r="F29" t="str">
            <v>KCIT</v>
          </cell>
          <cell r="G29">
            <v>120</v>
          </cell>
          <cell r="H29" t="str">
            <v>5471</v>
          </cell>
          <cell r="I29" t="str">
            <v>KCIT STRATEGY AND PERFORMANCE</v>
          </cell>
          <cell r="J29" t="str">
            <v>HWD</v>
          </cell>
          <cell r="K29" t="str">
            <v>Y</v>
          </cell>
          <cell r="L29" t="str">
            <v>A10200</v>
          </cell>
          <cell r="M29" t="str">
            <v>KCIT STRATEGY AND PERFORMANCE</v>
          </cell>
          <cell r="N29" t="str">
            <v>T10210</v>
          </cell>
          <cell r="O29" t="str">
            <v>OIRM HUMAN RESOURCES</v>
          </cell>
          <cell r="P29">
            <v>719604</v>
          </cell>
          <cell r="Q29">
            <v>3</v>
          </cell>
        </row>
        <row r="30">
          <cell r="A30" t="str">
            <v>A11000</v>
          </cell>
          <cell r="B30" t="str">
            <v>2013_2014</v>
          </cell>
          <cell r="C30" t="str">
            <v>GENERAL FUND</v>
          </cell>
          <cell r="D30">
            <v>24</v>
          </cell>
          <cell r="E30" t="str">
            <v>11</v>
          </cell>
          <cell r="F30" t="str">
            <v>COUNTY EXECUTIVE AGENCIES</v>
          </cell>
          <cell r="G30">
            <v>17</v>
          </cell>
          <cell r="H30" t="str">
            <v>0010</v>
          </cell>
          <cell r="I30" t="str">
            <v>GENERAL</v>
          </cell>
          <cell r="J30" t="str">
            <v>HWD</v>
          </cell>
          <cell r="K30" t="str">
            <v>N</v>
          </cell>
          <cell r="L30" t="str">
            <v>A11000</v>
          </cell>
          <cell r="M30" t="str">
            <v>COUNTY EXECUTIVE</v>
          </cell>
          <cell r="N30" t="str">
            <v>T11000</v>
          </cell>
          <cell r="O30" t="str">
            <v>COUNTY EXECUTIVE</v>
          </cell>
          <cell r="P30">
            <v>252902</v>
          </cell>
          <cell r="Q30">
            <v>1</v>
          </cell>
        </row>
        <row r="31">
          <cell r="A31" t="str">
            <v>A11700</v>
          </cell>
          <cell r="B31" t="str">
            <v>2013_2014</v>
          </cell>
          <cell r="C31" t="str">
            <v>NON GENERAL FUND</v>
          </cell>
          <cell r="D31">
            <v>25</v>
          </cell>
          <cell r="E31" t="str">
            <v>93</v>
          </cell>
          <cell r="F31" t="str">
            <v>COMMUNITY &amp; HUMAN SERVICES</v>
          </cell>
          <cell r="G31">
            <v>84</v>
          </cell>
          <cell r="H31" t="str">
            <v>1141</v>
          </cell>
          <cell r="I31" t="str">
            <v>VETERANS AND FAMILY LEVY</v>
          </cell>
          <cell r="J31" t="str">
            <v>HHP</v>
          </cell>
          <cell r="K31" t="str">
            <v>Y</v>
          </cell>
          <cell r="L31" t="str">
            <v>A11700</v>
          </cell>
          <cell r="M31" t="str">
            <v>VETERANS AND FAMILY LEVY</v>
          </cell>
          <cell r="N31" t="str">
            <v>T11700</v>
          </cell>
          <cell r="O31" t="str">
            <v>VETERANS LEVY OPERATING</v>
          </cell>
          <cell r="P31">
            <v>18760630</v>
          </cell>
          <cell r="Q31">
            <v>11</v>
          </cell>
        </row>
        <row r="32">
          <cell r="A32" t="str">
            <v>A11700</v>
          </cell>
          <cell r="B32" t="str">
            <v>2013_2014</v>
          </cell>
          <cell r="C32" t="str">
            <v>NON GENERAL FUND</v>
          </cell>
          <cell r="D32">
            <v>26</v>
          </cell>
          <cell r="E32" t="str">
            <v>93</v>
          </cell>
          <cell r="F32" t="str">
            <v>COMMUNITY &amp; HUMAN SERVICES</v>
          </cell>
          <cell r="G32">
            <v>84</v>
          </cell>
          <cell r="H32" t="str">
            <v>1141</v>
          </cell>
          <cell r="I32" t="str">
            <v>VETERANS AND FAMILY LEVY</v>
          </cell>
          <cell r="J32" t="str">
            <v>HHP</v>
          </cell>
          <cell r="K32" t="str">
            <v>Y</v>
          </cell>
          <cell r="L32" t="str">
            <v>A11700</v>
          </cell>
          <cell r="M32" t="str">
            <v>VETERANS AND FAMILY LEVY</v>
          </cell>
          <cell r="N32" t="str">
            <v>T11710</v>
          </cell>
          <cell r="O32" t="str">
            <v>VETERANS LEVY CAPITAL</v>
          </cell>
          <cell r="P32">
            <v>600000</v>
          </cell>
        </row>
        <row r="33">
          <cell r="A33" t="str">
            <v>A11800</v>
          </cell>
          <cell r="B33" t="str">
            <v>2013_2014</v>
          </cell>
          <cell r="C33" t="str">
            <v>NON GENERAL FUND</v>
          </cell>
          <cell r="D33">
            <v>27</v>
          </cell>
          <cell r="E33" t="str">
            <v>93</v>
          </cell>
          <cell r="F33" t="str">
            <v>COMMUNITY &amp; HUMAN SERVICES</v>
          </cell>
          <cell r="G33">
            <v>85</v>
          </cell>
          <cell r="H33" t="str">
            <v>1142</v>
          </cell>
          <cell r="I33" t="str">
            <v>HUMAN SERVICES LEVY</v>
          </cell>
          <cell r="J33" t="str">
            <v>HHP</v>
          </cell>
          <cell r="K33" t="str">
            <v>Y</v>
          </cell>
          <cell r="L33" t="str">
            <v>A11800</v>
          </cell>
          <cell r="M33" t="str">
            <v>HUMAN SERVICES LEVY</v>
          </cell>
          <cell r="N33" t="str">
            <v>T11800</v>
          </cell>
          <cell r="O33" t="str">
            <v>HUMAN SERVICE LEVY OPRTN</v>
          </cell>
          <cell r="P33">
            <v>17140410</v>
          </cell>
          <cell r="Q33">
            <v>4.5</v>
          </cell>
        </row>
        <row r="34">
          <cell r="A34" t="str">
            <v>A11800</v>
          </cell>
          <cell r="B34" t="str">
            <v>2013_2014</v>
          </cell>
          <cell r="C34" t="str">
            <v>NON GENERAL FUND</v>
          </cell>
          <cell r="D34">
            <v>28</v>
          </cell>
          <cell r="E34" t="str">
            <v>93</v>
          </cell>
          <cell r="F34" t="str">
            <v>COMMUNITY &amp; HUMAN SERVICES</v>
          </cell>
          <cell r="G34">
            <v>85</v>
          </cell>
          <cell r="H34" t="str">
            <v>1142</v>
          </cell>
          <cell r="I34" t="str">
            <v>HUMAN SERVICES LEVY</v>
          </cell>
          <cell r="J34" t="str">
            <v>HHP</v>
          </cell>
          <cell r="K34" t="str">
            <v>Y</v>
          </cell>
          <cell r="L34" t="str">
            <v>A11800</v>
          </cell>
          <cell r="M34" t="str">
            <v>HUMAN SERVICES LEVY</v>
          </cell>
          <cell r="N34" t="str">
            <v>T11810</v>
          </cell>
          <cell r="O34" t="str">
            <v>HUMAN SERVICE LEVY CPTL</v>
          </cell>
          <cell r="P34">
            <v>1400000</v>
          </cell>
        </row>
        <row r="35">
          <cell r="A35" t="str">
            <v>A12000</v>
          </cell>
          <cell r="B35" t="str">
            <v>2013_2014</v>
          </cell>
          <cell r="C35" t="str">
            <v>GENERAL FUND</v>
          </cell>
          <cell r="D35">
            <v>29</v>
          </cell>
          <cell r="E35" t="str">
            <v>11</v>
          </cell>
          <cell r="F35" t="str">
            <v>COUNTY EXECUTIVE AGENCIES</v>
          </cell>
          <cell r="G35">
            <v>18</v>
          </cell>
          <cell r="H35" t="str">
            <v>0010</v>
          </cell>
          <cell r="I35" t="str">
            <v>GENERAL</v>
          </cell>
          <cell r="J35" t="str">
            <v>HWD</v>
          </cell>
          <cell r="K35" t="str">
            <v>N</v>
          </cell>
          <cell r="L35" t="str">
            <v>A12000</v>
          </cell>
          <cell r="M35" t="str">
            <v>OFFICE OF THE EXECUTIVE</v>
          </cell>
          <cell r="N35" t="str">
            <v>T12000</v>
          </cell>
          <cell r="O35" t="str">
            <v>OFFICE OF THE EXECUTIVE</v>
          </cell>
          <cell r="P35">
            <v>4351517</v>
          </cell>
          <cell r="Q35">
            <v>24</v>
          </cell>
        </row>
        <row r="36">
          <cell r="A36" t="str">
            <v>A13700</v>
          </cell>
          <cell r="B36" t="str">
            <v>2013_2014</v>
          </cell>
          <cell r="C36" t="str">
            <v>NON GENERAL FUND</v>
          </cell>
          <cell r="D36">
            <v>30</v>
          </cell>
          <cell r="E36" t="str">
            <v>70</v>
          </cell>
          <cell r="F36" t="str">
            <v>TRANSPORTATION</v>
          </cell>
          <cell r="G36">
            <v>119</v>
          </cell>
          <cell r="H36" t="str">
            <v>5441</v>
          </cell>
          <cell r="I36" t="str">
            <v>WASTEWATER EQUIPMENT RENTAL AND REVOLVING</v>
          </cell>
          <cell r="J36" t="str">
            <v>HWD</v>
          </cell>
          <cell r="K36" t="str">
            <v>Y</v>
          </cell>
          <cell r="L36" t="str">
            <v>A13700</v>
          </cell>
          <cell r="M36" t="str">
            <v>WASTEWATER EQUIPMENT RENTAL AND REVOLVING</v>
          </cell>
          <cell r="N36" t="str">
            <v>T13700</v>
          </cell>
          <cell r="O36" t="str">
            <v>FLEET WASTEWATER ERANDR</v>
          </cell>
          <cell r="P36">
            <v>5160099</v>
          </cell>
        </row>
        <row r="37">
          <cell r="A37" t="str">
            <v>A13800</v>
          </cell>
          <cell r="B37" t="str">
            <v>2013_2014</v>
          </cell>
          <cell r="C37" t="str">
            <v>NON GENERAL FUND</v>
          </cell>
          <cell r="D37">
            <v>31</v>
          </cell>
          <cell r="E37" t="str">
            <v>40</v>
          </cell>
          <cell r="F37" t="str">
            <v>EXECUTIVE SERVICES</v>
          </cell>
          <cell r="G37">
            <v>61</v>
          </cell>
          <cell r="H37" t="str">
            <v>5450</v>
          </cell>
          <cell r="I37" t="str">
            <v>FINANCIAL SERVICES</v>
          </cell>
          <cell r="J37" t="str">
            <v>HWD</v>
          </cell>
          <cell r="K37" t="str">
            <v>N</v>
          </cell>
          <cell r="L37" t="str">
            <v>A13800</v>
          </cell>
          <cell r="M37" t="str">
            <v>FINANCE AND BUSINESS OPERATIONS</v>
          </cell>
          <cell r="N37" t="str">
            <v>T13800</v>
          </cell>
          <cell r="O37" t="str">
            <v>DIRECTOR AND SUPPORT</v>
          </cell>
          <cell r="P37">
            <v>6215374</v>
          </cell>
          <cell r="Q37">
            <v>8</v>
          </cell>
        </row>
        <row r="38">
          <cell r="A38" t="str">
            <v>A13800</v>
          </cell>
          <cell r="B38" t="str">
            <v>2013_2014</v>
          </cell>
          <cell r="C38" t="str">
            <v>NON GENERAL FUND</v>
          </cell>
          <cell r="D38">
            <v>32</v>
          </cell>
          <cell r="E38" t="str">
            <v>40</v>
          </cell>
          <cell r="F38" t="str">
            <v>EXECUTIVE SERVICES</v>
          </cell>
          <cell r="G38">
            <v>61</v>
          </cell>
          <cell r="H38" t="str">
            <v>5450</v>
          </cell>
          <cell r="I38" t="str">
            <v>FINANCIAL SERVICES</v>
          </cell>
          <cell r="J38" t="str">
            <v>HWD</v>
          </cell>
          <cell r="K38" t="str">
            <v>N</v>
          </cell>
          <cell r="L38" t="str">
            <v>A13800</v>
          </cell>
          <cell r="M38" t="str">
            <v>FINANCE AND BUSINESS OPERATIONS</v>
          </cell>
          <cell r="N38" t="str">
            <v>T13810</v>
          </cell>
          <cell r="O38" t="str">
            <v>TREASURY</v>
          </cell>
          <cell r="P38">
            <v>3977494</v>
          </cell>
          <cell r="Q38">
            <v>33.58</v>
          </cell>
        </row>
        <row r="39">
          <cell r="A39" t="str">
            <v>A13800</v>
          </cell>
          <cell r="B39" t="str">
            <v>2013_2014</v>
          </cell>
          <cell r="C39" t="str">
            <v>NON GENERAL FUND</v>
          </cell>
          <cell r="D39">
            <v>33</v>
          </cell>
          <cell r="E39" t="str">
            <v>40</v>
          </cell>
          <cell r="F39" t="str">
            <v>EXECUTIVE SERVICES</v>
          </cell>
          <cell r="G39">
            <v>61</v>
          </cell>
          <cell r="H39" t="str">
            <v>5450</v>
          </cell>
          <cell r="I39" t="str">
            <v>FINANCIAL SERVICES</v>
          </cell>
          <cell r="J39" t="str">
            <v>HWD</v>
          </cell>
          <cell r="K39" t="str">
            <v>N</v>
          </cell>
          <cell r="L39" t="str">
            <v>A13800</v>
          </cell>
          <cell r="M39" t="str">
            <v>FINANCE AND BUSINESS OPERATIONS</v>
          </cell>
          <cell r="N39" t="str">
            <v>T13820</v>
          </cell>
          <cell r="O39" t="str">
            <v>PROCUREMENT &amp; CONTRACT SVC</v>
          </cell>
          <cell r="P39">
            <v>6408181</v>
          </cell>
          <cell r="Q39">
            <v>54</v>
          </cell>
        </row>
        <row r="40">
          <cell r="A40" t="str">
            <v>A13800</v>
          </cell>
          <cell r="B40" t="str">
            <v>2013_2014</v>
          </cell>
          <cell r="C40" t="str">
            <v>NON GENERAL FUND</v>
          </cell>
          <cell r="D40">
            <v>34</v>
          </cell>
          <cell r="E40" t="str">
            <v>40</v>
          </cell>
          <cell r="F40" t="str">
            <v>EXECUTIVE SERVICES</v>
          </cell>
          <cell r="G40">
            <v>61</v>
          </cell>
          <cell r="H40" t="str">
            <v>5450</v>
          </cell>
          <cell r="I40" t="str">
            <v>FINANCIAL SERVICES</v>
          </cell>
          <cell r="J40" t="str">
            <v>HWD</v>
          </cell>
          <cell r="K40" t="str">
            <v>N</v>
          </cell>
          <cell r="L40" t="str">
            <v>A13800</v>
          </cell>
          <cell r="M40" t="str">
            <v>FINANCE AND BUSINESS OPERATIONS</v>
          </cell>
          <cell r="N40" t="str">
            <v>T13830</v>
          </cell>
          <cell r="O40" t="str">
            <v>FINANCIAL MANAGEMENT</v>
          </cell>
          <cell r="P40">
            <v>6063133</v>
          </cell>
          <cell r="Q40">
            <v>57</v>
          </cell>
        </row>
        <row r="41">
          <cell r="A41" t="str">
            <v>A13800</v>
          </cell>
          <cell r="B41" t="str">
            <v>2013_2014</v>
          </cell>
          <cell r="C41" t="str">
            <v>NON GENERAL FUND</v>
          </cell>
          <cell r="D41">
            <v>35</v>
          </cell>
          <cell r="E41" t="str">
            <v>40</v>
          </cell>
          <cell r="F41" t="str">
            <v>EXECUTIVE SERVICES</v>
          </cell>
          <cell r="G41">
            <v>61</v>
          </cell>
          <cell r="H41" t="str">
            <v>5450</v>
          </cell>
          <cell r="I41" t="str">
            <v>FINANCIAL SERVICES</v>
          </cell>
          <cell r="J41" t="str">
            <v>HWD</v>
          </cell>
          <cell r="K41" t="str">
            <v>N</v>
          </cell>
          <cell r="L41" t="str">
            <v>A13800</v>
          </cell>
          <cell r="M41" t="str">
            <v>FINANCE AND BUSINESS OPERATIONS</v>
          </cell>
          <cell r="N41" t="str">
            <v>T13840</v>
          </cell>
          <cell r="O41" t="str">
            <v>BENEFIT AND PAYROLL OPERATIONS</v>
          </cell>
          <cell r="P41">
            <v>4537313</v>
          </cell>
          <cell r="Q41">
            <v>33.96</v>
          </cell>
        </row>
        <row r="42">
          <cell r="A42" t="str">
            <v>A14000</v>
          </cell>
          <cell r="B42" t="str">
            <v>2013_2014</v>
          </cell>
          <cell r="C42" t="str">
            <v>GENERAL FUND</v>
          </cell>
          <cell r="D42">
            <v>36</v>
          </cell>
          <cell r="E42" t="str">
            <v>11</v>
          </cell>
          <cell r="F42" t="str">
            <v>COUNTY EXECUTIVE AGENCIES</v>
          </cell>
          <cell r="G42">
            <v>19</v>
          </cell>
          <cell r="H42" t="str">
            <v>0010</v>
          </cell>
          <cell r="I42" t="str">
            <v>GENERAL</v>
          </cell>
          <cell r="J42" t="str">
            <v>HWD</v>
          </cell>
          <cell r="K42" t="str">
            <v>N</v>
          </cell>
          <cell r="L42" t="str">
            <v>A14000</v>
          </cell>
          <cell r="M42" t="str">
            <v>OFFICE OF PERFORMANCE, STRATEGY AND BUDGET</v>
          </cell>
          <cell r="N42" t="str">
            <v>T14000</v>
          </cell>
          <cell r="O42" t="str">
            <v>OFFICE OF PERF STRATEGY &amp; BUDGET</v>
          </cell>
          <cell r="P42">
            <v>7415813</v>
          </cell>
          <cell r="Q42">
            <v>46.99999999999999</v>
          </cell>
        </row>
        <row r="43">
          <cell r="A43" t="str">
            <v>A15400</v>
          </cell>
          <cell r="B43" t="str">
            <v>2013_2014</v>
          </cell>
          <cell r="C43" t="str">
            <v>NON GENERAL FUND</v>
          </cell>
          <cell r="D43">
            <v>37</v>
          </cell>
          <cell r="E43" t="str">
            <v>40</v>
          </cell>
          <cell r="F43" t="str">
            <v>EXECUTIVE SERVICES</v>
          </cell>
          <cell r="G43">
            <v>124</v>
          </cell>
          <cell r="H43" t="str">
            <v>5520</v>
          </cell>
          <cell r="I43" t="str">
            <v>INSURANCE</v>
          </cell>
          <cell r="J43" t="str">
            <v>HWD</v>
          </cell>
          <cell r="K43" t="str">
            <v>Y</v>
          </cell>
          <cell r="L43" t="str">
            <v>A15400</v>
          </cell>
          <cell r="M43" t="str">
            <v>RISK MANAGEMENT</v>
          </cell>
          <cell r="N43" t="str">
            <v>T15400</v>
          </cell>
          <cell r="O43" t="str">
            <v>RISK MANAGEMENT</v>
          </cell>
          <cell r="P43">
            <v>62919790</v>
          </cell>
          <cell r="Q43">
            <v>20</v>
          </cell>
        </row>
        <row r="44">
          <cell r="A44" t="str">
            <v>A20000</v>
          </cell>
          <cell r="B44" t="str">
            <v>2013_2014</v>
          </cell>
          <cell r="C44" t="str">
            <v>GENERAL FUND</v>
          </cell>
          <cell r="D44">
            <v>38</v>
          </cell>
          <cell r="E44" t="str">
            <v>20</v>
          </cell>
          <cell r="F44" t="str">
            <v>SHERIFF</v>
          </cell>
          <cell r="G44">
            <v>20</v>
          </cell>
          <cell r="H44" t="str">
            <v>0010</v>
          </cell>
          <cell r="I44" t="str">
            <v>GENERAL</v>
          </cell>
          <cell r="J44" t="str">
            <v>JS</v>
          </cell>
          <cell r="K44" t="str">
            <v>N</v>
          </cell>
          <cell r="L44" t="str">
            <v>A20000</v>
          </cell>
          <cell r="M44" t="str">
            <v>SHERIFF</v>
          </cell>
          <cell r="N44" t="str">
            <v>T20000</v>
          </cell>
          <cell r="O44" t="str">
            <v>SUPPORT SERVICES</v>
          </cell>
          <cell r="P44">
            <v>32431109</v>
          </cell>
          <cell r="Q44">
            <v>190.5</v>
          </cell>
        </row>
        <row r="45">
          <cell r="A45" t="str">
            <v>A20000</v>
          </cell>
          <cell r="B45" t="str">
            <v>2013_2014</v>
          </cell>
          <cell r="C45" t="str">
            <v>GENERAL FUND</v>
          </cell>
          <cell r="D45">
            <v>39</v>
          </cell>
          <cell r="E45" t="str">
            <v>20</v>
          </cell>
          <cell r="F45" t="str">
            <v>SHERIFF</v>
          </cell>
          <cell r="G45">
            <v>20</v>
          </cell>
          <cell r="H45" t="str">
            <v>0010</v>
          </cell>
          <cell r="I45" t="str">
            <v>GENERAL</v>
          </cell>
          <cell r="J45" t="str">
            <v>JS</v>
          </cell>
          <cell r="K45" t="str">
            <v>N</v>
          </cell>
          <cell r="L45" t="str">
            <v>A20000</v>
          </cell>
          <cell r="M45" t="str">
            <v>SHERIFF</v>
          </cell>
          <cell r="N45" t="str">
            <v>T20005</v>
          </cell>
          <cell r="O45" t="str">
            <v>COMMUNICATIONS</v>
          </cell>
          <cell r="P45">
            <v>10198392</v>
          </cell>
          <cell r="Q45">
            <v>90.5</v>
          </cell>
        </row>
        <row r="46">
          <cell r="A46" t="str">
            <v>A20000</v>
          </cell>
          <cell r="B46" t="str">
            <v>2013_2014</v>
          </cell>
          <cell r="C46" t="str">
            <v>GENERAL FUND</v>
          </cell>
          <cell r="D46">
            <v>40</v>
          </cell>
          <cell r="E46" t="str">
            <v>20</v>
          </cell>
          <cell r="F46" t="str">
            <v>SHERIFF</v>
          </cell>
          <cell r="G46">
            <v>20</v>
          </cell>
          <cell r="H46" t="str">
            <v>0010</v>
          </cell>
          <cell r="I46" t="str">
            <v>GENERAL</v>
          </cell>
          <cell r="J46" t="str">
            <v>JS</v>
          </cell>
          <cell r="K46" t="str">
            <v>N</v>
          </cell>
          <cell r="L46" t="str">
            <v>A20000</v>
          </cell>
          <cell r="M46" t="str">
            <v>SHERIFF</v>
          </cell>
          <cell r="N46" t="str">
            <v>T20010</v>
          </cell>
          <cell r="O46" t="str">
            <v>UNIFORMED PATROL UNINCORP</v>
          </cell>
          <cell r="P46">
            <v>31499857</v>
          </cell>
          <cell r="Q46">
            <v>197</v>
          </cell>
        </row>
        <row r="47">
          <cell r="A47" t="str">
            <v>A20000</v>
          </cell>
          <cell r="B47" t="str">
            <v>2013_2014</v>
          </cell>
          <cell r="C47" t="str">
            <v>GENERAL FUND</v>
          </cell>
          <cell r="D47">
            <v>41</v>
          </cell>
          <cell r="E47" t="str">
            <v>20</v>
          </cell>
          <cell r="F47" t="str">
            <v>SHERIFF</v>
          </cell>
          <cell r="G47">
            <v>20</v>
          </cell>
          <cell r="H47" t="str">
            <v>0010</v>
          </cell>
          <cell r="I47" t="str">
            <v>GENERAL</v>
          </cell>
          <cell r="J47" t="str">
            <v>JS</v>
          </cell>
          <cell r="K47" t="str">
            <v>N</v>
          </cell>
          <cell r="L47" t="str">
            <v>A20000</v>
          </cell>
          <cell r="M47" t="str">
            <v>SHERIFF</v>
          </cell>
          <cell r="N47" t="str">
            <v>T20015</v>
          </cell>
          <cell r="O47" t="str">
            <v>CONTRACT SERVICES</v>
          </cell>
          <cell r="P47">
            <v>31989101</v>
          </cell>
          <cell r="Q47">
            <v>232.25</v>
          </cell>
        </row>
        <row r="48">
          <cell r="A48" t="str">
            <v>A20000</v>
          </cell>
          <cell r="B48" t="str">
            <v>2013_2014</v>
          </cell>
          <cell r="C48" t="str">
            <v>GENERAL FUND</v>
          </cell>
          <cell r="D48">
            <v>42</v>
          </cell>
          <cell r="E48" t="str">
            <v>20</v>
          </cell>
          <cell r="F48" t="str">
            <v>SHERIFF</v>
          </cell>
          <cell r="G48">
            <v>20</v>
          </cell>
          <cell r="H48" t="str">
            <v>0010</v>
          </cell>
          <cell r="I48" t="str">
            <v>GENERAL</v>
          </cell>
          <cell r="J48" t="str">
            <v>JS</v>
          </cell>
          <cell r="K48" t="str">
            <v>N</v>
          </cell>
          <cell r="L48" t="str">
            <v>A20000</v>
          </cell>
          <cell r="M48" t="str">
            <v>SHERIFF</v>
          </cell>
          <cell r="N48" t="str">
            <v>T20020</v>
          </cell>
          <cell r="O48" t="str">
            <v>SPECIAL OPERATIONS</v>
          </cell>
          <cell r="P48">
            <v>5025291</v>
          </cell>
          <cell r="Q48">
            <v>25</v>
          </cell>
        </row>
        <row r="49">
          <cell r="A49" t="str">
            <v>A20000</v>
          </cell>
          <cell r="B49" t="str">
            <v>2013_2014</v>
          </cell>
          <cell r="C49" t="str">
            <v>GENERAL FUND</v>
          </cell>
          <cell r="D49">
            <v>43</v>
          </cell>
          <cell r="E49" t="str">
            <v>20</v>
          </cell>
          <cell r="F49" t="str">
            <v>SHERIFF</v>
          </cell>
          <cell r="G49">
            <v>20</v>
          </cell>
          <cell r="H49" t="str">
            <v>0010</v>
          </cell>
          <cell r="I49" t="str">
            <v>GENERAL</v>
          </cell>
          <cell r="J49" t="str">
            <v>JS</v>
          </cell>
          <cell r="K49" t="str">
            <v>N</v>
          </cell>
          <cell r="L49" t="str">
            <v>A20000</v>
          </cell>
          <cell r="M49" t="str">
            <v>SHERIFF</v>
          </cell>
          <cell r="N49" t="str">
            <v>T20024</v>
          </cell>
          <cell r="O49" t="str">
            <v>INVESTIGATIONS</v>
          </cell>
          <cell r="P49">
            <v>12774009</v>
          </cell>
          <cell r="Q49">
            <v>87</v>
          </cell>
        </row>
        <row r="50">
          <cell r="A50" t="str">
            <v>A20000</v>
          </cell>
          <cell r="B50" t="str">
            <v>2013_2014</v>
          </cell>
          <cell r="C50" t="str">
            <v>GENERAL FUND</v>
          </cell>
          <cell r="D50">
            <v>44</v>
          </cell>
          <cell r="E50" t="str">
            <v>20</v>
          </cell>
          <cell r="F50" t="str">
            <v>SHERIFF</v>
          </cell>
          <cell r="G50">
            <v>20</v>
          </cell>
          <cell r="H50" t="str">
            <v>0010</v>
          </cell>
          <cell r="I50" t="str">
            <v>GENERAL</v>
          </cell>
          <cell r="J50" t="str">
            <v>JS</v>
          </cell>
          <cell r="K50" t="str">
            <v>N</v>
          </cell>
          <cell r="L50" t="str">
            <v>A20000</v>
          </cell>
          <cell r="M50" t="str">
            <v>SHERIFF</v>
          </cell>
          <cell r="N50" t="str">
            <v>T20030</v>
          </cell>
          <cell r="O50" t="str">
            <v>OTHER CONTRACTS</v>
          </cell>
          <cell r="P50">
            <v>16360373</v>
          </cell>
          <cell r="Q50">
            <v>124</v>
          </cell>
        </row>
        <row r="51">
          <cell r="A51" t="str">
            <v>A20000</v>
          </cell>
          <cell r="B51" t="str">
            <v>2013_2014</v>
          </cell>
          <cell r="C51" t="str">
            <v>GENERAL FUND</v>
          </cell>
          <cell r="D51">
            <v>45</v>
          </cell>
          <cell r="E51" t="str">
            <v>20</v>
          </cell>
          <cell r="F51" t="str">
            <v>SHERIFF</v>
          </cell>
          <cell r="G51">
            <v>20</v>
          </cell>
          <cell r="H51" t="str">
            <v>0010</v>
          </cell>
          <cell r="I51" t="str">
            <v>GENERAL</v>
          </cell>
          <cell r="J51" t="str">
            <v>JS</v>
          </cell>
          <cell r="K51" t="str">
            <v>N</v>
          </cell>
          <cell r="L51" t="str">
            <v>A20000</v>
          </cell>
          <cell r="M51" t="str">
            <v>SHERIFF</v>
          </cell>
          <cell r="N51" t="str">
            <v>T20040</v>
          </cell>
          <cell r="O51" t="str">
            <v>PROFESSIONAL STANDARDS</v>
          </cell>
          <cell r="P51">
            <v>2144200</v>
          </cell>
          <cell r="Q51">
            <v>15</v>
          </cell>
        </row>
        <row r="52">
          <cell r="A52" t="str">
            <v>A20500</v>
          </cell>
          <cell r="B52" t="str">
            <v>2013_2014</v>
          </cell>
          <cell r="C52" t="str">
            <v>GENERAL FUND</v>
          </cell>
          <cell r="D52">
            <v>46</v>
          </cell>
          <cell r="E52" t="str">
            <v>20</v>
          </cell>
          <cell r="F52" t="str">
            <v>SHERIFF</v>
          </cell>
          <cell r="G52">
            <v>21</v>
          </cell>
          <cell r="H52" t="str">
            <v>0010</v>
          </cell>
          <cell r="I52" t="str">
            <v>GENERAL</v>
          </cell>
          <cell r="J52" t="str">
            <v>JS</v>
          </cell>
          <cell r="K52" t="str">
            <v>N</v>
          </cell>
          <cell r="L52" t="str">
            <v>A20500</v>
          </cell>
          <cell r="M52" t="str">
            <v>DRUG ENFORCEMENT FORFEITS</v>
          </cell>
          <cell r="N52" t="str">
            <v>T20500</v>
          </cell>
          <cell r="O52" t="str">
            <v>DRUG ENFORCEMENT FORFEITS</v>
          </cell>
          <cell r="P52">
            <v>1132194</v>
          </cell>
          <cell r="Q52">
            <v>4</v>
          </cell>
        </row>
        <row r="53">
          <cell r="A53" t="str">
            <v>A20800</v>
          </cell>
          <cell r="B53" t="str">
            <v>2013_2014</v>
          </cell>
          <cell r="C53" t="str">
            <v>NON GENERAL FUND</v>
          </cell>
          <cell r="D53">
            <v>47</v>
          </cell>
          <cell r="E53" t="str">
            <v>20</v>
          </cell>
          <cell r="F53" t="str">
            <v>SHERIFF</v>
          </cell>
          <cell r="G53">
            <v>90</v>
          </cell>
          <cell r="H53" t="str">
            <v>1220</v>
          </cell>
          <cell r="I53" t="str">
            <v>AFIS</v>
          </cell>
          <cell r="J53" t="str">
            <v>JS</v>
          </cell>
          <cell r="K53" t="str">
            <v>Y</v>
          </cell>
          <cell r="L53" t="str">
            <v>A20800</v>
          </cell>
          <cell r="M53" t="str">
            <v>AUTOMATED FINGERPRINT IDENTIFICATION SYSTEM</v>
          </cell>
          <cell r="N53" t="str">
            <v>T20800</v>
          </cell>
          <cell r="O53" t="str">
            <v>AUTO FINGERPRINT IDENT</v>
          </cell>
          <cell r="P53">
            <v>33048418</v>
          </cell>
          <cell r="Q53">
            <v>93</v>
          </cell>
        </row>
        <row r="54">
          <cell r="A54" t="str">
            <v>A21000</v>
          </cell>
          <cell r="B54" t="str">
            <v>2013_2014</v>
          </cell>
          <cell r="C54" t="str">
            <v>GENERAL FUND</v>
          </cell>
          <cell r="D54">
            <v>48</v>
          </cell>
          <cell r="E54">
            <v>20</v>
          </cell>
          <cell r="F54" t="str">
            <v>SHERIFF</v>
          </cell>
          <cell r="G54">
            <v>22</v>
          </cell>
          <cell r="H54" t="str">
            <v>0010</v>
          </cell>
          <cell r="I54" t="str">
            <v>GENERAL</v>
          </cell>
          <cell r="J54" t="str">
            <v>JS</v>
          </cell>
          <cell r="K54" t="str">
            <v>N</v>
          </cell>
          <cell r="L54" t="str">
            <v>A21000</v>
          </cell>
          <cell r="M54" t="str">
            <v>SHERIFF OFFICE SUCCESSION PLANNING</v>
          </cell>
          <cell r="N54" t="str">
            <v>T21000</v>
          </cell>
          <cell r="O54" t="str">
            <v>SUCCESSION PLANNING</v>
          </cell>
          <cell r="P54">
            <v>462000</v>
          </cell>
          <cell r="Q54">
            <v>6</v>
          </cell>
        </row>
        <row r="55">
          <cell r="A55" t="str">
            <v>A21300</v>
          </cell>
          <cell r="B55" t="str">
            <v>2013_2014</v>
          </cell>
          <cell r="C55" t="str">
            <v>NON GENERAL FUND</v>
          </cell>
          <cell r="D55">
            <v>49</v>
          </cell>
          <cell r="E55" t="str">
            <v>14</v>
          </cell>
          <cell r="F55" t="str">
            <v>KCIT</v>
          </cell>
          <cell r="G55">
            <v>112</v>
          </cell>
          <cell r="H55" t="str">
            <v>4501</v>
          </cell>
          <cell r="I55" t="str">
            <v>RADIO COMMUNICATIONS OPERATIONS</v>
          </cell>
          <cell r="J55" t="str">
            <v>JS</v>
          </cell>
          <cell r="K55" t="str">
            <v>Y</v>
          </cell>
          <cell r="L55" t="str">
            <v>A21300</v>
          </cell>
          <cell r="M55" t="str">
            <v>RADIO COMMUNICATION SERVICES</v>
          </cell>
          <cell r="N55" t="str">
            <v>T21300</v>
          </cell>
          <cell r="O55" t="str">
            <v>RADIO COMMUNICATIONS</v>
          </cell>
          <cell r="P55">
            <v>6763409</v>
          </cell>
          <cell r="Q55">
            <v>15</v>
          </cell>
        </row>
        <row r="56">
          <cell r="A56" t="str">
            <v>A21400</v>
          </cell>
          <cell r="B56" t="str">
            <v>2013_2014</v>
          </cell>
          <cell r="C56" t="str">
            <v>NON GENERAL FUND</v>
          </cell>
          <cell r="D56">
            <v>50</v>
          </cell>
          <cell r="E56" t="str">
            <v>96</v>
          </cell>
          <cell r="F56" t="str">
            <v>ADMINISTRATIVE OFFICES</v>
          </cell>
          <cell r="G56">
            <v>59</v>
          </cell>
          <cell r="H56" t="str">
            <v>2140</v>
          </cell>
          <cell r="I56" t="str">
            <v>GRANTS</v>
          </cell>
          <cell r="J56" t="str">
            <v>HWD</v>
          </cell>
          <cell r="K56" t="str">
            <v>N</v>
          </cell>
          <cell r="L56" t="str">
            <v>A21400</v>
          </cell>
          <cell r="M56" t="str">
            <v>GRANTS</v>
          </cell>
          <cell r="N56" t="str">
            <v>T21400</v>
          </cell>
          <cell r="O56" t="str">
            <v>GRANTS</v>
          </cell>
          <cell r="P56">
            <v>41033876</v>
          </cell>
          <cell r="Q56">
            <v>51.19</v>
          </cell>
        </row>
        <row r="57">
          <cell r="A57" t="str">
            <v>A30000</v>
          </cell>
          <cell r="B57" t="str">
            <v>2013_2014</v>
          </cell>
          <cell r="C57" t="str">
            <v>NON GENERAL FUND</v>
          </cell>
          <cell r="D57">
            <v>51</v>
          </cell>
          <cell r="E57" t="str">
            <v>40</v>
          </cell>
          <cell r="F57" t="str">
            <v>EXECUTIVE SERVICES</v>
          </cell>
          <cell r="G57">
            <v>62</v>
          </cell>
          <cell r="H57" t="str">
            <v>5490</v>
          </cell>
          <cell r="I57" t="str">
            <v>BUSINESS RESOURCE</v>
          </cell>
          <cell r="J57" t="str">
            <v>HWD</v>
          </cell>
          <cell r="K57" t="str">
            <v>N</v>
          </cell>
          <cell r="L57" t="str">
            <v>A30000</v>
          </cell>
          <cell r="M57" t="str">
            <v>BUSINESS RESOURCE CENTER</v>
          </cell>
          <cell r="N57" t="str">
            <v>T30000</v>
          </cell>
          <cell r="O57" t="str">
            <v>BUSINESS RESOURCE CENTER</v>
          </cell>
          <cell r="P57">
            <v>11930637</v>
          </cell>
          <cell r="Q57">
            <v>46</v>
          </cell>
        </row>
        <row r="58">
          <cell r="A58" t="str">
            <v>A30010</v>
          </cell>
          <cell r="B58" t="str">
            <v>2013_2014</v>
          </cell>
          <cell r="C58" t="str">
            <v>NON GENERAL FUND</v>
          </cell>
          <cell r="D58">
            <v>52</v>
          </cell>
          <cell r="E58" t="str">
            <v>300</v>
          </cell>
          <cell r="F58" t="str">
            <v>CAPITAL IMPROVEMENT PROGRAM</v>
          </cell>
          <cell r="G58">
            <v>63</v>
          </cell>
          <cell r="H58" t="str">
            <v>3000</v>
          </cell>
          <cell r="I58" t="str">
            <v>CAPITAL IMPROVEMENT PROGRAM</v>
          </cell>
          <cell r="J58" t="str">
            <v>CIP</v>
          </cell>
          <cell r="K58" t="str">
            <v>Y</v>
          </cell>
          <cell r="L58" t="str">
            <v>A30010</v>
          </cell>
          <cell r="M58" t="str">
            <v>GENERAL CAPITAL IMPROVEMENT PROGRAMS</v>
          </cell>
          <cell r="N58" t="str">
            <v>T30010</v>
          </cell>
          <cell r="O58" t="str">
            <v>ANNUAL CAPITAL FUNDS PROGRAM</v>
          </cell>
          <cell r="P58">
            <v>46298177</v>
          </cell>
        </row>
        <row r="59">
          <cell r="A59" t="str">
            <v>A30020</v>
          </cell>
          <cell r="B59" t="str">
            <v>2013_2014</v>
          </cell>
          <cell r="C59" t="str">
            <v>NON GENERAL FUND</v>
          </cell>
          <cell r="D59">
            <v>53</v>
          </cell>
          <cell r="E59" t="str">
            <v>300</v>
          </cell>
          <cell r="F59" t="str">
            <v>CAPITAL IMPROVEMENT PROGRAM</v>
          </cell>
          <cell r="G59">
            <v>135</v>
          </cell>
          <cell r="H59" t="str">
            <v>3000</v>
          </cell>
          <cell r="I59" t="str">
            <v>CAPITAL IMPROVEMENT PROGRAM</v>
          </cell>
          <cell r="J59" t="str">
            <v>CIP</v>
          </cell>
          <cell r="K59" t="str">
            <v>Y</v>
          </cell>
          <cell r="L59" t="str">
            <v>A30020</v>
          </cell>
          <cell r="M59" t="str">
            <v>ROADS SERVICES CAPITAL PROGRAM BUDGET</v>
          </cell>
          <cell r="N59" t="str">
            <v>T30020</v>
          </cell>
          <cell r="O59" t="str">
            <v>ROAD SERVICES CAPITAL PROGRAM </v>
          </cell>
          <cell r="P59">
            <v>70655113</v>
          </cell>
        </row>
        <row r="60">
          <cell r="A60" t="str">
            <v>A30030</v>
          </cell>
          <cell r="B60" t="str">
            <v>2013_2014</v>
          </cell>
          <cell r="C60" t="str">
            <v>NON GENERAL FUND</v>
          </cell>
          <cell r="D60">
            <v>54</v>
          </cell>
          <cell r="E60" t="str">
            <v>300</v>
          </cell>
          <cell r="F60" t="str">
            <v>CAPITAL IMPROVEMENT PROGRAM</v>
          </cell>
          <cell r="G60">
            <v>132</v>
          </cell>
          <cell r="H60" t="str">
            <v>3000</v>
          </cell>
          <cell r="I60" t="str">
            <v>CAPITAL IMPROVEMENT PROGRAM</v>
          </cell>
          <cell r="J60" t="str">
            <v>CIP</v>
          </cell>
          <cell r="K60" t="str">
            <v>Y</v>
          </cell>
          <cell r="L60" t="str">
            <v>A30030</v>
          </cell>
          <cell r="M60" t="str">
            <v>WASTEWATER TREATMENT CAPITAL PROGRAM BUDGET</v>
          </cell>
          <cell r="N60" t="str">
            <v>T30030</v>
          </cell>
          <cell r="O60" t="str">
            <v>WASTEWATER TRTMT CAPTL PRGM</v>
          </cell>
          <cell r="P60">
            <v>451851120</v>
          </cell>
        </row>
        <row r="61">
          <cell r="A61" t="str">
            <v>A30040</v>
          </cell>
          <cell r="B61" t="str">
            <v>2013_2014</v>
          </cell>
          <cell r="C61" t="str">
            <v>NON GENERAL FUND</v>
          </cell>
          <cell r="D61">
            <v>55</v>
          </cell>
          <cell r="E61" t="str">
            <v>300</v>
          </cell>
          <cell r="F61" t="str">
            <v>CAPITAL IMPROVEMENT PROGRAM</v>
          </cell>
          <cell r="G61">
            <v>133</v>
          </cell>
          <cell r="H61" t="str">
            <v>3000</v>
          </cell>
          <cell r="I61" t="str">
            <v>CAPITAL IMPROVEMENT PROGRAM</v>
          </cell>
          <cell r="J61" t="str">
            <v>CIP</v>
          </cell>
          <cell r="K61" t="str">
            <v>Y</v>
          </cell>
          <cell r="L61" t="str">
            <v>A30040</v>
          </cell>
          <cell r="M61" t="str">
            <v>WATER AND LAND RESOURCES CAPITAL PROGRAM BUDGET</v>
          </cell>
          <cell r="N61" t="str">
            <v>T30040</v>
          </cell>
          <cell r="O61" t="str">
            <v>WATER &amp; LAND RESOURCES CAPTL</v>
          </cell>
          <cell r="P61">
            <v>24942043</v>
          </cell>
        </row>
        <row r="62">
          <cell r="A62" t="str">
            <v>A30050</v>
          </cell>
          <cell r="B62" t="str">
            <v>2013_2014</v>
          </cell>
          <cell r="C62" t="str">
            <v>NON GENERAL FUND</v>
          </cell>
          <cell r="D62">
            <v>56</v>
          </cell>
          <cell r="E62" t="str">
            <v>300</v>
          </cell>
          <cell r="F62" t="str">
            <v>CAPITAL IMPROVEMENT PROGRAM</v>
          </cell>
          <cell r="G62">
            <v>64</v>
          </cell>
          <cell r="H62" t="str">
            <v>3000</v>
          </cell>
          <cell r="I62" t="str">
            <v>CAPITAL IMPROVEMENT PROGRAM</v>
          </cell>
          <cell r="J62" t="str">
            <v>CIP</v>
          </cell>
          <cell r="K62" t="str">
            <v>Y</v>
          </cell>
          <cell r="L62" t="str">
            <v>A30050</v>
          </cell>
          <cell r="M62" t="str">
            <v>MAJOR MAINTENANCE CAPITAL IMPROVEMENT PROGRAM</v>
          </cell>
          <cell r="N62" t="str">
            <v>T30050</v>
          </cell>
          <cell r="O62" t="str">
            <v>FMD: MAJOR MAINT RESERVE CAPITAL PROGRAM BUDGET</v>
          </cell>
          <cell r="P62">
            <v>8474175</v>
          </cell>
        </row>
        <row r="63">
          <cell r="A63" t="str">
            <v>A30060</v>
          </cell>
          <cell r="B63" t="str">
            <v>2013_2014</v>
          </cell>
          <cell r="C63" t="str">
            <v>NON GENERAL FUND</v>
          </cell>
          <cell r="D63">
            <v>57</v>
          </cell>
          <cell r="E63" t="str">
            <v>300</v>
          </cell>
          <cell r="F63" t="str">
            <v>CAPITAL IMPROVEMENT PROGRAM</v>
          </cell>
          <cell r="G63">
            <v>134</v>
          </cell>
          <cell r="H63" t="str">
            <v>3000</v>
          </cell>
          <cell r="I63" t="str">
            <v>CAPITAL IMPROVEMENT PROGRAM</v>
          </cell>
          <cell r="J63" t="str">
            <v>CIP</v>
          </cell>
          <cell r="K63" t="str">
            <v>Y</v>
          </cell>
          <cell r="L63" t="str">
            <v>A30060</v>
          </cell>
          <cell r="M63" t="str">
            <v>SOLID WASTE CAPITAL PROGRAM BUDGET</v>
          </cell>
          <cell r="N63" t="str">
            <v>T30060</v>
          </cell>
          <cell r="O63" t="str">
            <v>SOLID WASTE CAPITAL PROGRAM</v>
          </cell>
          <cell r="P63">
            <v>101160546</v>
          </cell>
        </row>
        <row r="64">
          <cell r="A64" t="str">
            <v>A30070</v>
          </cell>
          <cell r="B64" t="str">
            <v>2013_2014</v>
          </cell>
          <cell r="C64" t="str">
            <v>NON GENERAL FUND</v>
          </cell>
          <cell r="D64">
            <v>58</v>
          </cell>
          <cell r="E64" t="str">
            <v>300</v>
          </cell>
          <cell r="F64" t="str">
            <v>CAPITAL IMPROVEMENT PROGRAM</v>
          </cell>
          <cell r="G64">
            <v>136</v>
          </cell>
          <cell r="H64" t="str">
            <v>3000</v>
          </cell>
          <cell r="I64" t="str">
            <v>PUBLIC TRANSPORTATION CONSTRUCTION</v>
          </cell>
          <cell r="J64" t="str">
            <v>CIP</v>
          </cell>
          <cell r="K64" t="str">
            <v>Y</v>
          </cell>
          <cell r="L64" t="str">
            <v>A30070</v>
          </cell>
          <cell r="M64" t="str">
            <v>BIENNIAL CAPITAL FUND BUDGETS</v>
          </cell>
          <cell r="N64" t="str">
            <v>T30070</v>
          </cell>
          <cell r="O64" t="str">
            <v>BIENNIAL CAPITAL FUND PROGRAM </v>
          </cell>
          <cell r="P64">
            <v>454349036</v>
          </cell>
        </row>
        <row r="65">
          <cell r="A65" t="str">
            <v>A30100</v>
          </cell>
          <cell r="B65" t="str">
            <v>2013_2014</v>
          </cell>
          <cell r="C65" t="str">
            <v>NON GENERAL FUND</v>
          </cell>
          <cell r="D65">
            <v>59</v>
          </cell>
          <cell r="E65" t="str">
            <v>96</v>
          </cell>
          <cell r="F65" t="str">
            <v>ADMINISTRATIVE OFFICES</v>
          </cell>
          <cell r="G65">
            <v>87</v>
          </cell>
          <cell r="H65" t="str">
            <v>1170</v>
          </cell>
          <cell r="I65" t="str">
            <v>ARTS AND CULTURAL DEVELOPMENT</v>
          </cell>
          <cell r="J65" t="str">
            <v>EGBE</v>
          </cell>
          <cell r="K65" t="str">
            <v>Y</v>
          </cell>
          <cell r="L65" t="str">
            <v>A30100</v>
          </cell>
          <cell r="M65" t="str">
            <v>CULTURAL DEVELOPMENT AUTHORITY</v>
          </cell>
          <cell r="N65" t="str">
            <v>T30100</v>
          </cell>
          <cell r="O65" t="str">
            <v>ARTS AND CULTURAL DEVELOPMENT</v>
          </cell>
          <cell r="P65">
            <v>4640100</v>
          </cell>
        </row>
        <row r="66">
          <cell r="A66" t="str">
            <v>A32510</v>
          </cell>
          <cell r="B66" t="str">
            <v>2013_2014</v>
          </cell>
          <cell r="C66" t="str">
            <v>NON GENERAL FUND</v>
          </cell>
          <cell r="D66">
            <v>60</v>
          </cell>
          <cell r="E66" t="str">
            <v>32</v>
          </cell>
          <cell r="F66" t="str">
            <v>DEVELOPMENT &amp; ENVIRONMENTAL SERVICES</v>
          </cell>
          <cell r="G66">
            <v>93</v>
          </cell>
          <cell r="H66" t="str">
            <v>1340</v>
          </cell>
          <cell r="I66" t="str">
            <v>DDES PLANNING AND PERMITTING SUB</v>
          </cell>
          <cell r="J66" t="str">
            <v>EGBE</v>
          </cell>
          <cell r="K66" t="str">
            <v>Y</v>
          </cell>
          <cell r="L66" t="str">
            <v>A32510</v>
          </cell>
          <cell r="M66" t="str">
            <v>DPER PLANNING AND PERMITTING</v>
          </cell>
          <cell r="N66" t="str">
            <v>T32510</v>
          </cell>
          <cell r="O66" t="str">
            <v>DPER ADMINISTRATIVE SERVICES</v>
          </cell>
          <cell r="P66">
            <v>23832418</v>
          </cell>
          <cell r="Q66">
            <v>74.44</v>
          </cell>
        </row>
        <row r="67">
          <cell r="A67" t="str">
            <v>A32520</v>
          </cell>
          <cell r="B67" t="str">
            <v>2013_2014</v>
          </cell>
          <cell r="C67" t="str">
            <v>NON GENERAL FUND</v>
          </cell>
          <cell r="D67">
            <v>61</v>
          </cell>
          <cell r="E67" t="str">
            <v>32</v>
          </cell>
          <cell r="F67" t="str">
            <v>DEVELOPMENT &amp; ENVIRONMENTAL SERVICES</v>
          </cell>
          <cell r="G67">
            <v>95</v>
          </cell>
          <cell r="H67" t="str">
            <v>1345</v>
          </cell>
          <cell r="I67" t="str">
            <v>DDES PERMITTING INTEGRATION SUB</v>
          </cell>
          <cell r="J67" t="str">
            <v>EGBE</v>
          </cell>
          <cell r="K67" t="str">
            <v>Y</v>
          </cell>
          <cell r="L67" t="str">
            <v>A32520</v>
          </cell>
          <cell r="M67" t="str">
            <v>DPER PERMITTING INTEGRATION</v>
          </cell>
          <cell r="N67" t="str">
            <v>T32520</v>
          </cell>
          <cell r="O67" t="str">
            <v>DPER BUILDING SERVICES DIV</v>
          </cell>
          <cell r="P67">
            <v>983625</v>
          </cell>
          <cell r="Q67">
            <v>2</v>
          </cell>
        </row>
        <row r="68">
          <cell r="A68" t="str">
            <v>A32530</v>
          </cell>
          <cell r="B68" t="str">
            <v>2013_2014</v>
          </cell>
          <cell r="C68" t="str">
            <v>NON GENERAL FUND</v>
          </cell>
          <cell r="D68">
            <v>62</v>
          </cell>
          <cell r="E68" t="str">
            <v>32</v>
          </cell>
          <cell r="F68" t="str">
            <v>DEVELOPMENT &amp; ENVIRONMENTAL SERVICES</v>
          </cell>
          <cell r="G68">
            <v>96</v>
          </cell>
          <cell r="H68" t="str">
            <v>1346</v>
          </cell>
          <cell r="I68" t="str">
            <v>DDES GENERAL PUBLIC SERVICES SUB</v>
          </cell>
          <cell r="J68" t="str">
            <v>EGBE</v>
          </cell>
          <cell r="K68" t="str">
            <v>Y</v>
          </cell>
          <cell r="L68" t="str">
            <v>A32530</v>
          </cell>
          <cell r="M68" t="str">
            <v>DPER GENERAL PUBLIC SERVICES</v>
          </cell>
          <cell r="N68" t="str">
            <v>T32530</v>
          </cell>
          <cell r="O68" t="str">
            <v>DPER LAND USE SERVICES DIV</v>
          </cell>
          <cell r="P68">
            <v>4613561</v>
          </cell>
          <cell r="Q68">
            <v>10</v>
          </cell>
        </row>
        <row r="69">
          <cell r="A69" t="str">
            <v>A35000</v>
          </cell>
          <cell r="B69" t="str">
            <v>2013_2014</v>
          </cell>
          <cell r="C69" t="str">
            <v>NON GENERAL FUND</v>
          </cell>
          <cell r="D69">
            <v>63</v>
          </cell>
          <cell r="E69" t="str">
            <v>93</v>
          </cell>
          <cell r="F69" t="str">
            <v>COMMUNITY &amp; HUMAN SERVICES</v>
          </cell>
          <cell r="G69">
            <v>106</v>
          </cell>
          <cell r="H69" t="str">
            <v>2460</v>
          </cell>
          <cell r="I69" t="str">
            <v>FEDERAL HOUSING AND COMMUNITY DEVELOPMENT</v>
          </cell>
          <cell r="J69" t="str">
            <v>EGBE</v>
          </cell>
          <cell r="K69" t="str">
            <v>Y</v>
          </cell>
          <cell r="L69" t="str">
            <v>A35000</v>
          </cell>
          <cell r="M69" t="str">
            <v>FEDERAL HOUSING AND COMMUNITY DEVELOPMENT</v>
          </cell>
          <cell r="N69" t="str">
            <v>T35000</v>
          </cell>
          <cell r="O69" t="str">
            <v>HOME PROGRAM</v>
          </cell>
          <cell r="P69">
            <v>7841994</v>
          </cell>
        </row>
        <row r="70">
          <cell r="A70" t="str">
            <v>A35000</v>
          </cell>
          <cell r="B70" t="str">
            <v>2013_2014</v>
          </cell>
          <cell r="C70" t="str">
            <v>NON GENERAL FUND</v>
          </cell>
          <cell r="D70">
            <v>64</v>
          </cell>
          <cell r="E70" t="str">
            <v>93</v>
          </cell>
          <cell r="F70" t="str">
            <v>COMMUNITY &amp; HUMAN SERVICES</v>
          </cell>
          <cell r="G70">
            <v>106</v>
          </cell>
          <cell r="H70" t="str">
            <v>2460</v>
          </cell>
          <cell r="I70" t="str">
            <v>FEDERAL HOUSING AND COMMUNITY DEVELOPMENT</v>
          </cell>
          <cell r="J70" t="str">
            <v>EGBE</v>
          </cell>
          <cell r="K70" t="str">
            <v>Y</v>
          </cell>
          <cell r="L70" t="str">
            <v>A35000</v>
          </cell>
          <cell r="M70" t="str">
            <v>FEDERAL HOUSING AND COMMUNITY DEVELOPMENT</v>
          </cell>
          <cell r="N70" t="str">
            <v>T35010</v>
          </cell>
          <cell r="O70" t="str">
            <v>CDBG</v>
          </cell>
          <cell r="P70">
            <v>30388349</v>
          </cell>
          <cell r="Q70">
            <v>37.5</v>
          </cell>
        </row>
        <row r="71">
          <cell r="A71" t="str">
            <v>A35100</v>
          </cell>
          <cell r="B71" t="str">
            <v>2013_2014</v>
          </cell>
          <cell r="C71" t="str">
            <v>NON GENERAL FUND</v>
          </cell>
          <cell r="D71">
            <v>65</v>
          </cell>
          <cell r="E71" t="str">
            <v>93</v>
          </cell>
          <cell r="F71" t="str">
            <v>COMMUNITY AND HUMAN SERVICES</v>
          </cell>
          <cell r="G71">
            <v>107</v>
          </cell>
          <cell r="H71" t="str">
            <v>2464</v>
          </cell>
          <cell r="I71" t="str">
            <v>HOUSING OPPORTUNITY</v>
          </cell>
          <cell r="J71" t="str">
            <v>EGBE</v>
          </cell>
          <cell r="K71" t="str">
            <v>Y</v>
          </cell>
          <cell r="L71" t="str">
            <v>A35100</v>
          </cell>
          <cell r="M71" t="str">
            <v>HOUSING OPPORTUNITY</v>
          </cell>
          <cell r="N71" t="str">
            <v>T35100</v>
          </cell>
          <cell r="O71" t="str">
            <v>STATE AUTHORIZED FEES</v>
          </cell>
          <cell r="P71">
            <v>26917398</v>
          </cell>
        </row>
        <row r="72">
          <cell r="A72" t="str">
            <v>A35100</v>
          </cell>
          <cell r="B72" t="str">
            <v>2013_2014</v>
          </cell>
          <cell r="C72" t="str">
            <v>NON GENERAL FUND</v>
          </cell>
          <cell r="D72">
            <v>66</v>
          </cell>
          <cell r="E72" t="str">
            <v>93</v>
          </cell>
          <cell r="F72" t="str">
            <v>COMMUNITY AND HUMAN SERVICES</v>
          </cell>
          <cell r="G72">
            <v>107</v>
          </cell>
          <cell r="H72" t="str">
            <v>2464</v>
          </cell>
          <cell r="I72" t="str">
            <v>HOUSING OPPORTUNITY</v>
          </cell>
          <cell r="J72" t="str">
            <v>EGBE</v>
          </cell>
          <cell r="K72" t="str">
            <v>Y</v>
          </cell>
          <cell r="L72" t="str">
            <v>A35100</v>
          </cell>
          <cell r="M72" t="str">
            <v>HOUSING OPPORTUNITY</v>
          </cell>
          <cell r="N72" t="str">
            <v>T35101</v>
          </cell>
          <cell r="O72" t="str">
            <v>STATE GRANTS</v>
          </cell>
          <cell r="P72">
            <v>29598452</v>
          </cell>
        </row>
        <row r="73">
          <cell r="A73" t="str">
            <v>A35100</v>
          </cell>
          <cell r="B73" t="str">
            <v>2013_2014</v>
          </cell>
          <cell r="C73" t="str">
            <v>NON GENERAL FUND</v>
          </cell>
          <cell r="D73">
            <v>67</v>
          </cell>
          <cell r="E73" t="str">
            <v>93</v>
          </cell>
          <cell r="F73" t="str">
            <v>COMMUNITY AND HUMAN SERVICES</v>
          </cell>
          <cell r="G73">
            <v>107</v>
          </cell>
          <cell r="H73" t="str">
            <v>2464</v>
          </cell>
          <cell r="I73" t="str">
            <v>HOUSING OPPORTUNITY</v>
          </cell>
          <cell r="J73" t="str">
            <v>EGBE</v>
          </cell>
          <cell r="K73" t="str">
            <v>Y</v>
          </cell>
          <cell r="L73" t="str">
            <v>A35100</v>
          </cell>
          <cell r="M73" t="str">
            <v>HOUSING OPPORTUNITY</v>
          </cell>
          <cell r="N73" t="str">
            <v>T35102</v>
          </cell>
          <cell r="O73" t="str">
            <v>OTHER HOF</v>
          </cell>
          <cell r="P73">
            <v>12981199</v>
          </cell>
        </row>
        <row r="74">
          <cell r="A74" t="str">
            <v>A35500</v>
          </cell>
          <cell r="B74" t="str">
            <v>2013_2014</v>
          </cell>
          <cell r="C74" t="str">
            <v>NON GENERAL FUND</v>
          </cell>
          <cell r="D74">
            <v>68</v>
          </cell>
          <cell r="E74" t="str">
            <v>38</v>
          </cell>
          <cell r="F74" t="str">
            <v>DEPARTMENT OF NATURAL RESOURCES &amp; PARKS</v>
          </cell>
          <cell r="G74">
            <v>54</v>
          </cell>
          <cell r="H74" t="str">
            <v>1290</v>
          </cell>
          <cell r="I74" t="str">
            <v>YOUTH SPORTS FACILITIES GRANT</v>
          </cell>
          <cell r="J74" t="str">
            <v>EGBE</v>
          </cell>
          <cell r="K74" t="str">
            <v>N</v>
          </cell>
          <cell r="L74" t="str">
            <v>A35500</v>
          </cell>
          <cell r="M74" t="str">
            <v>YOUTH SPORTS FACILITIES GRANTS</v>
          </cell>
          <cell r="N74" t="str">
            <v>T35500</v>
          </cell>
          <cell r="O74" t="str">
            <v>YTH SPORTS FAC GRANT FUND</v>
          </cell>
          <cell r="P74">
            <v>684105</v>
          </cell>
          <cell r="Q74">
            <v>1</v>
          </cell>
        </row>
        <row r="75">
          <cell r="A75" t="str">
            <v>A38100</v>
          </cell>
          <cell r="B75" t="str">
            <v>2013_2014</v>
          </cell>
          <cell r="C75" t="str">
            <v>NON GENERAL FUND</v>
          </cell>
          <cell r="D75">
            <v>69</v>
          </cell>
          <cell r="E75" t="str">
            <v>38</v>
          </cell>
          <cell r="F75" t="str">
            <v>DEPARTMENT OF NATURAL RESOURCES &amp; PARKS</v>
          </cell>
          <cell r="G75">
            <v>108</v>
          </cell>
          <cell r="H75" t="str">
            <v>4040</v>
          </cell>
          <cell r="I75" t="str">
            <v>SOLID WASTE</v>
          </cell>
          <cell r="J75" t="str">
            <v>ES</v>
          </cell>
          <cell r="K75" t="str">
            <v>Y</v>
          </cell>
          <cell r="L75" t="str">
            <v>A38100</v>
          </cell>
          <cell r="M75" t="str">
            <v>NATURAL RESOURCES AND PARKS ADMINISTRATION</v>
          </cell>
          <cell r="N75" t="str">
            <v>T38100</v>
          </cell>
          <cell r="O75" t="str">
            <v>DNRP ADMINISTRATION</v>
          </cell>
          <cell r="P75">
            <v>7788163</v>
          </cell>
          <cell r="Q75">
            <v>11</v>
          </cell>
        </row>
        <row r="76">
          <cell r="A76" t="str">
            <v>A38100</v>
          </cell>
          <cell r="B76" t="str">
            <v>2013_2014</v>
          </cell>
          <cell r="C76" t="str">
            <v>NON GENERAL FUND</v>
          </cell>
          <cell r="D76">
            <v>70</v>
          </cell>
          <cell r="E76" t="str">
            <v>38</v>
          </cell>
          <cell r="F76" t="str">
            <v>DEPARTMENT OF NATURAL RESOURCES &amp; PARKS</v>
          </cell>
          <cell r="G76">
            <v>108</v>
          </cell>
          <cell r="H76" t="str">
            <v>4040</v>
          </cell>
          <cell r="I76" t="str">
            <v>SOLID WASTE</v>
          </cell>
          <cell r="J76" t="str">
            <v>ES</v>
          </cell>
          <cell r="K76" t="str">
            <v>Y</v>
          </cell>
          <cell r="L76" t="str">
            <v>A38100</v>
          </cell>
          <cell r="M76" t="str">
            <v>NATURAL RESOURCES AND PARKS ADMINISTRATION</v>
          </cell>
          <cell r="N76" t="str">
            <v>T38110</v>
          </cell>
          <cell r="O76" t="str">
            <v>DNRP POLICY DIRECTN &amp; NEW INITIATV</v>
          </cell>
          <cell r="P76">
            <v>1216675</v>
          </cell>
          <cell r="Q76">
            <v>3.6</v>
          </cell>
        </row>
        <row r="77">
          <cell r="A77" t="str">
            <v>A38100</v>
          </cell>
          <cell r="B77" t="str">
            <v>2013_2014</v>
          </cell>
          <cell r="C77" t="str">
            <v>NON GENERAL FUND</v>
          </cell>
          <cell r="D77">
            <v>71</v>
          </cell>
          <cell r="E77" t="str">
            <v>38</v>
          </cell>
          <cell r="F77" t="str">
            <v>DEPARTMENT OF NATURAL RESOURCES &amp; PARKS</v>
          </cell>
          <cell r="G77">
            <v>108</v>
          </cell>
          <cell r="H77" t="str">
            <v>4040</v>
          </cell>
          <cell r="I77" t="str">
            <v>SOLID WASTE</v>
          </cell>
          <cell r="J77" t="str">
            <v>ES</v>
          </cell>
          <cell r="K77" t="str">
            <v>Y</v>
          </cell>
          <cell r="L77" t="str">
            <v>A38100</v>
          </cell>
          <cell r="M77" t="str">
            <v>NATURAL RESOURCES AND PARKS ADMINISTRATION</v>
          </cell>
          <cell r="N77" t="str">
            <v>T38120</v>
          </cell>
          <cell r="O77" t="str">
            <v>DNRP PUBLIC OUTREACH</v>
          </cell>
          <cell r="P77">
            <v>1292371</v>
          </cell>
          <cell r="Q77">
            <v>5</v>
          </cell>
        </row>
        <row r="78">
          <cell r="A78" t="str">
            <v>A38100</v>
          </cell>
          <cell r="B78" t="str">
            <v>2013_2014</v>
          </cell>
          <cell r="C78" t="str">
            <v>NON GENERAL FUND</v>
          </cell>
          <cell r="D78">
            <v>72</v>
          </cell>
          <cell r="E78" t="str">
            <v>38</v>
          </cell>
          <cell r="F78" t="str">
            <v>DEPARTMENT OF NATURAL RESOURCES &amp; PARKS</v>
          </cell>
          <cell r="G78">
            <v>108</v>
          </cell>
          <cell r="H78" t="str">
            <v>4040</v>
          </cell>
          <cell r="I78" t="str">
            <v>SOLID WASTE</v>
          </cell>
          <cell r="J78" t="str">
            <v>ES</v>
          </cell>
          <cell r="K78" t="str">
            <v>Y</v>
          </cell>
          <cell r="L78" t="str">
            <v>A38100</v>
          </cell>
          <cell r="M78" t="str">
            <v>NATURAL RESOURCES AND PARKS ADMINISTRATION</v>
          </cell>
          <cell r="N78" t="str">
            <v>T38130</v>
          </cell>
          <cell r="O78" t="str">
            <v>DNRP HISTORIC PRESERVATION</v>
          </cell>
          <cell r="P78">
            <v>1119162</v>
          </cell>
          <cell r="Q78">
            <v>3.75</v>
          </cell>
        </row>
        <row r="79">
          <cell r="A79" t="str">
            <v>A38100</v>
          </cell>
          <cell r="B79" t="str">
            <v>2013_2014</v>
          </cell>
          <cell r="C79" t="str">
            <v>NON GENERAL FUND</v>
          </cell>
          <cell r="D79">
            <v>73</v>
          </cell>
          <cell r="E79" t="str">
            <v>38</v>
          </cell>
          <cell r="F79" t="str">
            <v>DEPARTMENT OF NATURAL RESOURCES &amp; PARKS</v>
          </cell>
          <cell r="G79">
            <v>108</v>
          </cell>
          <cell r="H79" t="str">
            <v>4040</v>
          </cell>
          <cell r="I79" t="str">
            <v>SOLID WASTE</v>
          </cell>
          <cell r="J79" t="str">
            <v>ES</v>
          </cell>
          <cell r="K79" t="str">
            <v>Y</v>
          </cell>
          <cell r="L79" t="str">
            <v>A38100</v>
          </cell>
          <cell r="M79" t="str">
            <v>NATURAL RESOURCES AND PARKS ADMINISTRATION</v>
          </cell>
          <cell r="N79" t="str">
            <v>T38140</v>
          </cell>
          <cell r="O79" t="str">
            <v>DNRP COMMUNITY SERVICES AREA</v>
          </cell>
          <cell r="P79">
            <v>1245914</v>
          </cell>
          <cell r="Q79">
            <v>4</v>
          </cell>
        </row>
        <row r="80">
          <cell r="A80" t="str">
            <v>A38400</v>
          </cell>
          <cell r="B80" t="str">
            <v>2013_2014</v>
          </cell>
          <cell r="C80" t="str">
            <v>NON GENERAL FUND</v>
          </cell>
          <cell r="D80">
            <v>74</v>
          </cell>
          <cell r="E80" t="str">
            <v>38</v>
          </cell>
          <cell r="F80" t="str">
            <v>DEPARTMENT OF NATURAL RESOURCES &amp; PARKS</v>
          </cell>
          <cell r="G80">
            <v>92</v>
          </cell>
          <cell r="H80" t="str">
            <v>1311</v>
          </cell>
          <cell r="I80" t="str">
            <v>NOXIOUS WEED</v>
          </cell>
          <cell r="J80" t="str">
            <v>ES</v>
          </cell>
          <cell r="K80" t="str">
            <v>Y</v>
          </cell>
          <cell r="L80" t="str">
            <v>A38400</v>
          </cell>
          <cell r="M80" t="str">
            <v>NOXIOUS WEED CONTROL PROGRAM</v>
          </cell>
          <cell r="N80" t="str">
            <v>T38400</v>
          </cell>
          <cell r="O80" t="str">
            <v>NOXIOUS WEED PROGRAM</v>
          </cell>
          <cell r="P80">
            <v>4119468</v>
          </cell>
          <cell r="Q80">
            <v>12.833333333333332</v>
          </cell>
        </row>
        <row r="81">
          <cell r="A81" t="str">
            <v>A40100</v>
          </cell>
          <cell r="B81" t="str">
            <v>2013_2014</v>
          </cell>
          <cell r="C81" t="str">
            <v>GENERAL FUND</v>
          </cell>
          <cell r="D81">
            <v>75</v>
          </cell>
          <cell r="E81" t="str">
            <v>40</v>
          </cell>
          <cell r="F81" t="str">
            <v>EXECUTIVE SERVICES</v>
          </cell>
          <cell r="G81">
            <v>23</v>
          </cell>
          <cell r="H81" t="str">
            <v>0010</v>
          </cell>
          <cell r="I81" t="str">
            <v>GENERAL</v>
          </cell>
          <cell r="J81" t="str">
            <v>JS</v>
          </cell>
          <cell r="K81" t="str">
            <v>N</v>
          </cell>
          <cell r="L81" t="str">
            <v>A40100</v>
          </cell>
          <cell r="M81" t="str">
            <v>OFFICE OF EMERGENCY MANAGEMENT</v>
          </cell>
          <cell r="N81" t="str">
            <v>T40100</v>
          </cell>
          <cell r="O81" t="str">
            <v>OFFICE OF EMERGENCY MGT</v>
          </cell>
          <cell r="P81">
            <v>2306342</v>
          </cell>
          <cell r="Q81">
            <v>6</v>
          </cell>
        </row>
        <row r="82">
          <cell r="A82" t="str">
            <v>A41700</v>
          </cell>
          <cell r="B82" t="str">
            <v>2013_2014</v>
          </cell>
          <cell r="C82" t="str">
            <v>GENERAL FUND</v>
          </cell>
          <cell r="D82">
            <v>76</v>
          </cell>
          <cell r="E82" t="str">
            <v>40</v>
          </cell>
          <cell r="F82" t="str">
            <v>EXECUTIVE SERVICES</v>
          </cell>
          <cell r="G82">
            <v>24</v>
          </cell>
          <cell r="H82" t="str">
            <v>0010</v>
          </cell>
          <cell r="I82" t="str">
            <v>GENERAL</v>
          </cell>
          <cell r="J82" t="str">
            <v>HWD</v>
          </cell>
          <cell r="K82" t="str">
            <v>N</v>
          </cell>
          <cell r="L82" t="str">
            <v>A41700</v>
          </cell>
          <cell r="M82" t="str">
            <v>EXECUTIVE SERVICES - ADMINISTRATION</v>
          </cell>
          <cell r="N82" t="str">
            <v>T41700</v>
          </cell>
          <cell r="O82" t="str">
            <v>DES ADMIN</v>
          </cell>
          <cell r="P82">
            <v>2293025</v>
          </cell>
          <cell r="Q82">
            <v>12</v>
          </cell>
        </row>
        <row r="83">
          <cell r="A83" t="str">
            <v>A41700</v>
          </cell>
          <cell r="B83" t="str">
            <v>2013_2014</v>
          </cell>
          <cell r="C83" t="str">
            <v>GENERAL FUND</v>
          </cell>
          <cell r="D83">
            <v>77</v>
          </cell>
          <cell r="E83" t="str">
            <v>40</v>
          </cell>
          <cell r="F83" t="str">
            <v>EXECUTIVE SERVICES</v>
          </cell>
          <cell r="G83">
            <v>24</v>
          </cell>
          <cell r="H83" t="str">
            <v>0010</v>
          </cell>
          <cell r="I83" t="str">
            <v>GENERAL</v>
          </cell>
          <cell r="J83" t="str">
            <v>HWD</v>
          </cell>
          <cell r="K83" t="str">
            <v>N</v>
          </cell>
          <cell r="L83" t="str">
            <v>A41700</v>
          </cell>
          <cell r="M83" t="str">
            <v>EXECUTIVE SERVICES - ADMINISTRATION</v>
          </cell>
          <cell r="N83" t="str">
            <v>T41710</v>
          </cell>
          <cell r="O83" t="str">
            <v>DES CIVIL RIGHTS</v>
          </cell>
          <cell r="P83">
            <v>497459</v>
          </cell>
          <cell r="Q83">
            <v>4.5</v>
          </cell>
        </row>
        <row r="84">
          <cell r="A84" t="str">
            <v>A42000</v>
          </cell>
          <cell r="B84" t="str">
            <v>2013_2014</v>
          </cell>
          <cell r="C84" t="str">
            <v>GENERAL FUND</v>
          </cell>
          <cell r="D84">
            <v>78</v>
          </cell>
          <cell r="E84" t="str">
            <v>40</v>
          </cell>
          <cell r="F84" t="str">
            <v>EXECUTIVE SERVICES</v>
          </cell>
          <cell r="G84">
            <v>25</v>
          </cell>
          <cell r="H84" t="str">
            <v>0010</v>
          </cell>
          <cell r="I84" t="str">
            <v>GENERAL</v>
          </cell>
          <cell r="J84" t="str">
            <v>HWD</v>
          </cell>
          <cell r="K84" t="str">
            <v>N</v>
          </cell>
          <cell r="L84" t="str">
            <v>A42000</v>
          </cell>
          <cell r="M84" t="str">
            <v>HUMAN RESOURCES MANAGEMENT</v>
          </cell>
          <cell r="N84" t="str">
            <v>T42000</v>
          </cell>
          <cell r="O84" t="str">
            <v>HUMAN RESRCES SRVCES</v>
          </cell>
          <cell r="P84">
            <v>3159423</v>
          </cell>
          <cell r="Q84">
            <v>16</v>
          </cell>
        </row>
        <row r="85">
          <cell r="A85" t="str">
            <v>A42000</v>
          </cell>
          <cell r="B85" t="str">
            <v>2013_2014</v>
          </cell>
          <cell r="C85" t="str">
            <v>GENERAL FUND</v>
          </cell>
          <cell r="D85">
            <v>79</v>
          </cell>
          <cell r="E85" t="str">
            <v>40</v>
          </cell>
          <cell r="F85" t="str">
            <v>EXECUTIVE SERVICES</v>
          </cell>
          <cell r="G85">
            <v>25</v>
          </cell>
          <cell r="H85" t="str">
            <v>0010</v>
          </cell>
          <cell r="I85" t="str">
            <v>GENERAL</v>
          </cell>
          <cell r="J85" t="str">
            <v>HWD</v>
          </cell>
          <cell r="K85" t="str">
            <v>N</v>
          </cell>
          <cell r="L85" t="str">
            <v>A42000</v>
          </cell>
          <cell r="M85" t="str">
            <v>HUMAN RESOURCES MANAGEMENT</v>
          </cell>
          <cell r="N85" t="str">
            <v>T42010</v>
          </cell>
          <cell r="O85" t="str">
            <v>HUMAN RESRCES CUST SRVCES</v>
          </cell>
          <cell r="P85">
            <v>2617001</v>
          </cell>
          <cell r="Q85">
            <v>22</v>
          </cell>
        </row>
        <row r="86">
          <cell r="A86" t="str">
            <v>A42100</v>
          </cell>
          <cell r="B86" t="str">
            <v>2013_2014</v>
          </cell>
          <cell r="C86" t="str">
            <v>GENERAL FUND</v>
          </cell>
          <cell r="D86">
            <v>80</v>
          </cell>
          <cell r="E86" t="str">
            <v>11</v>
          </cell>
          <cell r="F86" t="str">
            <v>COUNTY EXECUTIVE AGENCIES</v>
          </cell>
          <cell r="G86">
            <v>26</v>
          </cell>
          <cell r="H86" t="str">
            <v>0010</v>
          </cell>
          <cell r="I86" t="str">
            <v>GENERAL</v>
          </cell>
          <cell r="J86" t="str">
            <v>HWD</v>
          </cell>
          <cell r="K86" t="str">
            <v>N</v>
          </cell>
          <cell r="L86" t="str">
            <v>A42100</v>
          </cell>
          <cell r="M86" t="str">
            <v>OFFICE OF LABOR RELATIONS</v>
          </cell>
          <cell r="N86" t="str">
            <v>T42100</v>
          </cell>
          <cell r="O86" t="str">
            <v>LABOR RELATIONS</v>
          </cell>
          <cell r="P86">
            <v>2368060</v>
          </cell>
          <cell r="Q86">
            <v>15.6</v>
          </cell>
        </row>
        <row r="87">
          <cell r="A87" t="str">
            <v>A42900</v>
          </cell>
          <cell r="B87" t="str">
            <v>2013_2014</v>
          </cell>
          <cell r="C87" t="str">
            <v>NON GENERAL FUND</v>
          </cell>
          <cell r="D87">
            <v>81</v>
          </cell>
          <cell r="E87" t="str">
            <v>40</v>
          </cell>
          <cell r="F87" t="str">
            <v>EXECUTIVE SERVICES</v>
          </cell>
          <cell r="G87">
            <v>122</v>
          </cell>
          <cell r="H87" t="str">
            <v>5500</v>
          </cell>
          <cell r="I87" t="str">
            <v>EMPLOYEE BENEFITS</v>
          </cell>
          <cell r="J87" t="str">
            <v>HWD</v>
          </cell>
          <cell r="K87" t="str">
            <v>Y</v>
          </cell>
          <cell r="L87" t="str">
            <v>A42900</v>
          </cell>
          <cell r="M87" t="str">
            <v>EMPLOYEE BENEFITS</v>
          </cell>
          <cell r="N87" t="str">
            <v>T42900</v>
          </cell>
          <cell r="O87" t="str">
            <v>BENEFITS ADMINISTRATION</v>
          </cell>
          <cell r="P87">
            <v>32103159</v>
          </cell>
          <cell r="Q87">
            <v>12</v>
          </cell>
        </row>
        <row r="88">
          <cell r="A88" t="str">
            <v>A42900</v>
          </cell>
          <cell r="B88" t="str">
            <v>2013_2014</v>
          </cell>
          <cell r="C88" t="str">
            <v>NON GENERAL FUND</v>
          </cell>
          <cell r="D88">
            <v>82</v>
          </cell>
          <cell r="E88" t="str">
            <v>40</v>
          </cell>
          <cell r="F88" t="str">
            <v>EXECUTIVE SERVICES</v>
          </cell>
          <cell r="G88">
            <v>122</v>
          </cell>
          <cell r="H88" t="str">
            <v>5500</v>
          </cell>
          <cell r="I88" t="str">
            <v>EMPLOYEE BENEFITS</v>
          </cell>
          <cell r="J88" t="str">
            <v>HWD</v>
          </cell>
          <cell r="K88" t="str">
            <v>Y</v>
          </cell>
          <cell r="L88" t="str">
            <v>A42900</v>
          </cell>
          <cell r="M88" t="str">
            <v>EMPLOYEE BENEFITS</v>
          </cell>
          <cell r="N88" t="str">
            <v>T42910</v>
          </cell>
          <cell r="O88" t="str">
            <v>INSURED BENEFITS</v>
          </cell>
          <cell r="P88">
            <v>444895348</v>
          </cell>
        </row>
        <row r="89">
          <cell r="A89" t="str">
            <v>A43100</v>
          </cell>
          <cell r="B89" t="str">
            <v>2013_2014</v>
          </cell>
          <cell r="C89" t="str">
            <v>NON GENERAL FUND</v>
          </cell>
          <cell r="D89">
            <v>83</v>
          </cell>
          <cell r="E89" t="str">
            <v>40</v>
          </cell>
          <cell r="F89" t="str">
            <v>EXECUTIVE SERVICES</v>
          </cell>
          <cell r="G89">
            <v>72</v>
          </cell>
          <cell r="H89" t="str">
            <v>1110</v>
          </cell>
          <cell r="I89" t="str">
            <v>E-911</v>
          </cell>
          <cell r="J89" t="str">
            <v>JS</v>
          </cell>
          <cell r="K89" t="str">
            <v>Y</v>
          </cell>
          <cell r="L89" t="str">
            <v>A43100</v>
          </cell>
          <cell r="M89" t="str">
            <v>ENHANCED-911</v>
          </cell>
          <cell r="N89" t="str">
            <v>T43100</v>
          </cell>
          <cell r="O89" t="str">
            <v>ENHANCED 911</v>
          </cell>
          <cell r="P89">
            <v>53874889</v>
          </cell>
          <cell r="Q89">
            <v>12</v>
          </cell>
        </row>
        <row r="90">
          <cell r="A90" t="str">
            <v>A43200</v>
          </cell>
          <cell r="B90" t="str">
            <v>2013_2014</v>
          </cell>
          <cell r="C90" t="str">
            <v>NON GENERAL FUND</v>
          </cell>
          <cell r="D90">
            <v>84</v>
          </cell>
          <cell r="E90" t="str">
            <v>14</v>
          </cell>
          <cell r="F90" t="str">
            <v>KCIT</v>
          </cell>
          <cell r="G90">
            <v>125</v>
          </cell>
          <cell r="H90" t="str">
            <v>5531</v>
          </cell>
          <cell r="I90" t="str">
            <v>KCIT SERVICES</v>
          </cell>
          <cell r="J90" t="str">
            <v>HWD</v>
          </cell>
          <cell r="K90" t="str">
            <v>Y</v>
          </cell>
          <cell r="L90" t="str">
            <v>A43200</v>
          </cell>
          <cell r="M90" t="str">
            <v>KCIT SERVICES</v>
          </cell>
          <cell r="N90" t="str">
            <v>T43200</v>
          </cell>
          <cell r="O90" t="str">
            <v>KCIT TECHNOLOGY SVCS</v>
          </cell>
          <cell r="P90">
            <v>125988836</v>
          </cell>
          <cell r="Q90">
            <v>313.68</v>
          </cell>
        </row>
        <row r="91">
          <cell r="A91" t="str">
            <v>A43200</v>
          </cell>
          <cell r="B91" t="str">
            <v>2013_2014</v>
          </cell>
          <cell r="C91" t="str">
            <v>NON GENERAL FUND</v>
          </cell>
          <cell r="D91">
            <v>85</v>
          </cell>
          <cell r="E91" t="str">
            <v>14</v>
          </cell>
          <cell r="F91" t="str">
            <v>KCIT</v>
          </cell>
          <cell r="G91">
            <v>125</v>
          </cell>
          <cell r="H91" t="str">
            <v>5531</v>
          </cell>
          <cell r="I91" t="str">
            <v>KCIT SERVICES</v>
          </cell>
          <cell r="J91" t="str">
            <v>HWD</v>
          </cell>
          <cell r="K91" t="str">
            <v>Y</v>
          </cell>
          <cell r="L91" t="str">
            <v>A43200</v>
          </cell>
          <cell r="M91" t="str">
            <v>KCIT SERVICES</v>
          </cell>
          <cell r="N91" t="str">
            <v>T43300</v>
          </cell>
          <cell r="O91" t="str">
            <v>TELECOMMUNICATIONS</v>
          </cell>
          <cell r="P91">
            <v>3711055</v>
          </cell>
          <cell r="Q91">
            <v>8</v>
          </cell>
        </row>
        <row r="92">
          <cell r="A92" t="str">
            <v>A43700</v>
          </cell>
          <cell r="B92" t="str">
            <v>2013_2014</v>
          </cell>
          <cell r="C92" t="str">
            <v>GENERAL FUND</v>
          </cell>
          <cell r="D92">
            <v>86</v>
          </cell>
          <cell r="E92" t="str">
            <v>14</v>
          </cell>
          <cell r="F92" t="str">
            <v>KCIT</v>
          </cell>
          <cell r="G92">
            <v>27</v>
          </cell>
          <cell r="H92" t="str">
            <v>0010</v>
          </cell>
          <cell r="I92" t="str">
            <v>GENERAL</v>
          </cell>
          <cell r="J92" t="str">
            <v>HWD</v>
          </cell>
          <cell r="K92" t="str">
            <v>N</v>
          </cell>
          <cell r="L92" t="str">
            <v>A43700</v>
          </cell>
          <cell r="M92" t="str">
            <v>CABLE COMMUNICATIONS</v>
          </cell>
          <cell r="N92" t="str">
            <v>T43700</v>
          </cell>
          <cell r="O92" t="str">
            <v>CABLE COMMUNICATIONS</v>
          </cell>
          <cell r="P92">
            <v>312836</v>
          </cell>
          <cell r="Q92">
            <v>1.5</v>
          </cell>
        </row>
        <row r="93">
          <cell r="A93" t="str">
            <v>A44000</v>
          </cell>
          <cell r="B93" t="str">
            <v>2013_2014</v>
          </cell>
          <cell r="C93" t="str">
            <v>GENERAL FUND</v>
          </cell>
          <cell r="D93">
            <v>87</v>
          </cell>
          <cell r="E93" t="str">
            <v>40</v>
          </cell>
          <cell r="F93" t="str">
            <v>EXECUTIVE SERVICES</v>
          </cell>
          <cell r="G93">
            <v>28</v>
          </cell>
          <cell r="H93" t="str">
            <v>0010</v>
          </cell>
          <cell r="I93" t="str">
            <v>GENERAL</v>
          </cell>
          <cell r="J93" t="str">
            <v>HWD</v>
          </cell>
          <cell r="K93" t="str">
            <v>N</v>
          </cell>
          <cell r="L93" t="str">
            <v>A44000</v>
          </cell>
          <cell r="M93" t="str">
            <v>REAL ESTATE SERVICES</v>
          </cell>
          <cell r="N93" t="str">
            <v>T44000</v>
          </cell>
          <cell r="O93" t="str">
            <v>REAL PROPERTY SERVICES</v>
          </cell>
          <cell r="P93">
            <v>3696500</v>
          </cell>
          <cell r="Q93">
            <v>21</v>
          </cell>
        </row>
        <row r="94">
          <cell r="A94" t="str">
            <v>A46100</v>
          </cell>
          <cell r="B94" t="str">
            <v>2013_2014</v>
          </cell>
          <cell r="C94" t="str">
            <v>NON GENERAL FUND</v>
          </cell>
          <cell r="D94">
            <v>88</v>
          </cell>
          <cell r="E94" t="str">
            <v>38</v>
          </cell>
          <cell r="F94" t="str">
            <v>DEPARTMENT OF NATURAL RESOURCES &amp; PARKS</v>
          </cell>
          <cell r="G94">
            <v>114</v>
          </cell>
          <cell r="H94" t="str">
            <v>4610</v>
          </cell>
          <cell r="I94" t="str">
            <v>WATER QUALITY</v>
          </cell>
          <cell r="J94" t="str">
            <v>ES</v>
          </cell>
          <cell r="K94" t="str">
            <v>Y</v>
          </cell>
          <cell r="L94" t="str">
            <v>A46100</v>
          </cell>
          <cell r="M94" t="str">
            <v>WASTEWATER TREATMENT</v>
          </cell>
          <cell r="N94" t="str">
            <v>T46100</v>
          </cell>
          <cell r="O94" t="str">
            <v>WTD ADMINISTRATION</v>
          </cell>
          <cell r="P94">
            <v>69369813</v>
          </cell>
          <cell r="Q94">
            <v>49</v>
          </cell>
        </row>
        <row r="95">
          <cell r="A95" t="str">
            <v>A46100</v>
          </cell>
          <cell r="B95" t="str">
            <v>2013_2014</v>
          </cell>
          <cell r="C95" t="str">
            <v>NON GENERAL FUND</v>
          </cell>
          <cell r="D95">
            <v>89</v>
          </cell>
          <cell r="E95" t="str">
            <v>38</v>
          </cell>
          <cell r="F95" t="str">
            <v>DEPARTMENT OF NATURAL RESOURCES &amp; PARKS</v>
          </cell>
          <cell r="G95">
            <v>114</v>
          </cell>
          <cell r="H95" t="str">
            <v>4610</v>
          </cell>
          <cell r="I95" t="str">
            <v>WATER QUALITY</v>
          </cell>
          <cell r="J95" t="str">
            <v>ES</v>
          </cell>
          <cell r="K95" t="str">
            <v>Y</v>
          </cell>
          <cell r="L95" t="str">
            <v>A46100</v>
          </cell>
          <cell r="M95" t="str">
            <v>WASTEWATER TREATMENT</v>
          </cell>
          <cell r="N95" t="str">
            <v>T46105</v>
          </cell>
          <cell r="O95" t="str">
            <v>WTD OPERATIONS</v>
          </cell>
          <cell r="P95">
            <v>145684550</v>
          </cell>
          <cell r="Q95">
            <v>314</v>
          </cell>
        </row>
        <row r="96">
          <cell r="A96" t="str">
            <v>A46100</v>
          </cell>
          <cell r="B96" t="str">
            <v>2013_2014</v>
          </cell>
          <cell r="C96" t="str">
            <v>NON GENERAL FUND</v>
          </cell>
          <cell r="D96">
            <v>90</v>
          </cell>
          <cell r="E96" t="str">
            <v>38</v>
          </cell>
          <cell r="F96" t="str">
            <v>DEPARTMENT OF NATURAL RESOURCES &amp; PARKS</v>
          </cell>
          <cell r="G96">
            <v>114</v>
          </cell>
          <cell r="H96" t="str">
            <v>4610</v>
          </cell>
          <cell r="I96" t="str">
            <v>WATER QUALITY</v>
          </cell>
          <cell r="J96" t="str">
            <v>ES</v>
          </cell>
          <cell r="K96" t="str">
            <v>Y</v>
          </cell>
          <cell r="L96" t="str">
            <v>A46100</v>
          </cell>
          <cell r="M96" t="str">
            <v>WASTEWATER TREATMENT</v>
          </cell>
          <cell r="N96" t="str">
            <v>T46110</v>
          </cell>
          <cell r="O96" t="str">
            <v>WTD ENVIRONMENTAL &amp; COMM SVC</v>
          </cell>
          <cell r="P96">
            <v>28120438</v>
          </cell>
          <cell r="Q96">
            <v>66</v>
          </cell>
        </row>
        <row r="97">
          <cell r="A97" t="str">
            <v>A46100</v>
          </cell>
          <cell r="B97" t="str">
            <v>2013_2014</v>
          </cell>
          <cell r="C97" t="str">
            <v>NON GENERAL FUND</v>
          </cell>
          <cell r="D97">
            <v>91</v>
          </cell>
          <cell r="E97" t="str">
            <v>38</v>
          </cell>
          <cell r="F97" t="str">
            <v>DEPARTMENT OF NATURAL RESOURCES &amp; PARKS</v>
          </cell>
          <cell r="G97">
            <v>114</v>
          </cell>
          <cell r="H97" t="str">
            <v>4610</v>
          </cell>
          <cell r="I97" t="str">
            <v>WATER QUALITY</v>
          </cell>
          <cell r="J97" t="str">
            <v>ES</v>
          </cell>
          <cell r="K97" t="str">
            <v>Y</v>
          </cell>
          <cell r="L97" t="str">
            <v>A46100</v>
          </cell>
          <cell r="M97" t="str">
            <v>WASTEWATER TREATMENT</v>
          </cell>
          <cell r="N97" t="str">
            <v>T46120</v>
          </cell>
          <cell r="O97" t="str">
            <v>CAPITAL PROJ PLANNING &amp; DELIVERY</v>
          </cell>
          <cell r="P97">
            <v>4111053</v>
          </cell>
          <cell r="Q97">
            <v>154.7</v>
          </cell>
        </row>
        <row r="98">
          <cell r="A98" t="str">
            <v>A46100</v>
          </cell>
          <cell r="B98" t="str">
            <v>2013_2014</v>
          </cell>
          <cell r="C98" t="str">
            <v>NON GENERAL FUND</v>
          </cell>
          <cell r="D98">
            <v>92</v>
          </cell>
          <cell r="E98" t="str">
            <v>38</v>
          </cell>
          <cell r="F98" t="str">
            <v>DEPARTMENT OF NATURAL RESOURCES &amp; PARKS</v>
          </cell>
          <cell r="G98">
            <v>114</v>
          </cell>
          <cell r="H98" t="str">
            <v>4610</v>
          </cell>
          <cell r="I98" t="str">
            <v>WATER QUALITY</v>
          </cell>
          <cell r="J98" t="str">
            <v>ES</v>
          </cell>
          <cell r="K98" t="str">
            <v>Y</v>
          </cell>
          <cell r="L98" t="str">
            <v>A46100</v>
          </cell>
          <cell r="M98" t="str">
            <v>WASTEWATER TREATMENT</v>
          </cell>
          <cell r="N98" t="str">
            <v>T46140</v>
          </cell>
          <cell r="O98" t="str">
            <v>WTD BRIGHTWATER WB490</v>
          </cell>
          <cell r="P98">
            <v>74873</v>
          </cell>
          <cell r="Q98">
            <v>6</v>
          </cell>
        </row>
        <row r="99">
          <cell r="A99" t="str">
            <v>A46200</v>
          </cell>
          <cell r="B99" t="str">
            <v>2013_2014</v>
          </cell>
          <cell r="C99" t="str">
            <v>NON GENERAL FUND</v>
          </cell>
          <cell r="D99">
            <v>93</v>
          </cell>
          <cell r="E99" t="str">
            <v>70</v>
          </cell>
          <cell r="F99" t="str">
            <v>TRANSPORTATION</v>
          </cell>
          <cell r="G99">
            <v>103</v>
          </cell>
          <cell r="H99" t="str">
            <v>1590</v>
          </cell>
          <cell r="I99" t="str">
            <v>KING COUNTY MARINE OPERATIONS</v>
          </cell>
          <cell r="J99" t="str">
            <v>EGBE</v>
          </cell>
          <cell r="K99" t="str">
            <v>Y</v>
          </cell>
          <cell r="L99" t="str">
            <v>A46200</v>
          </cell>
          <cell r="M99" t="str">
            <v>MARINE DIVISION</v>
          </cell>
          <cell r="N99" t="str">
            <v>T46200</v>
          </cell>
          <cell r="O99" t="str">
            <v>MARINE DIVISION</v>
          </cell>
          <cell r="P99">
            <v>31298923</v>
          </cell>
          <cell r="Q99">
            <v>22.16</v>
          </cell>
        </row>
        <row r="100">
          <cell r="A100" t="str">
            <v>A46300</v>
          </cell>
          <cell r="B100" t="str">
            <v>2013_2014</v>
          </cell>
          <cell r="C100" t="str">
            <v>NON GENERAL FUND</v>
          </cell>
          <cell r="D100">
            <v>94</v>
          </cell>
          <cell r="E100" t="str">
            <v>98</v>
          </cell>
          <cell r="F100" t="str">
            <v>DEBT SERVICE FUNDS</v>
          </cell>
          <cell r="G100">
            <v>128</v>
          </cell>
          <cell r="H100" t="str">
            <v>4610</v>
          </cell>
          <cell r="I100" t="str">
            <v>WATER QUALITY</v>
          </cell>
          <cell r="J100" t="str">
            <v>Debt</v>
          </cell>
          <cell r="K100" t="str">
            <v>Y</v>
          </cell>
          <cell r="L100" t="str">
            <v>A46300</v>
          </cell>
          <cell r="M100" t="str">
            <v>WASTEWATER TREATMENT DEBT SERVICE</v>
          </cell>
          <cell r="N100" t="str">
            <v>T46300</v>
          </cell>
          <cell r="O100" t="str">
            <v>WASTEWATER DEBT SERVICE</v>
          </cell>
          <cell r="P100">
            <v>482650498</v>
          </cell>
        </row>
        <row r="101">
          <cell r="A101" t="str">
            <v>A46400</v>
          </cell>
          <cell r="B101" t="str">
            <v>2013_2014</v>
          </cell>
          <cell r="C101" t="str">
            <v>NON GENERAL FUND</v>
          </cell>
          <cell r="D101">
            <v>95</v>
          </cell>
          <cell r="E101" t="str">
            <v>70</v>
          </cell>
          <cell r="F101" t="str">
            <v>TRANSPORTATION</v>
          </cell>
          <cell r="G101">
            <v>115</v>
          </cell>
          <cell r="H101" t="str">
            <v>4640</v>
          </cell>
          <cell r="I101" t="str">
            <v>PUBLIC TRANSPORTATION</v>
          </cell>
          <cell r="J101" t="str">
            <v>EGBE</v>
          </cell>
          <cell r="K101" t="str">
            <v>Y</v>
          </cell>
          <cell r="L101" t="str">
            <v>A46400</v>
          </cell>
          <cell r="M101" t="str">
            <v>DOT DIRECTOR'S OFFICE</v>
          </cell>
          <cell r="N101" t="str">
            <v>T46400</v>
          </cell>
          <cell r="O101" t="str">
            <v>DOT DIRECTOR ADMINISTRATION</v>
          </cell>
          <cell r="P101">
            <v>8514224</v>
          </cell>
          <cell r="Q101">
            <v>20</v>
          </cell>
        </row>
        <row r="102">
          <cell r="A102" t="str">
            <v>A46400</v>
          </cell>
          <cell r="B102" t="str">
            <v>2013_2014</v>
          </cell>
          <cell r="C102" t="str">
            <v>NON GENERAL FUND</v>
          </cell>
          <cell r="D102">
            <v>96</v>
          </cell>
          <cell r="E102" t="str">
            <v>70</v>
          </cell>
          <cell r="F102" t="str">
            <v>TRANSPORTATION</v>
          </cell>
          <cell r="G102">
            <v>115</v>
          </cell>
          <cell r="H102" t="str">
            <v>4640</v>
          </cell>
          <cell r="I102" t="str">
            <v>PUBLIC TRANSPORTATION</v>
          </cell>
          <cell r="J102" t="str">
            <v>EGBE</v>
          </cell>
          <cell r="K102" t="str">
            <v>Y</v>
          </cell>
          <cell r="L102" t="str">
            <v>A46400</v>
          </cell>
          <cell r="M102" t="str">
            <v>DOT DIRECTOR'S OFFICE</v>
          </cell>
          <cell r="N102" t="str">
            <v>T46401</v>
          </cell>
          <cell r="O102" t="str">
            <v>REGIONAL TRANSP PLAN</v>
          </cell>
          <cell r="P102">
            <v>3033669</v>
          </cell>
          <cell r="Q102">
            <v>11</v>
          </cell>
        </row>
        <row r="103">
          <cell r="A103" t="str">
            <v>A46400</v>
          </cell>
          <cell r="B103" t="str">
            <v>2013_2014</v>
          </cell>
          <cell r="C103" t="str">
            <v>NON GENERAL FUND</v>
          </cell>
          <cell r="D103">
            <v>97</v>
          </cell>
          <cell r="E103" t="str">
            <v>70</v>
          </cell>
          <cell r="F103" t="str">
            <v>TRANSPORTATION</v>
          </cell>
          <cell r="G103">
            <v>115</v>
          </cell>
          <cell r="H103" t="str">
            <v>4640</v>
          </cell>
          <cell r="I103" t="str">
            <v>PUBLIC TRANSPORTATION</v>
          </cell>
          <cell r="J103" t="str">
            <v>EGBE</v>
          </cell>
          <cell r="K103" t="str">
            <v>Y</v>
          </cell>
          <cell r="L103" t="str">
            <v>A46400</v>
          </cell>
          <cell r="M103" t="str">
            <v>DOT DIRECTOR'S OFFICE</v>
          </cell>
          <cell r="N103" t="str">
            <v>T46410</v>
          </cell>
          <cell r="O103" t="str">
            <v>GENERAL MANAGER AND STAFF</v>
          </cell>
          <cell r="P103">
            <v>171124086</v>
          </cell>
          <cell r="Q103">
            <v>77.5</v>
          </cell>
        </row>
        <row r="104">
          <cell r="A104" t="str">
            <v>A46400</v>
          </cell>
          <cell r="B104" t="str">
            <v>2013_2014</v>
          </cell>
          <cell r="C104" t="str">
            <v>NON GENERAL FUND</v>
          </cell>
          <cell r="D104">
            <v>98</v>
          </cell>
          <cell r="E104" t="str">
            <v>70</v>
          </cell>
          <cell r="F104" t="str">
            <v>TRANSPORTATION</v>
          </cell>
          <cell r="G104">
            <v>115</v>
          </cell>
          <cell r="H104" t="str">
            <v>4640</v>
          </cell>
          <cell r="I104" t="str">
            <v>PUBLIC TRANSPORTATION</v>
          </cell>
          <cell r="J104" t="str">
            <v>EGBE</v>
          </cell>
          <cell r="K104" t="str">
            <v>Y</v>
          </cell>
          <cell r="L104" t="str">
            <v>A46400</v>
          </cell>
          <cell r="M104" t="str">
            <v>DOT DIRECTOR'S OFFICE</v>
          </cell>
          <cell r="N104" t="str">
            <v>T46420</v>
          </cell>
          <cell r="O104" t="str">
            <v>TRANSIT OPERATIONS</v>
          </cell>
          <cell r="P104">
            <v>516760739</v>
          </cell>
          <cell r="Q104">
            <v>2432.7</v>
          </cell>
        </row>
        <row r="105">
          <cell r="A105" t="str">
            <v>A46400</v>
          </cell>
          <cell r="B105" t="str">
            <v>2013_2014</v>
          </cell>
          <cell r="C105" t="str">
            <v>NON GENERAL FUND</v>
          </cell>
          <cell r="D105">
            <v>99</v>
          </cell>
          <cell r="E105" t="str">
            <v>70</v>
          </cell>
          <cell r="F105" t="str">
            <v>TRANSPORTATION</v>
          </cell>
          <cell r="G105">
            <v>115</v>
          </cell>
          <cell r="H105" t="str">
            <v>4640</v>
          </cell>
          <cell r="I105" t="str">
            <v>PUBLIC TRANSPORTATION</v>
          </cell>
          <cell r="J105" t="str">
            <v>EGBE</v>
          </cell>
          <cell r="K105" t="str">
            <v>Y</v>
          </cell>
          <cell r="L105" t="str">
            <v>A46400</v>
          </cell>
          <cell r="M105" t="str">
            <v>DOT DIRECTOR'S OFFICE</v>
          </cell>
          <cell r="N105" t="str">
            <v>T46430</v>
          </cell>
          <cell r="O105" t="str">
            <v>TRANSIT VEHICLE MAINTENANCE</v>
          </cell>
          <cell r="P105">
            <v>289077033</v>
          </cell>
          <cell r="Q105">
            <v>677.5</v>
          </cell>
        </row>
        <row r="106">
          <cell r="A106" t="str">
            <v>A46400</v>
          </cell>
          <cell r="B106" t="str">
            <v>2013_2014</v>
          </cell>
          <cell r="C106" t="str">
            <v>NON GENERAL FUND</v>
          </cell>
          <cell r="D106">
            <v>100</v>
          </cell>
          <cell r="E106" t="str">
            <v>70</v>
          </cell>
          <cell r="F106" t="str">
            <v>TRANSPORTATION</v>
          </cell>
          <cell r="G106">
            <v>115</v>
          </cell>
          <cell r="H106" t="str">
            <v>4640</v>
          </cell>
          <cell r="I106" t="str">
            <v>PUBLIC TRANSPORTATION</v>
          </cell>
          <cell r="J106" t="str">
            <v>EGBE</v>
          </cell>
          <cell r="K106" t="str">
            <v>Y</v>
          </cell>
          <cell r="L106" t="str">
            <v>A46400</v>
          </cell>
          <cell r="M106" t="str">
            <v>DOT DIRECTOR'S OFFICE</v>
          </cell>
          <cell r="N106" t="str">
            <v>T46440</v>
          </cell>
          <cell r="O106" t="str">
            <v>TRANSIT POWER AND FACILITIES</v>
          </cell>
          <cell r="P106">
            <v>78676711</v>
          </cell>
          <cell r="Q106">
            <v>277.23</v>
          </cell>
        </row>
        <row r="107">
          <cell r="A107" t="str">
            <v>A46400</v>
          </cell>
          <cell r="B107" t="str">
            <v>2013_2014</v>
          </cell>
          <cell r="C107" t="str">
            <v>NON GENERAL FUND</v>
          </cell>
          <cell r="D107">
            <v>101</v>
          </cell>
          <cell r="E107" t="str">
            <v>70</v>
          </cell>
          <cell r="F107" t="str">
            <v>TRANSPORTATION</v>
          </cell>
          <cell r="G107">
            <v>115</v>
          </cell>
          <cell r="H107" t="str">
            <v>4640</v>
          </cell>
          <cell r="I107" t="str">
            <v>PUBLIC TRANSPORTATION</v>
          </cell>
          <cell r="J107" t="str">
            <v>EGBE</v>
          </cell>
          <cell r="K107" t="str">
            <v>Y</v>
          </cell>
          <cell r="L107" t="str">
            <v>A46400</v>
          </cell>
          <cell r="M107" t="str">
            <v>DOT DIRECTOR'S OFFICE</v>
          </cell>
          <cell r="N107" t="str">
            <v>T46450</v>
          </cell>
          <cell r="O107" t="str">
            <v>TRANSIT DESIGN AND CONTRUCTION</v>
          </cell>
          <cell r="P107">
            <v>5101603</v>
          </cell>
          <cell r="Q107">
            <v>72</v>
          </cell>
        </row>
        <row r="108">
          <cell r="A108" t="str">
            <v>A46400</v>
          </cell>
          <cell r="B108" t="str">
            <v>2013_2014</v>
          </cell>
          <cell r="C108" t="str">
            <v>NON GENERAL FUND</v>
          </cell>
          <cell r="D108">
            <v>102</v>
          </cell>
          <cell r="E108" t="str">
            <v>70</v>
          </cell>
          <cell r="F108" t="str">
            <v>TRANSPORTATION</v>
          </cell>
          <cell r="G108">
            <v>115</v>
          </cell>
          <cell r="H108" t="str">
            <v>4640</v>
          </cell>
          <cell r="I108" t="str">
            <v>PUBLIC TRANSPORTATION</v>
          </cell>
          <cell r="J108" t="str">
            <v>EGBE</v>
          </cell>
          <cell r="K108" t="str">
            <v>Y</v>
          </cell>
          <cell r="L108" t="str">
            <v>A46400</v>
          </cell>
          <cell r="M108" t="str">
            <v>DOT DIRECTOR'S OFFICE</v>
          </cell>
          <cell r="N108" t="str">
            <v>T46460</v>
          </cell>
          <cell r="O108" t="str">
            <v>TRANSIT SERVICE DEVELOPMENT</v>
          </cell>
          <cell r="P108">
            <v>45296925</v>
          </cell>
          <cell r="Q108">
            <v>84.75</v>
          </cell>
        </row>
        <row r="109">
          <cell r="A109" t="str">
            <v>A46400</v>
          </cell>
          <cell r="B109" t="str">
            <v>2013_2014</v>
          </cell>
          <cell r="C109" t="str">
            <v>NON GENERAL FUND</v>
          </cell>
          <cell r="D109">
            <v>103</v>
          </cell>
          <cell r="E109" t="str">
            <v>70</v>
          </cell>
          <cell r="F109" t="str">
            <v>TRANSPORTATION</v>
          </cell>
          <cell r="G109">
            <v>115</v>
          </cell>
          <cell r="H109" t="str">
            <v>4640</v>
          </cell>
          <cell r="I109" t="str">
            <v>PUBLIC TRANSPORTATION</v>
          </cell>
          <cell r="J109" t="str">
            <v>EGBE</v>
          </cell>
          <cell r="K109" t="str">
            <v>Y</v>
          </cell>
          <cell r="L109" t="str">
            <v>A46400</v>
          </cell>
          <cell r="M109" t="str">
            <v>DOT DIRECTOR'S OFFICE</v>
          </cell>
          <cell r="N109" t="str">
            <v>T46470</v>
          </cell>
          <cell r="O109" t="str">
            <v>TRANSIT PARATRANSIT VANPOOL</v>
          </cell>
          <cell r="P109">
            <v>150275869</v>
          </cell>
          <cell r="Q109">
            <v>57.5</v>
          </cell>
        </row>
        <row r="110">
          <cell r="A110" t="str">
            <v>A46400</v>
          </cell>
          <cell r="B110" t="str">
            <v>2013_2014</v>
          </cell>
          <cell r="C110" t="str">
            <v>NON GENERAL FUND</v>
          </cell>
          <cell r="D110">
            <v>104</v>
          </cell>
          <cell r="E110" t="str">
            <v>70</v>
          </cell>
          <cell r="F110" t="str">
            <v>TRANSPORTATION</v>
          </cell>
          <cell r="G110">
            <v>115</v>
          </cell>
          <cell r="H110" t="str">
            <v>4640</v>
          </cell>
          <cell r="I110" t="str">
            <v>PUBLIC TRANSPORTATION</v>
          </cell>
          <cell r="J110" t="str">
            <v>EGBE</v>
          </cell>
          <cell r="K110" t="str">
            <v>Y</v>
          </cell>
          <cell r="L110" t="str">
            <v>A46400</v>
          </cell>
          <cell r="M110" t="str">
            <v>DOT DIRECTOR'S OFFICE</v>
          </cell>
          <cell r="N110" t="str">
            <v>T46480</v>
          </cell>
          <cell r="O110" t="str">
            <v>TRANSIT SALES &amp; CUSTOMER SERVICE</v>
          </cell>
          <cell r="P110">
            <v>33151880</v>
          </cell>
          <cell r="Q110">
            <v>99.35</v>
          </cell>
        </row>
        <row r="111">
          <cell r="A111" t="str">
            <v>A46400</v>
          </cell>
          <cell r="B111" t="str">
            <v>2013_2014</v>
          </cell>
          <cell r="C111" t="str">
            <v>NON GENERAL FUND</v>
          </cell>
          <cell r="D111">
            <v>105</v>
          </cell>
          <cell r="E111" t="str">
            <v>70</v>
          </cell>
          <cell r="F111" t="str">
            <v>TRANSPORTATION</v>
          </cell>
          <cell r="G111">
            <v>115</v>
          </cell>
          <cell r="H111" t="str">
            <v>4640</v>
          </cell>
          <cell r="I111" t="str">
            <v>PUBLIC TRANSPORTATION</v>
          </cell>
          <cell r="J111" t="str">
            <v>EGBE</v>
          </cell>
          <cell r="K111" t="str">
            <v>Y</v>
          </cell>
          <cell r="L111" t="str">
            <v>A46400</v>
          </cell>
          <cell r="M111" t="str">
            <v>DOT DIRECTOR'S OFFICE</v>
          </cell>
          <cell r="N111" t="str">
            <v>T46490</v>
          </cell>
          <cell r="O111" t="str">
            <v>TRANSIT LINK</v>
          </cell>
          <cell r="P111">
            <v>62942118</v>
          </cell>
          <cell r="Q111">
            <v>215</v>
          </cell>
        </row>
        <row r="112">
          <cell r="A112" t="str">
            <v>A46500</v>
          </cell>
          <cell r="B112" t="str">
            <v>2013_2014</v>
          </cell>
          <cell r="C112" t="str">
            <v>NON GENERAL FUND</v>
          </cell>
          <cell r="D112">
            <v>106</v>
          </cell>
          <cell r="E112" t="str">
            <v>98</v>
          </cell>
          <cell r="F112" t="str">
            <v>DEBT SERVICE FUNDS</v>
          </cell>
          <cell r="G112">
            <v>130</v>
          </cell>
          <cell r="H112" t="str">
            <v>8400</v>
          </cell>
          <cell r="I112" t="str">
            <v>LIMITED G.O. BOND REDEMPTION</v>
          </cell>
          <cell r="J112" t="str">
            <v>Debt</v>
          </cell>
          <cell r="K112" t="str">
            <v>Y</v>
          </cell>
          <cell r="L112" t="str">
            <v>A46500</v>
          </cell>
          <cell r="M112" t="str">
            <v>LIMITED G.O. BOND REDEMPTION</v>
          </cell>
          <cell r="N112" t="str">
            <v>T46500</v>
          </cell>
          <cell r="O112" t="str">
            <v>LIMITED GO BOND REDEMPTION</v>
          </cell>
          <cell r="P112">
            <v>322239695</v>
          </cell>
        </row>
        <row r="113">
          <cell r="A113" t="str">
            <v>A46600</v>
          </cell>
          <cell r="B113" t="str">
            <v>2013_2014</v>
          </cell>
          <cell r="C113" t="str">
            <v>NON GENERAL FUND</v>
          </cell>
          <cell r="D113">
            <v>107</v>
          </cell>
          <cell r="E113" t="str">
            <v>98</v>
          </cell>
          <cell r="F113" t="str">
            <v>DEBT SERVICE FUNDS</v>
          </cell>
          <cell r="G113">
            <v>131</v>
          </cell>
          <cell r="H113" t="str">
            <v>8500</v>
          </cell>
          <cell r="I113" t="str">
            <v>UNLIMITED G.O. BOND REDEMPTION</v>
          </cell>
          <cell r="J113" t="str">
            <v>Debt</v>
          </cell>
          <cell r="K113" t="str">
            <v>Y</v>
          </cell>
          <cell r="L113" t="str">
            <v>A46600</v>
          </cell>
          <cell r="M113" t="str">
            <v>UNLIMITED G.O. BOND REDEMPTION</v>
          </cell>
          <cell r="N113" t="str">
            <v>T46600</v>
          </cell>
          <cell r="O113" t="str">
            <v>UNLIMITED GO BOND REDEMP</v>
          </cell>
          <cell r="P113">
            <v>40264382</v>
          </cell>
        </row>
        <row r="114">
          <cell r="A114" t="str">
            <v>A47000</v>
          </cell>
          <cell r="B114" t="str">
            <v>2013_2014</v>
          </cell>
          <cell r="C114" t="str">
            <v>GENERAL FUND</v>
          </cell>
          <cell r="D114">
            <v>108</v>
          </cell>
          <cell r="E114" t="str">
            <v>40</v>
          </cell>
          <cell r="F114" t="str">
            <v>EXECUTIVE SERVICES</v>
          </cell>
          <cell r="G114">
            <v>29</v>
          </cell>
          <cell r="H114" t="str">
            <v>0010</v>
          </cell>
          <cell r="I114" t="str">
            <v>GENERAL</v>
          </cell>
          <cell r="J114" t="str">
            <v>HWD</v>
          </cell>
          <cell r="K114" t="str">
            <v>N</v>
          </cell>
          <cell r="L114" t="str">
            <v>A47000</v>
          </cell>
          <cell r="M114" t="str">
            <v>RECORDS AND LICENSING SERVICES</v>
          </cell>
          <cell r="N114" t="str">
            <v>T47000</v>
          </cell>
          <cell r="O114" t="str">
            <v>RECORDS AND LICENSNG SERV ADMIN</v>
          </cell>
          <cell r="P114">
            <v>1440483</v>
          </cell>
          <cell r="Q114">
            <v>7</v>
          </cell>
        </row>
        <row r="115">
          <cell r="A115" t="str">
            <v>A47000</v>
          </cell>
          <cell r="B115" t="str">
            <v>2013_2014</v>
          </cell>
          <cell r="C115" t="str">
            <v>GENERAL FUND</v>
          </cell>
          <cell r="D115">
            <v>109</v>
          </cell>
          <cell r="E115" t="str">
            <v>40</v>
          </cell>
          <cell r="F115" t="str">
            <v>EXECUTIVE SERVICES</v>
          </cell>
          <cell r="G115">
            <v>29</v>
          </cell>
          <cell r="H115" t="str">
            <v>0010</v>
          </cell>
          <cell r="I115" t="str">
            <v>GENERAL</v>
          </cell>
          <cell r="J115" t="str">
            <v>HWD</v>
          </cell>
          <cell r="K115" t="str">
            <v>N</v>
          </cell>
          <cell r="L115" t="str">
            <v>A47000</v>
          </cell>
          <cell r="M115" t="str">
            <v>RECORDS AND LICENSING SERVICES</v>
          </cell>
          <cell r="N115" t="str">
            <v>T47010</v>
          </cell>
          <cell r="O115" t="str">
            <v>RECORDS AND MAIL SERVICES</v>
          </cell>
          <cell r="P115">
            <v>1820768</v>
          </cell>
          <cell r="Q115">
            <v>17.5</v>
          </cell>
        </row>
        <row r="116">
          <cell r="A116" t="str">
            <v>A47000</v>
          </cell>
          <cell r="B116" t="str">
            <v>2013_2014</v>
          </cell>
          <cell r="C116" t="str">
            <v>GENERAL FUND</v>
          </cell>
          <cell r="D116">
            <v>110</v>
          </cell>
          <cell r="E116" t="str">
            <v>40</v>
          </cell>
          <cell r="F116" t="str">
            <v>EXECUTIVE SERVICES</v>
          </cell>
          <cell r="G116">
            <v>29</v>
          </cell>
          <cell r="H116" t="str">
            <v>0010</v>
          </cell>
          <cell r="I116" t="str">
            <v>GENERAL</v>
          </cell>
          <cell r="J116" t="str">
            <v>HWD</v>
          </cell>
          <cell r="K116" t="str">
            <v>N</v>
          </cell>
          <cell r="L116" t="str">
            <v>A47000</v>
          </cell>
          <cell r="M116" t="str">
            <v>RECORDS AND LICENSING SERVICES</v>
          </cell>
          <cell r="N116" t="str">
            <v>T47030</v>
          </cell>
          <cell r="O116" t="str">
            <v>RALS RECORD AND LICENSING SVC</v>
          </cell>
          <cell r="P116">
            <v>5226430</v>
          </cell>
          <cell r="Q116">
            <v>49.5</v>
          </cell>
        </row>
        <row r="117">
          <cell r="A117" t="str">
            <v>A47100</v>
          </cell>
          <cell r="B117" t="str">
            <v>2013_2014</v>
          </cell>
          <cell r="C117" t="str">
            <v>NON GENERAL FUND</v>
          </cell>
          <cell r="D117">
            <v>111</v>
          </cell>
          <cell r="E117" t="str">
            <v>40</v>
          </cell>
          <cell r="F117" t="str">
            <v>EXECUTIVE SERVICES</v>
          </cell>
          <cell r="G117">
            <v>71</v>
          </cell>
          <cell r="H117" t="str">
            <v>1090</v>
          </cell>
          <cell r="I117" t="str">
            <v>RECORDER'S OPERATION AND MAINTENANCE</v>
          </cell>
          <cell r="J117" t="str">
            <v>HWD</v>
          </cell>
          <cell r="K117" t="str">
            <v>Y</v>
          </cell>
          <cell r="L117" t="str">
            <v>A47100</v>
          </cell>
          <cell r="M117" t="str">
            <v>RECORDER'S OPERATION AND MAINTENANCE</v>
          </cell>
          <cell r="N117" t="str">
            <v>T47100</v>
          </cell>
          <cell r="O117" t="str">
            <v>RECORDER'S OPERATIONS AND MAINT</v>
          </cell>
          <cell r="P117">
            <v>3518315</v>
          </cell>
          <cell r="Q117">
            <v>6.5</v>
          </cell>
        </row>
        <row r="118">
          <cell r="A118" t="str">
            <v>A48000</v>
          </cell>
          <cell r="B118" t="str">
            <v>2013_2014</v>
          </cell>
          <cell r="C118" t="str">
            <v>NON GENERAL FUND</v>
          </cell>
          <cell r="D118">
            <v>112</v>
          </cell>
          <cell r="E118" t="str">
            <v>93</v>
          </cell>
          <cell r="F118" t="str">
            <v>COMMUNITY &amp; HUMAN SERVICES</v>
          </cell>
          <cell r="G118">
            <v>68</v>
          </cell>
          <cell r="H118" t="str">
            <v>1060</v>
          </cell>
          <cell r="I118" t="str">
            <v>VETERANS RELIEF  SERVICES</v>
          </cell>
          <cell r="J118" t="str">
            <v>HHP</v>
          </cell>
          <cell r="K118" t="str">
            <v>Y</v>
          </cell>
          <cell r="L118" t="str">
            <v>A48000</v>
          </cell>
          <cell r="M118" t="str">
            <v>VETERANS SERVICES</v>
          </cell>
          <cell r="N118" t="str">
            <v>T48000</v>
          </cell>
          <cell r="O118" t="str">
            <v>VETERANS SERVICES</v>
          </cell>
          <cell r="P118">
            <v>6363312</v>
          </cell>
          <cell r="Q118">
            <v>7</v>
          </cell>
        </row>
        <row r="119">
          <cell r="A119" t="str">
            <v>A49000</v>
          </cell>
          <cell r="B119" t="str">
            <v>2013_2014</v>
          </cell>
          <cell r="C119" t="str">
            <v>NON GENERAL FUND</v>
          </cell>
          <cell r="D119">
            <v>113</v>
          </cell>
          <cell r="E119" t="str">
            <v>14</v>
          </cell>
          <cell r="F119" t="str">
            <v>KCIT</v>
          </cell>
          <cell r="G119">
            <v>113</v>
          </cell>
          <cell r="H119" t="str">
            <v>4531</v>
          </cell>
          <cell r="I119" t="str">
            <v>I-NET OPERATIONS</v>
          </cell>
          <cell r="J119" t="str">
            <v>HWD</v>
          </cell>
          <cell r="K119" t="str">
            <v>Y</v>
          </cell>
          <cell r="L119" t="str">
            <v>A49000</v>
          </cell>
          <cell r="M119" t="str">
            <v>I-NET OPERATIONS</v>
          </cell>
          <cell r="N119" t="str">
            <v>T49000</v>
          </cell>
          <cell r="O119" t="str">
            <v>INET</v>
          </cell>
          <cell r="P119">
            <v>5956826</v>
          </cell>
          <cell r="Q119">
            <v>8</v>
          </cell>
        </row>
        <row r="120">
          <cell r="A120" t="str">
            <v>A50000</v>
          </cell>
          <cell r="B120" t="str">
            <v>2013_2014</v>
          </cell>
          <cell r="C120" t="str">
            <v>GENERAL FUND</v>
          </cell>
          <cell r="D120">
            <v>114</v>
          </cell>
          <cell r="E120" t="str">
            <v>50</v>
          </cell>
          <cell r="F120" t="str">
            <v>PROSECUTING ATTORNEY</v>
          </cell>
          <cell r="G120">
            <v>30</v>
          </cell>
          <cell r="H120" t="str">
            <v>0010</v>
          </cell>
          <cell r="I120" t="str">
            <v>GENERAL</v>
          </cell>
          <cell r="J120" t="str">
            <v>JS</v>
          </cell>
          <cell r="K120" t="str">
            <v>N</v>
          </cell>
          <cell r="L120" t="str">
            <v>A50000</v>
          </cell>
          <cell r="M120" t="str">
            <v>PROSECUTING ATTORNEY</v>
          </cell>
          <cell r="N120" t="str">
            <v>T50000</v>
          </cell>
          <cell r="O120" t="str">
            <v>PAO POLICY AND ADMIN DIVISION</v>
          </cell>
          <cell r="P120">
            <v>7740662</v>
          </cell>
          <cell r="Q120">
            <v>19</v>
          </cell>
        </row>
        <row r="121">
          <cell r="A121" t="str">
            <v>A50000</v>
          </cell>
          <cell r="B121" t="str">
            <v>2013_2014</v>
          </cell>
          <cell r="C121" t="str">
            <v>GENERAL FUND</v>
          </cell>
          <cell r="D121">
            <v>115</v>
          </cell>
          <cell r="E121" t="str">
            <v>50</v>
          </cell>
          <cell r="F121" t="str">
            <v>PROSECUTING ATTORNEY</v>
          </cell>
          <cell r="G121">
            <v>30</v>
          </cell>
          <cell r="H121" t="str">
            <v>0010</v>
          </cell>
          <cell r="I121" t="str">
            <v>GENERAL</v>
          </cell>
          <cell r="J121" t="str">
            <v>JS</v>
          </cell>
          <cell r="K121" t="str">
            <v>N</v>
          </cell>
          <cell r="L121" t="str">
            <v>A50000</v>
          </cell>
          <cell r="M121" t="str">
            <v>PROSECUTING ATTORNEY</v>
          </cell>
          <cell r="N121" t="str">
            <v>T50010</v>
          </cell>
          <cell r="O121" t="str">
            <v>CRIMINAL DIVISION ECONOMIC CRIMES</v>
          </cell>
          <cell r="P121">
            <v>3726645</v>
          </cell>
          <cell r="Q121">
            <v>34.6</v>
          </cell>
        </row>
        <row r="122">
          <cell r="A122" t="str">
            <v>A50000</v>
          </cell>
          <cell r="B122" t="str">
            <v>2013_2014</v>
          </cell>
          <cell r="C122" t="str">
            <v>GENERAL FUND</v>
          </cell>
          <cell r="D122">
            <v>116</v>
          </cell>
          <cell r="E122" t="str">
            <v>50</v>
          </cell>
          <cell r="F122" t="str">
            <v>PROSECUTING ATTORNEY</v>
          </cell>
          <cell r="G122">
            <v>30</v>
          </cell>
          <cell r="H122" t="str">
            <v>0010</v>
          </cell>
          <cell r="I122" t="str">
            <v>GENERAL</v>
          </cell>
          <cell r="J122" t="str">
            <v>JS</v>
          </cell>
          <cell r="K122" t="str">
            <v>N</v>
          </cell>
          <cell r="L122" t="str">
            <v>A50000</v>
          </cell>
          <cell r="M122" t="str">
            <v>PROSECUTING ATTORNEY</v>
          </cell>
          <cell r="N122" t="str">
            <v>T50015</v>
          </cell>
          <cell r="O122" t="str">
            <v>CRIMINAL DIVISION SPECIAL VICTIMS</v>
          </cell>
          <cell r="P122">
            <v>2132660</v>
          </cell>
          <cell r="Q122">
            <v>27.9</v>
          </cell>
        </row>
        <row r="123">
          <cell r="A123" t="str">
            <v>A50000</v>
          </cell>
          <cell r="B123" t="str">
            <v>2013_2014</v>
          </cell>
          <cell r="C123" t="str">
            <v>GENERAL FUND</v>
          </cell>
          <cell r="D123">
            <v>117</v>
          </cell>
          <cell r="E123" t="str">
            <v>50</v>
          </cell>
          <cell r="F123" t="str">
            <v>PROSECUTING ATTORNEY</v>
          </cell>
          <cell r="G123">
            <v>30</v>
          </cell>
          <cell r="H123" t="str">
            <v>0010</v>
          </cell>
          <cell r="I123" t="str">
            <v>GENERAL</v>
          </cell>
          <cell r="J123" t="str">
            <v>JS</v>
          </cell>
          <cell r="K123" t="str">
            <v>N</v>
          </cell>
          <cell r="L123" t="str">
            <v>A50000</v>
          </cell>
          <cell r="M123" t="str">
            <v>PROSECUTING ATTORNEY</v>
          </cell>
          <cell r="N123" t="str">
            <v>T50020</v>
          </cell>
          <cell r="O123" t="str">
            <v>CRIMINAL DIVISION VIOLENT CRIMES</v>
          </cell>
          <cell r="P123">
            <v>19500713</v>
          </cell>
          <cell r="Q123">
            <v>161.8</v>
          </cell>
        </row>
        <row r="124">
          <cell r="A124" t="str">
            <v>A50000</v>
          </cell>
          <cell r="B124" t="str">
            <v>2013_2014</v>
          </cell>
          <cell r="C124" t="str">
            <v>GENERAL FUND</v>
          </cell>
          <cell r="D124">
            <v>118</v>
          </cell>
          <cell r="E124" t="str">
            <v>50</v>
          </cell>
          <cell r="F124" t="str">
            <v>PROSECUTING ATTORNEY</v>
          </cell>
          <cell r="G124">
            <v>30</v>
          </cell>
          <cell r="H124" t="str">
            <v>0010</v>
          </cell>
          <cell r="I124" t="str">
            <v>GENERAL</v>
          </cell>
          <cell r="J124" t="str">
            <v>JS</v>
          </cell>
          <cell r="K124" t="str">
            <v>N</v>
          </cell>
          <cell r="L124" t="str">
            <v>A50000</v>
          </cell>
          <cell r="M124" t="str">
            <v>PROSECUTING ATTORNEY</v>
          </cell>
          <cell r="N124" t="str">
            <v>T50025</v>
          </cell>
          <cell r="O124" t="str">
            <v>CRIMINAL DIVISION JUVENILE</v>
          </cell>
          <cell r="P124">
            <v>2698679</v>
          </cell>
          <cell r="Q124">
            <v>28.6</v>
          </cell>
        </row>
        <row r="125">
          <cell r="A125" t="str">
            <v>A50000</v>
          </cell>
          <cell r="B125" t="str">
            <v>2013_2014</v>
          </cell>
          <cell r="C125" t="str">
            <v>GENERAL FUND</v>
          </cell>
          <cell r="D125">
            <v>119</v>
          </cell>
          <cell r="E125" t="str">
            <v>50</v>
          </cell>
          <cell r="F125" t="str">
            <v>PROSECUTING ATTORNEY</v>
          </cell>
          <cell r="G125">
            <v>30</v>
          </cell>
          <cell r="H125" t="str">
            <v>0010</v>
          </cell>
          <cell r="I125" t="str">
            <v>GENERAL</v>
          </cell>
          <cell r="J125" t="str">
            <v>JS</v>
          </cell>
          <cell r="K125" t="str">
            <v>N</v>
          </cell>
          <cell r="L125" t="str">
            <v>A50000</v>
          </cell>
          <cell r="M125" t="str">
            <v>PROSECUTING ATTORNEY</v>
          </cell>
          <cell r="N125" t="str">
            <v>T50030</v>
          </cell>
          <cell r="O125" t="str">
            <v>CRIMINAL DIVISION DISTRICT COURT</v>
          </cell>
          <cell r="P125">
            <v>5392992</v>
          </cell>
          <cell r="Q125">
            <v>20.7</v>
          </cell>
        </row>
        <row r="126">
          <cell r="A126" t="str">
            <v>A50000</v>
          </cell>
          <cell r="B126" t="str">
            <v>2013_2014</v>
          </cell>
          <cell r="C126" t="str">
            <v>GENERAL FUND</v>
          </cell>
          <cell r="D126">
            <v>120</v>
          </cell>
          <cell r="E126" t="str">
            <v>50</v>
          </cell>
          <cell r="F126" t="str">
            <v>PROSECUTING ATTORNEY</v>
          </cell>
          <cell r="G126">
            <v>30</v>
          </cell>
          <cell r="H126" t="str">
            <v>0010</v>
          </cell>
          <cell r="I126" t="str">
            <v>GENERAL</v>
          </cell>
          <cell r="J126" t="str">
            <v>JS</v>
          </cell>
          <cell r="K126" t="str">
            <v>N</v>
          </cell>
          <cell r="L126" t="str">
            <v>A50000</v>
          </cell>
          <cell r="M126" t="str">
            <v>PROSECUTING ATTORNEY</v>
          </cell>
          <cell r="N126" t="str">
            <v>T50035</v>
          </cell>
          <cell r="O126" t="str">
            <v>CRIMINAL DIVISION APPELLATE</v>
          </cell>
          <cell r="P126">
            <v>1932193</v>
          </cell>
          <cell r="Q126">
            <v>13</v>
          </cell>
        </row>
        <row r="127">
          <cell r="A127" t="str">
            <v>A50000</v>
          </cell>
          <cell r="B127" t="str">
            <v>2013_2014</v>
          </cell>
          <cell r="C127" t="str">
            <v>GENERAL FUND</v>
          </cell>
          <cell r="D127">
            <v>121</v>
          </cell>
          <cell r="E127" t="str">
            <v>50</v>
          </cell>
          <cell r="F127" t="str">
            <v>PROSECUTING ATTORNEY</v>
          </cell>
          <cell r="G127">
            <v>30</v>
          </cell>
          <cell r="H127" t="str">
            <v>0010</v>
          </cell>
          <cell r="I127" t="str">
            <v>GENERAL</v>
          </cell>
          <cell r="J127" t="str">
            <v>JS</v>
          </cell>
          <cell r="K127" t="str">
            <v>N</v>
          </cell>
          <cell r="L127" t="str">
            <v>A50000</v>
          </cell>
          <cell r="M127" t="str">
            <v>PROSECUTING ATTORNEY</v>
          </cell>
          <cell r="N127" t="str">
            <v>T50040</v>
          </cell>
          <cell r="O127" t="str">
            <v>CRIMINAL DIVISION ADMINISTRATION</v>
          </cell>
          <cell r="P127">
            <v>1674662</v>
          </cell>
          <cell r="Q127">
            <v>13</v>
          </cell>
        </row>
        <row r="128">
          <cell r="A128" t="str">
            <v>A50000</v>
          </cell>
          <cell r="B128" t="str">
            <v>2013_2014</v>
          </cell>
          <cell r="C128" t="str">
            <v>GENERAL FUND</v>
          </cell>
          <cell r="D128">
            <v>122</v>
          </cell>
          <cell r="E128" t="str">
            <v>50</v>
          </cell>
          <cell r="F128" t="str">
            <v>PROSECUTING ATTORNEY</v>
          </cell>
          <cell r="G128">
            <v>30</v>
          </cell>
          <cell r="H128" t="str">
            <v>0010</v>
          </cell>
          <cell r="I128" t="str">
            <v>GENERAL</v>
          </cell>
          <cell r="J128" t="str">
            <v>JS</v>
          </cell>
          <cell r="K128" t="str">
            <v>N</v>
          </cell>
          <cell r="L128" t="str">
            <v>A50000</v>
          </cell>
          <cell r="M128" t="str">
            <v>PROSECUTING ATTORNEY</v>
          </cell>
          <cell r="N128" t="str">
            <v>T50050</v>
          </cell>
          <cell r="O128" t="str">
            <v>CIVIL DIVISION GENERAL</v>
          </cell>
          <cell r="P128">
            <v>3016241</v>
          </cell>
          <cell r="Q128">
            <v>20</v>
          </cell>
        </row>
        <row r="129">
          <cell r="A129" t="str">
            <v>A50000</v>
          </cell>
          <cell r="B129" t="str">
            <v>2013_2014</v>
          </cell>
          <cell r="C129" t="str">
            <v>GENERAL FUND</v>
          </cell>
          <cell r="D129">
            <v>123</v>
          </cell>
          <cell r="E129" t="str">
            <v>50</v>
          </cell>
          <cell r="F129" t="str">
            <v>PROSECUTING ATTORNEY</v>
          </cell>
          <cell r="G129">
            <v>30</v>
          </cell>
          <cell r="H129" t="str">
            <v>0010</v>
          </cell>
          <cell r="I129" t="str">
            <v>GENERAL</v>
          </cell>
          <cell r="J129" t="str">
            <v>JS</v>
          </cell>
          <cell r="K129" t="str">
            <v>N</v>
          </cell>
          <cell r="L129" t="str">
            <v>A50000</v>
          </cell>
          <cell r="M129" t="str">
            <v>PROSECUTING ATTORNEY</v>
          </cell>
          <cell r="N129" t="str">
            <v>T50055</v>
          </cell>
          <cell r="O129" t="str">
            <v>CIVIL DIVISION LITIGATION</v>
          </cell>
          <cell r="P129">
            <v>5735828</v>
          </cell>
          <cell r="Q129">
            <v>45.2</v>
          </cell>
        </row>
        <row r="130">
          <cell r="A130" t="str">
            <v>A50000</v>
          </cell>
          <cell r="B130" t="str">
            <v>2013_2014</v>
          </cell>
          <cell r="C130" t="str">
            <v>GENERAL FUND</v>
          </cell>
          <cell r="D130">
            <v>124</v>
          </cell>
          <cell r="E130" t="str">
            <v>50</v>
          </cell>
          <cell r="F130" t="str">
            <v>PROSECUTING ATTORNEY</v>
          </cell>
          <cell r="G130">
            <v>30</v>
          </cell>
          <cell r="H130" t="str">
            <v>0010</v>
          </cell>
          <cell r="I130" t="str">
            <v>GENERAL</v>
          </cell>
          <cell r="J130" t="str">
            <v>JS</v>
          </cell>
          <cell r="K130" t="str">
            <v>N</v>
          </cell>
          <cell r="L130" t="str">
            <v>A50000</v>
          </cell>
          <cell r="M130" t="str">
            <v>PROSECUTING ATTORNEY</v>
          </cell>
          <cell r="N130" t="str">
            <v>T50060</v>
          </cell>
          <cell r="O130" t="str">
            <v>CIVIL DIVISION PROPERTY ENVIRON</v>
          </cell>
          <cell r="P130">
            <v>2339376</v>
          </cell>
          <cell r="Q130">
            <v>17</v>
          </cell>
        </row>
        <row r="131">
          <cell r="A131" t="str">
            <v>A50000</v>
          </cell>
          <cell r="B131" t="str">
            <v>2013_2014</v>
          </cell>
          <cell r="C131" t="str">
            <v>GENERAL FUND</v>
          </cell>
          <cell r="D131">
            <v>125</v>
          </cell>
          <cell r="E131" t="str">
            <v>50</v>
          </cell>
          <cell r="F131" t="str">
            <v>PROSECUTING ATTORNEY</v>
          </cell>
          <cell r="G131">
            <v>30</v>
          </cell>
          <cell r="H131" t="str">
            <v>0010</v>
          </cell>
          <cell r="I131" t="str">
            <v>GENERAL</v>
          </cell>
          <cell r="J131" t="str">
            <v>JS</v>
          </cell>
          <cell r="K131" t="str">
            <v>N</v>
          </cell>
          <cell r="L131" t="str">
            <v>A50000</v>
          </cell>
          <cell r="M131" t="str">
            <v>PROSECUTING ATTORNEY</v>
          </cell>
          <cell r="N131" t="str">
            <v>T50065</v>
          </cell>
          <cell r="O131" t="str">
            <v>FAMILY SUPPORT</v>
          </cell>
          <cell r="P131">
            <v>5937927</v>
          </cell>
          <cell r="Q131">
            <v>64.5</v>
          </cell>
        </row>
        <row r="132">
          <cell r="A132" t="str">
            <v>A50100</v>
          </cell>
          <cell r="B132" t="str">
            <v>2013_2014</v>
          </cell>
          <cell r="C132" t="str">
            <v>GENERAL FUND</v>
          </cell>
          <cell r="D132">
            <v>126</v>
          </cell>
          <cell r="E132" t="str">
            <v>50</v>
          </cell>
          <cell r="F132" t="str">
            <v>PROSECUTING ATTORNEY</v>
          </cell>
          <cell r="G132">
            <v>31</v>
          </cell>
          <cell r="H132" t="str">
            <v>0010</v>
          </cell>
          <cell r="I132" t="str">
            <v>GENERAL</v>
          </cell>
          <cell r="J132" t="str">
            <v>JS</v>
          </cell>
          <cell r="K132" t="str">
            <v>N</v>
          </cell>
          <cell r="L132" t="str">
            <v>A50100</v>
          </cell>
          <cell r="M132" t="str">
            <v>PROSECUTING ATTORNEY ANTIPROFITEERING</v>
          </cell>
          <cell r="N132" t="str">
            <v>T50100</v>
          </cell>
          <cell r="O132" t="str">
            <v>PROS ATTORNEY ANTIPROFIT</v>
          </cell>
          <cell r="P132">
            <v>119897</v>
          </cell>
        </row>
        <row r="133">
          <cell r="A133" t="str">
            <v>A51000</v>
          </cell>
          <cell r="B133" t="str">
            <v>2013_2014</v>
          </cell>
          <cell r="C133" t="str">
            <v>GENERAL FUND</v>
          </cell>
          <cell r="D133">
            <v>127</v>
          </cell>
          <cell r="E133" t="str">
            <v>51</v>
          </cell>
          <cell r="F133" t="str">
            <v>SUPERIOR COURT</v>
          </cell>
          <cell r="G133">
            <v>32</v>
          </cell>
          <cell r="H133" t="str">
            <v>0010</v>
          </cell>
          <cell r="I133" t="str">
            <v>GENERAL</v>
          </cell>
          <cell r="J133" t="str">
            <v>JS</v>
          </cell>
          <cell r="K133" t="str">
            <v>N</v>
          </cell>
          <cell r="L133" t="str">
            <v>A51000</v>
          </cell>
          <cell r="M133" t="str">
            <v>SUPERIOR COURT</v>
          </cell>
          <cell r="N133" t="str">
            <v>T51000</v>
          </cell>
          <cell r="O133" t="str">
            <v>SC ADMINISTRATION</v>
          </cell>
          <cell r="P133">
            <v>8049141</v>
          </cell>
          <cell r="Q133">
            <v>33</v>
          </cell>
        </row>
        <row r="134">
          <cell r="A134" t="str">
            <v>A51000</v>
          </cell>
          <cell r="B134" t="str">
            <v>2013_2014</v>
          </cell>
          <cell r="C134" t="str">
            <v>GENERAL FUND</v>
          </cell>
          <cell r="D134">
            <v>128</v>
          </cell>
          <cell r="E134" t="str">
            <v>51</v>
          </cell>
          <cell r="F134" t="str">
            <v>SUPERIOR COURT</v>
          </cell>
          <cell r="G134">
            <v>32</v>
          </cell>
          <cell r="H134" t="str">
            <v>0010</v>
          </cell>
          <cell r="I134" t="str">
            <v>GENERAL</v>
          </cell>
          <cell r="J134" t="str">
            <v>JS</v>
          </cell>
          <cell r="K134" t="str">
            <v>N</v>
          </cell>
          <cell r="L134" t="str">
            <v>A51000</v>
          </cell>
          <cell r="M134" t="str">
            <v>SUPERIOR COURT</v>
          </cell>
          <cell r="N134" t="str">
            <v>T51005</v>
          </cell>
          <cell r="O134" t="str">
            <v>SC JUDICIAL FTES</v>
          </cell>
          <cell r="P134">
            <v>6297446</v>
          </cell>
          <cell r="Q134">
            <v>65</v>
          </cell>
        </row>
        <row r="135">
          <cell r="A135" t="str">
            <v>A51000</v>
          </cell>
          <cell r="B135" t="str">
            <v>2013_2014</v>
          </cell>
          <cell r="C135" t="str">
            <v>GENERAL FUND</v>
          </cell>
          <cell r="D135">
            <v>129</v>
          </cell>
          <cell r="E135" t="str">
            <v>51</v>
          </cell>
          <cell r="F135" t="str">
            <v>SUPERIOR COURT</v>
          </cell>
          <cell r="G135">
            <v>32</v>
          </cell>
          <cell r="H135" t="str">
            <v>0010</v>
          </cell>
          <cell r="I135" t="str">
            <v>GENERAL</v>
          </cell>
          <cell r="J135" t="str">
            <v>JS</v>
          </cell>
          <cell r="K135" t="str">
            <v>N</v>
          </cell>
          <cell r="L135" t="str">
            <v>A51000</v>
          </cell>
          <cell r="M135" t="str">
            <v>SUPERIOR COURT</v>
          </cell>
          <cell r="N135" t="str">
            <v>T51010</v>
          </cell>
          <cell r="O135" t="str">
            <v>COURT OPERATIONS</v>
          </cell>
          <cell r="P135">
            <v>13528277</v>
          </cell>
          <cell r="Q135">
            <v>109</v>
          </cell>
        </row>
        <row r="136">
          <cell r="A136" t="str">
            <v>A51000</v>
          </cell>
          <cell r="B136" t="str">
            <v>2013_2014</v>
          </cell>
          <cell r="C136" t="str">
            <v>GENERAL FUND</v>
          </cell>
          <cell r="D136">
            <v>130</v>
          </cell>
          <cell r="E136" t="str">
            <v>51</v>
          </cell>
          <cell r="F136" t="str">
            <v>SUPERIOR COURT</v>
          </cell>
          <cell r="G136">
            <v>32</v>
          </cell>
          <cell r="H136" t="str">
            <v>0010</v>
          </cell>
          <cell r="I136" t="str">
            <v>GENERAL</v>
          </cell>
          <cell r="J136" t="str">
            <v>JS</v>
          </cell>
          <cell r="K136" t="str">
            <v>N</v>
          </cell>
          <cell r="L136" t="str">
            <v>A51000</v>
          </cell>
          <cell r="M136" t="str">
            <v>SUPERIOR COURT</v>
          </cell>
          <cell r="N136" t="str">
            <v>T51030</v>
          </cell>
          <cell r="O136" t="str">
            <v>COURT OPERATIONS INTERPRETERS</v>
          </cell>
          <cell r="P136">
            <v>1094439</v>
          </cell>
          <cell r="Q136">
            <v>7.5</v>
          </cell>
        </row>
        <row r="137">
          <cell r="A137" t="str">
            <v>A51000</v>
          </cell>
          <cell r="B137" t="str">
            <v>2013_2014</v>
          </cell>
          <cell r="C137" t="str">
            <v>GENERAL FUND</v>
          </cell>
          <cell r="D137">
            <v>131</v>
          </cell>
          <cell r="E137" t="str">
            <v>51</v>
          </cell>
          <cell r="F137" t="str">
            <v>SUPERIOR COURT</v>
          </cell>
          <cell r="G137">
            <v>32</v>
          </cell>
          <cell r="H137" t="str">
            <v>0010</v>
          </cell>
          <cell r="I137" t="str">
            <v>GENERAL</v>
          </cell>
          <cell r="J137" t="str">
            <v>JS</v>
          </cell>
          <cell r="K137" t="str">
            <v>N</v>
          </cell>
          <cell r="L137" t="str">
            <v>A51000</v>
          </cell>
          <cell r="M137" t="str">
            <v>SUPERIOR COURT</v>
          </cell>
          <cell r="N137" t="str">
            <v>T51040</v>
          </cell>
          <cell r="O137" t="str">
            <v>COURT OPERATION JURY SERVICES</v>
          </cell>
          <cell r="P137">
            <v>2242831</v>
          </cell>
          <cell r="Q137">
            <v>4</v>
          </cell>
        </row>
        <row r="138">
          <cell r="A138" t="str">
            <v>A51000</v>
          </cell>
          <cell r="B138" t="str">
            <v>2013_2014</v>
          </cell>
          <cell r="C138" t="str">
            <v>GENERAL FUND</v>
          </cell>
          <cell r="D138">
            <v>132</v>
          </cell>
          <cell r="E138" t="str">
            <v>51</v>
          </cell>
          <cell r="F138" t="str">
            <v>SUPERIOR COURT</v>
          </cell>
          <cell r="G138">
            <v>32</v>
          </cell>
          <cell r="H138" t="str">
            <v>0010</v>
          </cell>
          <cell r="I138" t="str">
            <v>GENERAL</v>
          </cell>
          <cell r="J138" t="str">
            <v>JS</v>
          </cell>
          <cell r="K138" t="str">
            <v>N</v>
          </cell>
          <cell r="L138" t="str">
            <v>A51000</v>
          </cell>
          <cell r="M138" t="str">
            <v>SUPERIOR COURT</v>
          </cell>
          <cell r="N138" t="str">
            <v>T51050</v>
          </cell>
          <cell r="O138" t="str">
            <v>FAMILY COURT SUPPORT SERVICES</v>
          </cell>
          <cell r="P138">
            <v>6235669</v>
          </cell>
          <cell r="Q138">
            <v>62.9</v>
          </cell>
        </row>
        <row r="139">
          <cell r="A139" t="str">
            <v>A51000</v>
          </cell>
          <cell r="B139" t="str">
            <v>2013_2014</v>
          </cell>
          <cell r="C139" t="str">
            <v>GENERAL FUND</v>
          </cell>
          <cell r="D139">
            <v>133</v>
          </cell>
          <cell r="E139" t="str">
            <v>51</v>
          </cell>
          <cell r="F139" t="str">
            <v>SUPERIOR COURT</v>
          </cell>
          <cell r="G139">
            <v>32</v>
          </cell>
          <cell r="H139" t="str">
            <v>0010</v>
          </cell>
          <cell r="I139" t="str">
            <v>GENERAL</v>
          </cell>
          <cell r="J139" t="str">
            <v>JS</v>
          </cell>
          <cell r="K139" t="str">
            <v>N</v>
          </cell>
          <cell r="L139" t="str">
            <v>A51000</v>
          </cell>
          <cell r="M139" t="str">
            <v>SUPERIOR COURT</v>
          </cell>
          <cell r="N139" t="str">
            <v>T51060</v>
          </cell>
          <cell r="O139" t="str">
            <v>JUVENILE COURT</v>
          </cell>
          <cell r="P139">
            <v>8584006</v>
          </cell>
          <cell r="Q139">
            <v>77.1</v>
          </cell>
        </row>
        <row r="140">
          <cell r="A140" t="str">
            <v>A51620</v>
          </cell>
          <cell r="B140" t="str">
            <v>2013_2014</v>
          </cell>
          <cell r="C140" t="str">
            <v>NON GENERAL FUND</v>
          </cell>
          <cell r="D140">
            <v>134</v>
          </cell>
          <cell r="E140" t="str">
            <v>96</v>
          </cell>
          <cell r="F140" t="str">
            <v>ADMINISTRATIVE OFFICES</v>
          </cell>
          <cell r="G140">
            <v>60</v>
          </cell>
          <cell r="H140" t="str">
            <v>2167</v>
          </cell>
          <cell r="I140" t="str">
            <v>BYRNE JUSTICE ASSISTANCE FFY12 GRANT</v>
          </cell>
          <cell r="J140" t="str">
            <v>HWD</v>
          </cell>
          <cell r="K140" t="str">
            <v>N</v>
          </cell>
          <cell r="L140" t="str">
            <v>A51620</v>
          </cell>
          <cell r="M140" t="str">
            <v>BYRNE JUSTICE ASSISTANCE FFY12 GRANT</v>
          </cell>
          <cell r="N140" t="str">
            <v>T51620</v>
          </cell>
          <cell r="O140" t="str">
            <v>BYRNE JAG GRANT 2012</v>
          </cell>
          <cell r="P140">
            <v>138366</v>
          </cell>
        </row>
        <row r="141">
          <cell r="A141" t="str">
            <v>A52500</v>
          </cell>
          <cell r="B141" t="str">
            <v>2013_2014</v>
          </cell>
          <cell r="C141" t="str">
            <v>NON GENERAL FUND</v>
          </cell>
          <cell r="D141">
            <v>135</v>
          </cell>
          <cell r="E141" t="str">
            <v>32</v>
          </cell>
          <cell r="F141" t="str">
            <v>DEVELOPMENT &amp; ENVIRONMENTAL SERVICES</v>
          </cell>
          <cell r="G141">
            <v>94</v>
          </cell>
          <cell r="H141" t="str">
            <v>1341</v>
          </cell>
          <cell r="I141" t="str">
            <v>DDES ABATEMENT SUB</v>
          </cell>
          <cell r="J141" t="str">
            <v>EGBE</v>
          </cell>
          <cell r="K141" t="str">
            <v>Y</v>
          </cell>
          <cell r="L141" t="str">
            <v>A52500</v>
          </cell>
          <cell r="M141" t="str">
            <v>DPER ABATEMENT</v>
          </cell>
          <cell r="N141" t="str">
            <v>T52500</v>
          </cell>
          <cell r="O141" t="str">
            <v>ABATEMENTS</v>
          </cell>
          <cell r="P141">
            <v>976292</v>
          </cell>
        </row>
        <row r="142">
          <cell r="A142" t="str">
            <v>A53000</v>
          </cell>
          <cell r="B142" t="str">
            <v>2013_2014</v>
          </cell>
          <cell r="C142" t="str">
            <v>GENERAL FUND</v>
          </cell>
          <cell r="D142">
            <v>136</v>
          </cell>
          <cell r="E142" t="str">
            <v>53</v>
          </cell>
          <cell r="F142" t="str">
            <v>DISTRICT COURT</v>
          </cell>
          <cell r="G142">
            <v>33</v>
          </cell>
          <cell r="H142" t="str">
            <v>0010</v>
          </cell>
          <cell r="I142" t="str">
            <v>GENERAL</v>
          </cell>
          <cell r="J142" t="str">
            <v>JS</v>
          </cell>
          <cell r="K142" t="str">
            <v>N</v>
          </cell>
          <cell r="L142" t="str">
            <v>A53000</v>
          </cell>
          <cell r="M142" t="str">
            <v>DISTRICT COURT</v>
          </cell>
          <cell r="N142" t="str">
            <v>T53000</v>
          </cell>
          <cell r="O142" t="str">
            <v>DC OPERATIONS</v>
          </cell>
          <cell r="P142">
            <v>12223942</v>
          </cell>
          <cell r="Q142">
            <v>158</v>
          </cell>
        </row>
        <row r="143">
          <cell r="A143" t="str">
            <v>A53000</v>
          </cell>
          <cell r="B143" t="str">
            <v>2013_2014</v>
          </cell>
          <cell r="C143" t="str">
            <v>GENERAL FUND</v>
          </cell>
          <cell r="D143">
            <v>137</v>
          </cell>
          <cell r="E143" t="str">
            <v>53</v>
          </cell>
          <cell r="F143" t="str">
            <v>DISTRICT COURT</v>
          </cell>
          <cell r="G143">
            <v>33</v>
          </cell>
          <cell r="H143" t="str">
            <v>0010</v>
          </cell>
          <cell r="I143" t="str">
            <v>GENERAL</v>
          </cell>
          <cell r="J143" t="str">
            <v>JS</v>
          </cell>
          <cell r="K143" t="str">
            <v>N</v>
          </cell>
          <cell r="L143" t="str">
            <v>A53000</v>
          </cell>
          <cell r="M143" t="str">
            <v>DISTRICT COURT</v>
          </cell>
          <cell r="N143" t="str">
            <v>T53010</v>
          </cell>
          <cell r="O143" t="str">
            <v>DC JUDICIAL FTES</v>
          </cell>
          <cell r="P143">
            <v>4517003</v>
          </cell>
          <cell r="Q143">
            <v>26</v>
          </cell>
        </row>
        <row r="144">
          <cell r="A144" t="str">
            <v>A53000</v>
          </cell>
          <cell r="B144" t="str">
            <v>2013_2014</v>
          </cell>
          <cell r="C144" t="str">
            <v>GENERAL FUND</v>
          </cell>
          <cell r="D144">
            <v>138</v>
          </cell>
          <cell r="E144" t="str">
            <v>53</v>
          </cell>
          <cell r="F144" t="str">
            <v>DISTRICT COURT</v>
          </cell>
          <cell r="G144">
            <v>33</v>
          </cell>
          <cell r="H144" t="str">
            <v>0010</v>
          </cell>
          <cell r="I144" t="str">
            <v>GENERAL</v>
          </cell>
          <cell r="J144" t="str">
            <v>JS</v>
          </cell>
          <cell r="K144" t="str">
            <v>N</v>
          </cell>
          <cell r="L144" t="str">
            <v>A53000</v>
          </cell>
          <cell r="M144" t="str">
            <v>DISTRICT COURT</v>
          </cell>
          <cell r="N144" t="str">
            <v>T53020</v>
          </cell>
          <cell r="O144" t="str">
            <v>DC PROBATION</v>
          </cell>
          <cell r="P144">
            <v>1539299</v>
          </cell>
          <cell r="Q144">
            <v>14</v>
          </cell>
        </row>
        <row r="145">
          <cell r="A145" t="str">
            <v>A53000</v>
          </cell>
          <cell r="B145" t="str">
            <v>2013_2014</v>
          </cell>
          <cell r="C145" t="str">
            <v>GENERAL FUND</v>
          </cell>
          <cell r="D145">
            <v>139</v>
          </cell>
          <cell r="E145" t="str">
            <v>53</v>
          </cell>
          <cell r="F145" t="str">
            <v>DISTRICT COURT</v>
          </cell>
          <cell r="G145">
            <v>33</v>
          </cell>
          <cell r="H145" t="str">
            <v>0010</v>
          </cell>
          <cell r="I145" t="str">
            <v>GENERAL</v>
          </cell>
          <cell r="J145" t="str">
            <v>JS</v>
          </cell>
          <cell r="K145" t="str">
            <v>N</v>
          </cell>
          <cell r="L145" t="str">
            <v>A53000</v>
          </cell>
          <cell r="M145" t="str">
            <v>DISTRICT COURT</v>
          </cell>
          <cell r="N145" t="str">
            <v>T53030</v>
          </cell>
          <cell r="O145" t="str">
            <v>DC ADMINISTRATION</v>
          </cell>
          <cell r="P145">
            <v>11650030</v>
          </cell>
          <cell r="Q145">
            <v>54</v>
          </cell>
        </row>
        <row r="146">
          <cell r="A146" t="str">
            <v>A53400</v>
          </cell>
          <cell r="B146" t="str">
            <v>2013_2014</v>
          </cell>
          <cell r="C146" t="str">
            <v>NON GENERAL FUND</v>
          </cell>
          <cell r="D146">
            <v>140</v>
          </cell>
          <cell r="E146" t="str">
            <v>40</v>
          </cell>
          <cell r="F146" t="str">
            <v>EXECUTIVE SERVICES</v>
          </cell>
          <cell r="G146">
            <v>99</v>
          </cell>
          <cell r="H146" t="str">
            <v>1431</v>
          </cell>
          <cell r="I146" t="str">
            <v>ANIMAL SERVICES</v>
          </cell>
          <cell r="J146" t="str">
            <v>HWD</v>
          </cell>
          <cell r="K146" t="str">
            <v>Y</v>
          </cell>
          <cell r="L146" t="str">
            <v>A53400</v>
          </cell>
          <cell r="M146" t="str">
            <v>REGIONAL ANIMAL SERVICES OF KING COUNTY</v>
          </cell>
          <cell r="N146" t="str">
            <v>T53400</v>
          </cell>
          <cell r="O146" t="str">
            <v>REGIONAL ANIMAL SERVICES</v>
          </cell>
          <cell r="P146">
            <v>13085112</v>
          </cell>
          <cell r="Q146">
            <v>44.18</v>
          </cell>
        </row>
        <row r="147">
          <cell r="A147" t="str">
            <v>A53500</v>
          </cell>
          <cell r="B147" t="str">
            <v>2013_2014</v>
          </cell>
          <cell r="C147" t="str">
            <v>GENERAL FUND</v>
          </cell>
          <cell r="D147">
            <v>141</v>
          </cell>
          <cell r="E147" t="str">
            <v>55</v>
          </cell>
          <cell r="F147" t="str">
            <v>ELECTIONS</v>
          </cell>
          <cell r="G147">
            <v>34</v>
          </cell>
          <cell r="H147" t="str">
            <v>0010</v>
          </cell>
          <cell r="I147" t="str">
            <v>GENERAL</v>
          </cell>
          <cell r="J147" t="str">
            <v>HWD</v>
          </cell>
          <cell r="K147" t="str">
            <v>N</v>
          </cell>
          <cell r="L147" t="str">
            <v>A53500</v>
          </cell>
          <cell r="M147" t="str">
            <v>ELECTIONS</v>
          </cell>
          <cell r="N147" t="str">
            <v>T53500</v>
          </cell>
          <cell r="O147" t="str">
            <v>ELECTION ADMIN</v>
          </cell>
          <cell r="P147">
            <v>5713594</v>
          </cell>
          <cell r="Q147">
            <v>13</v>
          </cell>
        </row>
        <row r="148">
          <cell r="A148" t="str">
            <v>A53500</v>
          </cell>
          <cell r="B148" t="str">
            <v>2013_2014</v>
          </cell>
          <cell r="C148" t="str">
            <v>GENERAL FUND</v>
          </cell>
          <cell r="D148">
            <v>142</v>
          </cell>
          <cell r="E148" t="str">
            <v>55</v>
          </cell>
          <cell r="F148" t="str">
            <v>ELECTIONS</v>
          </cell>
          <cell r="G148">
            <v>34</v>
          </cell>
          <cell r="H148" t="str">
            <v>0010</v>
          </cell>
          <cell r="I148" t="str">
            <v>GENERAL</v>
          </cell>
          <cell r="J148" t="str">
            <v>HWD</v>
          </cell>
          <cell r="K148" t="str">
            <v>N</v>
          </cell>
          <cell r="L148" t="str">
            <v>A53500</v>
          </cell>
          <cell r="M148" t="str">
            <v>ELECTIONS</v>
          </cell>
          <cell r="N148" t="str">
            <v>T53510</v>
          </cell>
          <cell r="O148" t="str">
            <v>ELECTIONS OPERATIONS</v>
          </cell>
          <cell r="P148">
            <v>8160817</v>
          </cell>
          <cell r="Q148">
            <v>9.7</v>
          </cell>
        </row>
        <row r="149">
          <cell r="A149" t="str">
            <v>A53500</v>
          </cell>
          <cell r="B149" t="str">
            <v>2013_2014</v>
          </cell>
          <cell r="C149" t="str">
            <v>GENERAL FUND</v>
          </cell>
          <cell r="D149">
            <v>143</v>
          </cell>
          <cell r="E149" t="str">
            <v>55</v>
          </cell>
          <cell r="F149" t="str">
            <v>ELECTIONS</v>
          </cell>
          <cell r="G149">
            <v>34</v>
          </cell>
          <cell r="H149" t="str">
            <v>0010</v>
          </cell>
          <cell r="I149" t="str">
            <v>GENERAL</v>
          </cell>
          <cell r="J149" t="str">
            <v>HWD</v>
          </cell>
          <cell r="K149" t="str">
            <v>N</v>
          </cell>
          <cell r="L149" t="str">
            <v>A53500</v>
          </cell>
          <cell r="M149" t="str">
            <v>ELECTIONS</v>
          </cell>
          <cell r="N149" t="str">
            <v>T53520</v>
          </cell>
          <cell r="O149" t="str">
            <v>BALLOT PROCESSING AND DELIVERY</v>
          </cell>
          <cell r="P149">
            <v>1523274</v>
          </cell>
          <cell r="Q149">
            <v>13</v>
          </cell>
        </row>
        <row r="150">
          <cell r="A150" t="str">
            <v>A53500</v>
          </cell>
          <cell r="B150" t="str">
            <v>2013_2014</v>
          </cell>
          <cell r="C150" t="str">
            <v>GENERAL FUND</v>
          </cell>
          <cell r="D150">
            <v>144</v>
          </cell>
          <cell r="E150" t="str">
            <v>55</v>
          </cell>
          <cell r="F150" t="str">
            <v>ELECTIONS</v>
          </cell>
          <cell r="G150">
            <v>34</v>
          </cell>
          <cell r="H150" t="str">
            <v>0010</v>
          </cell>
          <cell r="I150" t="str">
            <v>GENERAL</v>
          </cell>
          <cell r="J150" t="str">
            <v>HWD</v>
          </cell>
          <cell r="K150" t="str">
            <v>N</v>
          </cell>
          <cell r="L150" t="str">
            <v>A53500</v>
          </cell>
          <cell r="M150" t="str">
            <v>ELECTIONS</v>
          </cell>
          <cell r="N150" t="str">
            <v>T53530</v>
          </cell>
          <cell r="O150" t="str">
            <v>VOTER SERVICES</v>
          </cell>
          <cell r="P150">
            <v>2464366</v>
          </cell>
          <cell r="Q150">
            <v>17</v>
          </cell>
        </row>
        <row r="151">
          <cell r="A151" t="str">
            <v>A53500</v>
          </cell>
          <cell r="B151" t="str">
            <v>2013_2014</v>
          </cell>
          <cell r="C151" t="str">
            <v>GENERAL FUND</v>
          </cell>
          <cell r="D151">
            <v>145</v>
          </cell>
          <cell r="E151" t="str">
            <v>55</v>
          </cell>
          <cell r="F151" t="str">
            <v>ELECTIONS</v>
          </cell>
          <cell r="G151">
            <v>34</v>
          </cell>
          <cell r="H151" t="str">
            <v>0010</v>
          </cell>
          <cell r="I151" t="str">
            <v>GENERAL</v>
          </cell>
          <cell r="J151" t="str">
            <v>HWD</v>
          </cell>
          <cell r="K151" t="str">
            <v>N</v>
          </cell>
          <cell r="L151" t="str">
            <v>A53500</v>
          </cell>
          <cell r="M151" t="str">
            <v>ELECTIONS</v>
          </cell>
          <cell r="N151" t="str">
            <v>T53540</v>
          </cell>
          <cell r="O151" t="str">
            <v>ELECTIONS TECHNICAL SERVICES</v>
          </cell>
          <cell r="P151">
            <v>2157311</v>
          </cell>
          <cell r="Q151">
            <v>11.799999999999999</v>
          </cell>
        </row>
        <row r="152">
          <cell r="A152" t="str">
            <v>A53500</v>
          </cell>
          <cell r="B152" t="str">
            <v>2013_2014</v>
          </cell>
          <cell r="C152" t="str">
            <v>GENERAL FUND</v>
          </cell>
          <cell r="D152">
            <v>146</v>
          </cell>
          <cell r="E152" t="str">
            <v>55</v>
          </cell>
          <cell r="F152" t="str">
            <v>ELECTIONS</v>
          </cell>
          <cell r="G152">
            <v>34</v>
          </cell>
          <cell r="H152" t="str">
            <v>0010</v>
          </cell>
          <cell r="I152" t="str">
            <v>GENERAL</v>
          </cell>
          <cell r="J152" t="str">
            <v>HWD</v>
          </cell>
          <cell r="K152" t="str">
            <v>N</v>
          </cell>
          <cell r="L152" t="str">
            <v>A53500</v>
          </cell>
          <cell r="M152" t="str">
            <v>ELECTIONS</v>
          </cell>
          <cell r="N152" t="str">
            <v>T53550</v>
          </cell>
          <cell r="O152" t="str">
            <v>PRIMARY ELECTION</v>
          </cell>
          <cell r="P152">
            <v>0</v>
          </cell>
          <cell r="Q152">
            <v>0</v>
          </cell>
        </row>
        <row r="153">
          <cell r="A153" t="str">
            <v>A53800</v>
          </cell>
          <cell r="B153" t="str">
            <v>2013_2014</v>
          </cell>
          <cell r="C153" t="str">
            <v>NON GENERAL FUND</v>
          </cell>
          <cell r="D153">
            <v>147</v>
          </cell>
          <cell r="E153" t="str">
            <v>40</v>
          </cell>
          <cell r="F153" t="str">
            <v>EXECUTIVE SERVICES</v>
          </cell>
          <cell r="G153">
            <v>100</v>
          </cell>
          <cell r="H153" t="str">
            <v>1432</v>
          </cell>
          <cell r="I153" t="str">
            <v>ANIMAL BEQUEST</v>
          </cell>
          <cell r="J153" t="str">
            <v>HWD</v>
          </cell>
          <cell r="K153" t="str">
            <v>Y</v>
          </cell>
          <cell r="L153" t="str">
            <v>A53800</v>
          </cell>
          <cell r="M153" t="str">
            <v>ANIMAL BEQUEST</v>
          </cell>
          <cell r="N153" t="str">
            <v>T53800</v>
          </cell>
          <cell r="O153" t="str">
            <v>ANIMAL BEQUESTS</v>
          </cell>
          <cell r="P153">
            <v>280000</v>
          </cell>
        </row>
        <row r="154">
          <cell r="A154" t="str">
            <v>A54000</v>
          </cell>
          <cell r="B154" t="str">
            <v>2013_2014</v>
          </cell>
          <cell r="C154" t="str">
            <v>GENERAL FUND</v>
          </cell>
          <cell r="D154">
            <v>148</v>
          </cell>
          <cell r="E154" t="str">
            <v>54</v>
          </cell>
          <cell r="F154" t="str">
            <v>JUDICIAL ADMINISTRATION</v>
          </cell>
          <cell r="G154">
            <v>35</v>
          </cell>
          <cell r="H154" t="str">
            <v>0010</v>
          </cell>
          <cell r="I154" t="str">
            <v>GENERAL</v>
          </cell>
          <cell r="J154" t="str">
            <v>JS</v>
          </cell>
          <cell r="K154" t="str">
            <v>N</v>
          </cell>
          <cell r="L154" t="str">
            <v>A54000</v>
          </cell>
          <cell r="M154" t="str">
            <v>JUDICIAL ADMINISTRATION</v>
          </cell>
          <cell r="N154" t="str">
            <v>T54000</v>
          </cell>
          <cell r="O154" t="str">
            <v>DJA ADMINISTRATOR</v>
          </cell>
          <cell r="P154">
            <v>4954374</v>
          </cell>
          <cell r="Q154">
            <v>18.5</v>
          </cell>
        </row>
        <row r="155">
          <cell r="A155" t="str">
            <v>A54000</v>
          </cell>
          <cell r="B155" t="str">
            <v>2013_2014</v>
          </cell>
          <cell r="C155" t="str">
            <v>GENERAL FUND</v>
          </cell>
          <cell r="D155">
            <v>149</v>
          </cell>
          <cell r="E155" t="str">
            <v>54</v>
          </cell>
          <cell r="F155" t="str">
            <v>JUDICIAL ADMINISTRATION</v>
          </cell>
          <cell r="G155">
            <v>35</v>
          </cell>
          <cell r="H155" t="str">
            <v>0010</v>
          </cell>
          <cell r="I155" t="str">
            <v>GENERAL</v>
          </cell>
          <cell r="J155" t="str">
            <v>JS</v>
          </cell>
          <cell r="K155" t="str">
            <v>N</v>
          </cell>
          <cell r="L155" t="str">
            <v>A54000</v>
          </cell>
          <cell r="M155" t="str">
            <v>JUDICIAL ADMINISTRATION</v>
          </cell>
          <cell r="N155" t="str">
            <v>T54010</v>
          </cell>
          <cell r="O155" t="str">
            <v>DJA SATELLITE SITES</v>
          </cell>
          <cell r="P155">
            <v>5656885</v>
          </cell>
          <cell r="Q155">
            <v>70.5</v>
          </cell>
        </row>
        <row r="156">
          <cell r="A156" t="str">
            <v>A54000</v>
          </cell>
          <cell r="B156" t="str">
            <v>2013_2014</v>
          </cell>
          <cell r="C156" t="str">
            <v>GENERAL FUND</v>
          </cell>
          <cell r="D156">
            <v>150</v>
          </cell>
          <cell r="E156" t="str">
            <v>54</v>
          </cell>
          <cell r="F156" t="str">
            <v>JUDICIAL ADMINISTRATION</v>
          </cell>
          <cell r="G156">
            <v>35</v>
          </cell>
          <cell r="H156" t="str">
            <v>0010</v>
          </cell>
          <cell r="I156" t="str">
            <v>GENERAL</v>
          </cell>
          <cell r="J156" t="str">
            <v>JS</v>
          </cell>
          <cell r="K156" t="str">
            <v>N</v>
          </cell>
          <cell r="L156" t="str">
            <v>A54000</v>
          </cell>
          <cell r="M156" t="str">
            <v>JUDICIAL ADMINISTRATION</v>
          </cell>
          <cell r="N156" t="str">
            <v>T54020</v>
          </cell>
          <cell r="O156" t="str">
            <v>DJA RECORDS AND FINANCE</v>
          </cell>
          <cell r="P156">
            <v>3834864</v>
          </cell>
          <cell r="Q156">
            <v>44</v>
          </cell>
        </row>
        <row r="157">
          <cell r="A157" t="str">
            <v>A54000</v>
          </cell>
          <cell r="B157" t="str">
            <v>2013_2014</v>
          </cell>
          <cell r="C157" t="str">
            <v>GENERAL FUND</v>
          </cell>
          <cell r="D157">
            <v>151</v>
          </cell>
          <cell r="E157" t="str">
            <v>54</v>
          </cell>
          <cell r="F157" t="str">
            <v>JUDICIAL ADMINISTRATION</v>
          </cell>
          <cell r="G157">
            <v>35</v>
          </cell>
          <cell r="H157" t="str">
            <v>0010</v>
          </cell>
          <cell r="I157" t="str">
            <v>GENERAL</v>
          </cell>
          <cell r="J157" t="str">
            <v>JS</v>
          </cell>
          <cell r="K157" t="str">
            <v>N</v>
          </cell>
          <cell r="L157" t="str">
            <v>A54000</v>
          </cell>
          <cell r="M157" t="str">
            <v>JUDICIAL ADMINISTRATION</v>
          </cell>
          <cell r="N157" t="str">
            <v>T54030</v>
          </cell>
          <cell r="O157" t="str">
            <v>DJA CASEFLOW</v>
          </cell>
          <cell r="P157">
            <v>5140766</v>
          </cell>
          <cell r="Q157">
            <v>66</v>
          </cell>
        </row>
        <row r="158">
          <cell r="A158" t="str">
            <v>A54000</v>
          </cell>
          <cell r="B158" t="str">
            <v>2013_2014</v>
          </cell>
          <cell r="C158" t="str">
            <v>GENERAL FUND</v>
          </cell>
          <cell r="D158">
            <v>152</v>
          </cell>
          <cell r="E158" t="str">
            <v>54</v>
          </cell>
          <cell r="F158" t="str">
            <v>JUDICIAL ADMINISTRATION</v>
          </cell>
          <cell r="G158">
            <v>35</v>
          </cell>
          <cell r="H158" t="str">
            <v>0010</v>
          </cell>
          <cell r="I158" t="str">
            <v>GENERAL</v>
          </cell>
          <cell r="J158" t="str">
            <v>JS</v>
          </cell>
          <cell r="K158" t="str">
            <v>N</v>
          </cell>
          <cell r="L158" t="str">
            <v>A54000</v>
          </cell>
          <cell r="M158" t="str">
            <v>JUDICIAL ADMINISTRATION</v>
          </cell>
          <cell r="N158" t="str">
            <v>T54040</v>
          </cell>
          <cell r="O158" t="str">
            <v>DJA LAW LIBRARY</v>
          </cell>
          <cell r="P158">
            <v>163216</v>
          </cell>
        </row>
        <row r="159">
          <cell r="A159" t="str">
            <v>A56100</v>
          </cell>
          <cell r="B159" t="str">
            <v>2013_2014</v>
          </cell>
          <cell r="C159" t="str">
            <v>NON GENERAL FUND</v>
          </cell>
          <cell r="D159">
            <v>153</v>
          </cell>
          <cell r="E159" t="str">
            <v>38</v>
          </cell>
          <cell r="F159" t="str">
            <v>DEPARTMENT OF NATURAL RESOURCES &amp; PARKS</v>
          </cell>
          <cell r="G159">
            <v>102</v>
          </cell>
          <cell r="H159" t="str">
            <v>1561</v>
          </cell>
          <cell r="I159" t="str">
            <v>KING COUNTY FLOOD CONTROL CONTRACT</v>
          </cell>
          <cell r="J159" t="str">
            <v>EGBE</v>
          </cell>
          <cell r="K159" t="str">
            <v>Y</v>
          </cell>
          <cell r="L159" t="str">
            <v>A56100</v>
          </cell>
          <cell r="M159" t="str">
            <v>KING COUNTY FLOOD CONTROL CONTRACT</v>
          </cell>
          <cell r="N159" t="str">
            <v>T56100</v>
          </cell>
          <cell r="O159" t="str">
            <v>FLOOD CONTROL DISTRICT</v>
          </cell>
          <cell r="P159">
            <v>124020821</v>
          </cell>
          <cell r="Q159">
            <v>39</v>
          </cell>
        </row>
        <row r="160">
          <cell r="A160" t="str">
            <v>A58300</v>
          </cell>
          <cell r="B160" t="str">
            <v>2013_2014</v>
          </cell>
          <cell r="C160" t="str">
            <v>NON GENERAL FUND</v>
          </cell>
          <cell r="D160">
            <v>154</v>
          </cell>
          <cell r="E160" t="str">
            <v>93</v>
          </cell>
          <cell r="F160" t="str">
            <v>COMMUNITY &amp; HUMAN SERVICES</v>
          </cell>
          <cell r="G160">
            <v>74</v>
          </cell>
          <cell r="H160" t="str">
            <v>1135</v>
          </cell>
          <cell r="I160" t="str">
            <v>MENTAL ILLNESS AND DRUG DEPENDENCY</v>
          </cell>
          <cell r="J160" t="str">
            <v>JS</v>
          </cell>
          <cell r="K160" t="str">
            <v>Y</v>
          </cell>
          <cell r="L160" t="str">
            <v>A58300</v>
          </cell>
          <cell r="M160" t="str">
            <v>JUDICIAL ADMINISTRATION MIDD</v>
          </cell>
          <cell r="N160" t="str">
            <v>T58300</v>
          </cell>
          <cell r="O160" t="str">
            <v>JUDICIAL ADMIN MIDD</v>
          </cell>
          <cell r="P160">
            <v>3104788</v>
          </cell>
          <cell r="Q160">
            <v>12.5</v>
          </cell>
        </row>
        <row r="161">
          <cell r="A161" t="str">
            <v>A60100</v>
          </cell>
          <cell r="B161" t="str">
            <v>2013_2014</v>
          </cell>
          <cell r="C161" t="str">
            <v>NON GENERAL FUND</v>
          </cell>
          <cell r="D161">
            <v>155</v>
          </cell>
          <cell r="E161" t="str">
            <v>40</v>
          </cell>
          <cell r="F161" t="str">
            <v>EXECUTIVE SERVICES</v>
          </cell>
          <cell r="G161">
            <v>123</v>
          </cell>
          <cell r="H161" t="str">
            <v>5511</v>
          </cell>
          <cell r="I161" t="str">
            <v>FACILITIES MANAGEMENT - INTERNAL SERVICE</v>
          </cell>
          <cell r="J161" t="str">
            <v>HWD</v>
          </cell>
          <cell r="K161" t="str">
            <v>Y</v>
          </cell>
          <cell r="L161" t="str">
            <v>A60100</v>
          </cell>
          <cell r="M161" t="str">
            <v>FACILITIES MANAGEMENT INTERNAL SERVICE</v>
          </cell>
          <cell r="N161" t="str">
            <v>T60100</v>
          </cell>
          <cell r="O161" t="str">
            <v>FMD DIRECTORS OFFICE</v>
          </cell>
          <cell r="P161">
            <v>12938227</v>
          </cell>
          <cell r="Q161">
            <v>24.45</v>
          </cell>
        </row>
        <row r="162">
          <cell r="A162" t="str">
            <v>A60100</v>
          </cell>
          <cell r="B162" t="str">
            <v>2013_2014</v>
          </cell>
          <cell r="C162" t="str">
            <v>NON GENERAL FUND</v>
          </cell>
          <cell r="D162">
            <v>156</v>
          </cell>
          <cell r="E162" t="str">
            <v>40</v>
          </cell>
          <cell r="F162" t="str">
            <v>EXECUTIVE SERVICES</v>
          </cell>
          <cell r="G162">
            <v>123</v>
          </cell>
          <cell r="H162" t="str">
            <v>5511</v>
          </cell>
          <cell r="I162" t="str">
            <v>FACILITIES MANAGEMENT - INTERNAL SERVICE</v>
          </cell>
          <cell r="J162" t="str">
            <v>HWD</v>
          </cell>
          <cell r="K162" t="str">
            <v>Y</v>
          </cell>
          <cell r="L162" t="str">
            <v>A60100</v>
          </cell>
          <cell r="M162" t="str">
            <v>FACILITIES MANAGEMENT INTERNAL SERVICE</v>
          </cell>
          <cell r="N162" t="str">
            <v>T60110</v>
          </cell>
          <cell r="O162" t="str">
            <v>FMD BUILDING SVCS SECTION</v>
          </cell>
          <cell r="P162">
            <v>76598796</v>
          </cell>
          <cell r="Q162">
            <v>268.72</v>
          </cell>
        </row>
        <row r="163">
          <cell r="A163" t="str">
            <v>A60100</v>
          </cell>
          <cell r="B163" t="str">
            <v>2013_2014</v>
          </cell>
          <cell r="C163" t="str">
            <v>NON GENERAL FUND</v>
          </cell>
          <cell r="D163">
            <v>157</v>
          </cell>
          <cell r="E163" t="str">
            <v>40</v>
          </cell>
          <cell r="F163" t="str">
            <v>EXECUTIVE SERVICES</v>
          </cell>
          <cell r="G163">
            <v>123</v>
          </cell>
          <cell r="H163" t="str">
            <v>5511</v>
          </cell>
          <cell r="I163" t="str">
            <v>FACILITIES MANAGEMENT - INTERNAL SERVICE</v>
          </cell>
          <cell r="J163" t="str">
            <v>HWD</v>
          </cell>
          <cell r="K163" t="str">
            <v>Y</v>
          </cell>
          <cell r="L163" t="str">
            <v>A60100</v>
          </cell>
          <cell r="M163" t="str">
            <v>FACILITIES MANAGEMENT INTERNAL SERVICE</v>
          </cell>
          <cell r="N163" t="str">
            <v>T60120</v>
          </cell>
          <cell r="O163" t="str">
            <v>FMD CAPITAL PLAN AND DEV SECT</v>
          </cell>
          <cell r="P163">
            <v>6105865</v>
          </cell>
          <cell r="Q163">
            <v>19</v>
          </cell>
        </row>
        <row r="164">
          <cell r="A164" t="str">
            <v>A60100</v>
          </cell>
          <cell r="B164" t="str">
            <v>2013_2014</v>
          </cell>
          <cell r="C164" t="str">
            <v>NON GENERAL FUND</v>
          </cell>
          <cell r="D164">
            <v>158</v>
          </cell>
          <cell r="E164" t="str">
            <v>40</v>
          </cell>
          <cell r="F164" t="str">
            <v>EXECUTIVE SERVICES</v>
          </cell>
          <cell r="G164">
            <v>123</v>
          </cell>
          <cell r="H164" t="str">
            <v>5511</v>
          </cell>
          <cell r="I164" t="str">
            <v>FACILITIES MANAGEMENT - INTERNAL SERVICE</v>
          </cell>
          <cell r="J164" t="str">
            <v>HWD</v>
          </cell>
          <cell r="K164" t="str">
            <v>Y</v>
          </cell>
          <cell r="L164" t="str">
            <v>A60100</v>
          </cell>
          <cell r="M164" t="str">
            <v>FACILITIES MANAGEMENT INTERNAL SERVICE</v>
          </cell>
          <cell r="N164" t="str">
            <v>T61500</v>
          </cell>
          <cell r="O164" t="str">
            <v>FMD PRINT SHOP</v>
          </cell>
          <cell r="P164">
            <v>1670320</v>
          </cell>
          <cell r="Q164">
            <v>3</v>
          </cell>
        </row>
        <row r="165">
          <cell r="A165" t="str">
            <v>A61000</v>
          </cell>
          <cell r="B165" t="str">
            <v>2013_2014</v>
          </cell>
          <cell r="C165" t="str">
            <v>GENERAL FUND</v>
          </cell>
          <cell r="D165">
            <v>159</v>
          </cell>
          <cell r="E165" t="str">
            <v>96</v>
          </cell>
          <cell r="F165" t="str">
            <v>ADMINISTRATIVE OFFICES</v>
          </cell>
          <cell r="G165">
            <v>36</v>
          </cell>
          <cell r="H165" t="str">
            <v>0010</v>
          </cell>
          <cell r="I165" t="str">
            <v>GENERAL</v>
          </cell>
          <cell r="J165" t="str">
            <v>HWD</v>
          </cell>
          <cell r="K165" t="str">
            <v>N</v>
          </cell>
          <cell r="L165" t="str">
            <v>A61000</v>
          </cell>
          <cell r="M165" t="str">
            <v>STATE AUDITOR</v>
          </cell>
          <cell r="N165" t="str">
            <v>T61000</v>
          </cell>
          <cell r="O165" t="str">
            <v>STATE EXAMINER</v>
          </cell>
          <cell r="P165">
            <v>913984</v>
          </cell>
        </row>
        <row r="166">
          <cell r="A166" t="str">
            <v>A63000</v>
          </cell>
          <cell r="B166" t="str">
            <v>2013_2014</v>
          </cell>
          <cell r="C166" t="str">
            <v>GENERAL FUND</v>
          </cell>
          <cell r="D166">
            <v>160</v>
          </cell>
          <cell r="E166" t="str">
            <v>96</v>
          </cell>
          <cell r="F166" t="str">
            <v>ADMINISTRATIVE OFFICES</v>
          </cell>
          <cell r="G166">
            <v>37</v>
          </cell>
          <cell r="H166" t="str">
            <v>0010</v>
          </cell>
          <cell r="I166" t="str">
            <v>GENERAL</v>
          </cell>
          <cell r="J166" t="str">
            <v>HWD</v>
          </cell>
          <cell r="K166" t="str">
            <v>N</v>
          </cell>
          <cell r="L166" t="str">
            <v>A63000</v>
          </cell>
          <cell r="M166" t="str">
            <v>BOUNDARY REVIEW BOARD</v>
          </cell>
          <cell r="N166" t="str">
            <v>T63000</v>
          </cell>
          <cell r="O166" t="str">
            <v>BOUNDARY REVIEW</v>
          </cell>
          <cell r="P166">
            <v>341202</v>
          </cell>
          <cell r="Q166">
            <v>2</v>
          </cell>
        </row>
        <row r="167">
          <cell r="A167" t="str">
            <v>A64000</v>
          </cell>
          <cell r="B167" t="str">
            <v>2013_2014</v>
          </cell>
          <cell r="C167" t="str">
            <v>NON GENERAL FUND</v>
          </cell>
          <cell r="D167">
            <v>161</v>
          </cell>
          <cell r="E167" t="str">
            <v>38</v>
          </cell>
          <cell r="F167" t="str">
            <v>DEPARTMENT OF NATURAL RESOURCES &amp; PARKS</v>
          </cell>
          <cell r="G167">
            <v>55</v>
          </cell>
          <cell r="H167" t="str">
            <v>1451</v>
          </cell>
          <cell r="I167" t="str">
            <v>PARKS OPERATING LEVY</v>
          </cell>
          <cell r="J167" t="str">
            <v>EGBE</v>
          </cell>
          <cell r="K167" t="str">
            <v>N</v>
          </cell>
          <cell r="L167" t="str">
            <v>A64000</v>
          </cell>
          <cell r="M167" t="str">
            <v>PARKS AND RECREATION</v>
          </cell>
          <cell r="N167" t="str">
            <v>T64000</v>
          </cell>
          <cell r="O167" t="str">
            <v>PARKS MAINTENANCE</v>
          </cell>
          <cell r="P167">
            <v>13051208</v>
          </cell>
          <cell r="Q167">
            <v>98.5</v>
          </cell>
        </row>
        <row r="168">
          <cell r="A168" t="str">
            <v>A64000</v>
          </cell>
          <cell r="B168" t="str">
            <v>2013_2014</v>
          </cell>
          <cell r="C168" t="str">
            <v>NON GENERAL FUND</v>
          </cell>
          <cell r="D168">
            <v>162</v>
          </cell>
          <cell r="E168" t="str">
            <v>38</v>
          </cell>
          <cell r="F168" t="str">
            <v>DEPARTMENT OF NATURAL RESOURCES &amp; PARKS</v>
          </cell>
          <cell r="G168">
            <v>55</v>
          </cell>
          <cell r="H168" t="str">
            <v>1451</v>
          </cell>
          <cell r="I168" t="str">
            <v>PARKS OPERATING LEVY</v>
          </cell>
          <cell r="J168" t="str">
            <v>EGBE</v>
          </cell>
          <cell r="K168" t="str">
            <v>N</v>
          </cell>
          <cell r="L168" t="str">
            <v>A64000</v>
          </cell>
          <cell r="M168" t="str">
            <v>PARKS AND RECREATION</v>
          </cell>
          <cell r="N168" t="str">
            <v>T64010</v>
          </cell>
          <cell r="O168" t="str">
            <v>PARKS ADMIN CAP &amp; BUS PLANNING</v>
          </cell>
          <cell r="P168">
            <v>11787292</v>
          </cell>
          <cell r="Q168">
            <v>36</v>
          </cell>
        </row>
        <row r="169">
          <cell r="A169" t="str">
            <v>A64000</v>
          </cell>
          <cell r="B169" t="str">
            <v>2013_2014</v>
          </cell>
          <cell r="C169" t="str">
            <v>NON GENERAL FUND</v>
          </cell>
          <cell r="D169">
            <v>163</v>
          </cell>
          <cell r="E169" t="str">
            <v>38</v>
          </cell>
          <cell r="F169" t="str">
            <v>DEPARTMENT OF NATURAL RESOURCES &amp; PARKS</v>
          </cell>
          <cell r="G169">
            <v>55</v>
          </cell>
          <cell r="H169" t="str">
            <v>1451</v>
          </cell>
          <cell r="I169" t="str">
            <v>PARKS OPERATING LEVY</v>
          </cell>
          <cell r="J169" t="str">
            <v>EGBE</v>
          </cell>
          <cell r="K169" t="str">
            <v>N</v>
          </cell>
          <cell r="L169" t="str">
            <v>A64000</v>
          </cell>
          <cell r="M169" t="str">
            <v>PARKS AND RECREATION</v>
          </cell>
          <cell r="N169" t="str">
            <v>T64020</v>
          </cell>
          <cell r="O169" t="str">
            <v>PARKS AND RECREATION RPPR</v>
          </cell>
          <cell r="P169">
            <v>7716180</v>
          </cell>
          <cell r="Q169">
            <v>48.38</v>
          </cell>
        </row>
        <row r="170">
          <cell r="A170" t="str">
            <v>A64100</v>
          </cell>
          <cell r="B170" t="str">
            <v>2013_2014</v>
          </cell>
          <cell r="C170" t="str">
            <v>NON GENERAL FUND</v>
          </cell>
          <cell r="D170">
            <v>164</v>
          </cell>
          <cell r="E170" t="str">
            <v>38</v>
          </cell>
          <cell r="F170" t="str">
            <v>DEPARTMENT OF NATURAL RESOURCES &amp; PARKS</v>
          </cell>
          <cell r="G170">
            <v>56</v>
          </cell>
          <cell r="H170" t="str">
            <v>1452</v>
          </cell>
          <cell r="I170" t="str">
            <v>OPEN SPACE TRAILS AND ZOO LEVY</v>
          </cell>
          <cell r="J170" t="str">
            <v>EGBE</v>
          </cell>
          <cell r="K170" t="str">
            <v>N</v>
          </cell>
          <cell r="L170" t="str">
            <v>A64100</v>
          </cell>
          <cell r="M170" t="str">
            <v>EXPANSION LEVY</v>
          </cell>
          <cell r="N170" t="str">
            <v>T64100</v>
          </cell>
          <cell r="O170" t="str">
            <v>PARKS EXPANSION LEVY</v>
          </cell>
          <cell r="P170">
            <v>20877268</v>
          </cell>
        </row>
        <row r="171">
          <cell r="A171" t="str">
            <v>A64500</v>
          </cell>
          <cell r="B171" t="str">
            <v>2013_2014</v>
          </cell>
          <cell r="C171" t="str">
            <v>GENERAL FUND</v>
          </cell>
          <cell r="D171">
            <v>165</v>
          </cell>
          <cell r="E171" t="str">
            <v>96</v>
          </cell>
          <cell r="F171" t="str">
            <v>ADMINISTRATIVE OFFICES</v>
          </cell>
          <cell r="G171">
            <v>38</v>
          </cell>
          <cell r="H171" t="str">
            <v>0010</v>
          </cell>
          <cell r="I171" t="str">
            <v>GENERAL</v>
          </cell>
          <cell r="J171" t="str">
            <v>HWD</v>
          </cell>
          <cell r="K171" t="str">
            <v>N</v>
          </cell>
          <cell r="L171" t="str">
            <v>A64500</v>
          </cell>
          <cell r="M171" t="str">
            <v>FEDERAL LOBBYING</v>
          </cell>
          <cell r="N171" t="str">
            <v>T64500</v>
          </cell>
          <cell r="O171" t="str">
            <v>FEDERAL LOBBYING</v>
          </cell>
          <cell r="P171">
            <v>240000</v>
          </cell>
        </row>
        <row r="172">
          <cell r="A172" t="str">
            <v>A65000</v>
          </cell>
          <cell r="B172" t="str">
            <v>2013_2014</v>
          </cell>
          <cell r="C172" t="str">
            <v>GENERAL FUND</v>
          </cell>
          <cell r="D172">
            <v>166</v>
          </cell>
          <cell r="E172" t="str">
            <v>96</v>
          </cell>
          <cell r="F172" t="str">
            <v>ADMINISTRATIVE OFFICES</v>
          </cell>
          <cell r="G172">
            <v>39</v>
          </cell>
          <cell r="H172" t="str">
            <v>0010</v>
          </cell>
          <cell r="I172" t="str">
            <v>GENERAL</v>
          </cell>
          <cell r="J172" t="str">
            <v>HWD</v>
          </cell>
          <cell r="K172" t="str">
            <v>N</v>
          </cell>
          <cell r="L172" t="str">
            <v>A65000</v>
          </cell>
          <cell r="M172" t="str">
            <v>MEMBERSHIPS AND DUES</v>
          </cell>
          <cell r="N172" t="str">
            <v>T65000</v>
          </cell>
          <cell r="O172" t="str">
            <v>MEMBERSHIPS AND DUES</v>
          </cell>
          <cell r="P172">
            <v>745693</v>
          </cell>
        </row>
        <row r="173">
          <cell r="A173" t="str">
            <v>A65600</v>
          </cell>
          <cell r="B173" t="str">
            <v>2013_2014</v>
          </cell>
          <cell r="C173" t="str">
            <v>GENERAL FUND</v>
          </cell>
          <cell r="D173">
            <v>167</v>
          </cell>
          <cell r="E173" t="str">
            <v>96</v>
          </cell>
          <cell r="F173" t="str">
            <v>ADMINISTRATIVE OFFICES</v>
          </cell>
          <cell r="G173">
            <v>40</v>
          </cell>
          <cell r="H173" t="str">
            <v>0010</v>
          </cell>
          <cell r="I173" t="str">
            <v>GENERAL</v>
          </cell>
          <cell r="J173" t="str">
            <v>HWD</v>
          </cell>
          <cell r="K173" t="str">
            <v>N</v>
          </cell>
          <cell r="L173" t="str">
            <v>A65600</v>
          </cell>
          <cell r="M173" t="str">
            <v>INTERNAL SUPPORT</v>
          </cell>
          <cell r="N173" t="str">
            <v>T65600</v>
          </cell>
          <cell r="O173" t="str">
            <v>INTERNAL SUPPORT</v>
          </cell>
          <cell r="P173">
            <v>15496607</v>
          </cell>
        </row>
        <row r="174">
          <cell r="A174" t="str">
            <v>A66600</v>
          </cell>
          <cell r="B174" t="str">
            <v>2013_2014</v>
          </cell>
          <cell r="C174" t="str">
            <v>NON GENERAL FUND</v>
          </cell>
          <cell r="D174">
            <v>168</v>
          </cell>
          <cell r="E174" t="str">
            <v>40</v>
          </cell>
          <cell r="F174" t="str">
            <v>EXECUTIVE SERVICES</v>
          </cell>
          <cell r="G174">
            <v>118</v>
          </cell>
          <cell r="H174" t="str">
            <v>5420</v>
          </cell>
          <cell r="I174" t="str">
            <v>SAFETY AND WORKERS COMPENSATION</v>
          </cell>
          <cell r="J174" t="str">
            <v>HWD</v>
          </cell>
          <cell r="K174" t="str">
            <v>Y</v>
          </cell>
          <cell r="L174" t="str">
            <v>A66600</v>
          </cell>
          <cell r="M174" t="str">
            <v>SAFETY AND CLAIMS MANAGEMENT</v>
          </cell>
          <cell r="N174" t="str">
            <v>T66600</v>
          </cell>
          <cell r="O174" t="str">
            <v>SAFETY AND CLAIMS MANAGEMNT</v>
          </cell>
          <cell r="P174">
            <v>77525449</v>
          </cell>
          <cell r="Q174">
            <v>29</v>
          </cell>
        </row>
        <row r="175">
          <cell r="A175" t="str">
            <v>A67000</v>
          </cell>
          <cell r="B175" t="str">
            <v>2013_2014</v>
          </cell>
          <cell r="C175" t="str">
            <v>GENERAL FUND</v>
          </cell>
          <cell r="D175">
            <v>169</v>
          </cell>
          <cell r="E175" t="str">
            <v>67</v>
          </cell>
          <cell r="F175" t="str">
            <v>ASSESSMENTS</v>
          </cell>
          <cell r="G175">
            <v>41</v>
          </cell>
          <cell r="H175" t="str">
            <v>0010</v>
          </cell>
          <cell r="I175" t="str">
            <v>GENERAL</v>
          </cell>
          <cell r="J175" t="str">
            <v>HWD</v>
          </cell>
          <cell r="K175" t="str">
            <v>N</v>
          </cell>
          <cell r="L175" t="str">
            <v>A67000</v>
          </cell>
          <cell r="M175" t="str">
            <v>ASSESSMENTS</v>
          </cell>
          <cell r="N175" t="str">
            <v>T67000</v>
          </cell>
          <cell r="O175" t="str">
            <v>ASSESSMENTS ADMINISTRATION</v>
          </cell>
          <cell r="P175">
            <v>4677854</v>
          </cell>
          <cell r="Q175">
            <v>21</v>
          </cell>
        </row>
        <row r="176">
          <cell r="A176" t="str">
            <v>A67000</v>
          </cell>
          <cell r="B176" t="str">
            <v>2013_2014</v>
          </cell>
          <cell r="C176" t="str">
            <v>GENERAL FUND</v>
          </cell>
          <cell r="D176">
            <v>170</v>
          </cell>
          <cell r="E176" t="str">
            <v>67</v>
          </cell>
          <cell r="F176" t="str">
            <v>ASSESSMENTS</v>
          </cell>
          <cell r="G176">
            <v>41</v>
          </cell>
          <cell r="H176" t="str">
            <v>0010</v>
          </cell>
          <cell r="I176" t="str">
            <v>GENERAL</v>
          </cell>
          <cell r="J176" t="str">
            <v>HWD</v>
          </cell>
          <cell r="K176" t="str">
            <v>N</v>
          </cell>
          <cell r="L176" t="str">
            <v>A67000</v>
          </cell>
          <cell r="M176" t="str">
            <v>ASSESSMENTS</v>
          </cell>
          <cell r="N176" t="str">
            <v>T67010</v>
          </cell>
          <cell r="O176" t="str">
            <v>ACCOUNTING OPERATION</v>
          </cell>
          <cell r="P176">
            <v>3126459</v>
          </cell>
          <cell r="Q176">
            <v>39</v>
          </cell>
        </row>
        <row r="177">
          <cell r="A177" t="str">
            <v>A67000</v>
          </cell>
          <cell r="B177" t="str">
            <v>2013_2014</v>
          </cell>
          <cell r="C177" t="str">
            <v>GENERAL FUND</v>
          </cell>
          <cell r="D177">
            <v>171</v>
          </cell>
          <cell r="E177" t="str">
            <v>67</v>
          </cell>
          <cell r="F177" t="str">
            <v>ASSESSMENTS</v>
          </cell>
          <cell r="G177">
            <v>41</v>
          </cell>
          <cell r="H177" t="str">
            <v>0010</v>
          </cell>
          <cell r="I177" t="str">
            <v>GENERAL</v>
          </cell>
          <cell r="J177" t="str">
            <v>HWD</v>
          </cell>
          <cell r="K177" t="str">
            <v>N</v>
          </cell>
          <cell r="L177" t="str">
            <v>A67000</v>
          </cell>
          <cell r="M177" t="str">
            <v>ASSESSMENTS</v>
          </cell>
          <cell r="N177" t="str">
            <v>T67020</v>
          </cell>
          <cell r="O177" t="str">
            <v>PROGRAM PLANNING</v>
          </cell>
          <cell r="P177">
            <v>1853431</v>
          </cell>
          <cell r="Q177">
            <v>14</v>
          </cell>
        </row>
        <row r="178">
          <cell r="A178" t="str">
            <v>A67000</v>
          </cell>
          <cell r="B178" t="str">
            <v>2013_2014</v>
          </cell>
          <cell r="C178" t="str">
            <v>GENERAL FUND</v>
          </cell>
          <cell r="D178">
            <v>172</v>
          </cell>
          <cell r="E178" t="str">
            <v>67</v>
          </cell>
          <cell r="F178" t="str">
            <v>ASSESSMENTS</v>
          </cell>
          <cell r="G178">
            <v>41</v>
          </cell>
          <cell r="H178" t="str">
            <v>0010</v>
          </cell>
          <cell r="I178" t="str">
            <v>GENERAL</v>
          </cell>
          <cell r="J178" t="str">
            <v>HWD</v>
          </cell>
          <cell r="K178" t="str">
            <v>N</v>
          </cell>
          <cell r="L178" t="str">
            <v>A67000</v>
          </cell>
          <cell r="M178" t="str">
            <v>ASSESSMENTS</v>
          </cell>
          <cell r="N178" t="str">
            <v>T67040</v>
          </cell>
          <cell r="O178" t="str">
            <v>REAL PROPERTY APPRAISAL</v>
          </cell>
          <cell r="P178">
            <v>13644956</v>
          </cell>
          <cell r="Q178">
            <v>138</v>
          </cell>
        </row>
        <row r="179">
          <cell r="A179" t="str">
            <v>A68800</v>
          </cell>
          <cell r="B179" t="str">
            <v>2013_2014</v>
          </cell>
          <cell r="C179" t="str">
            <v>NON GENERAL FUND</v>
          </cell>
          <cell r="D179">
            <v>173</v>
          </cell>
          <cell r="E179" t="str">
            <v>93</v>
          </cell>
          <cell r="F179" t="str">
            <v>COMMUNITY &amp; HUMAN SERVICES</v>
          </cell>
          <cell r="G179">
            <v>75</v>
          </cell>
          <cell r="H179" t="str">
            <v>1135</v>
          </cell>
          <cell r="I179" t="str">
            <v>MENTAL ILLNESS AND DRUG DEPENDENCY</v>
          </cell>
          <cell r="J179" t="str">
            <v>JS</v>
          </cell>
          <cell r="K179" t="str">
            <v>Y</v>
          </cell>
          <cell r="L179" t="str">
            <v>A68800</v>
          </cell>
          <cell r="M179" t="str">
            <v>PROSECUTING ATTORNEY MIDD</v>
          </cell>
          <cell r="N179" t="str">
            <v>T68800</v>
          </cell>
          <cell r="O179" t="str">
            <v>PROSECUTING ATTORNEY MIDD</v>
          </cell>
          <cell r="P179">
            <v>2519800</v>
          </cell>
          <cell r="Q179">
            <v>7.85</v>
          </cell>
        </row>
        <row r="180">
          <cell r="A180" t="str">
            <v>A69400</v>
          </cell>
          <cell r="B180" t="str">
            <v>2013_2014</v>
          </cell>
          <cell r="C180" t="str">
            <v>GENERAL FUND</v>
          </cell>
          <cell r="D180">
            <v>174</v>
          </cell>
          <cell r="E180" t="str">
            <v>97</v>
          </cell>
          <cell r="F180" t="str">
            <v>GENERAL FUND TRANSFERS</v>
          </cell>
          <cell r="G180">
            <v>42</v>
          </cell>
          <cell r="H180" t="str">
            <v>0010</v>
          </cell>
          <cell r="I180" t="str">
            <v>GENERAL</v>
          </cell>
          <cell r="J180" t="str">
            <v>HHP</v>
          </cell>
          <cell r="K180" t="str">
            <v>N</v>
          </cell>
          <cell r="L180" t="str">
            <v>A69400</v>
          </cell>
          <cell r="M180" t="str">
            <v>HUMAN SERVICES GF TRANSFERS</v>
          </cell>
          <cell r="N180" t="str">
            <v>T69400</v>
          </cell>
          <cell r="O180" t="str">
            <v>HUMAN SVCS GF TRANSFER</v>
          </cell>
          <cell r="P180">
            <v>2351172</v>
          </cell>
        </row>
        <row r="181">
          <cell r="A181" t="str">
            <v>A69500</v>
          </cell>
          <cell r="B181" t="str">
            <v>2013_2014</v>
          </cell>
          <cell r="C181" t="str">
            <v>GENERAL FUND</v>
          </cell>
          <cell r="D181">
            <v>175</v>
          </cell>
          <cell r="E181" t="str">
            <v>97</v>
          </cell>
          <cell r="F181" t="str">
            <v>GENERAL FUND TRANSFERS</v>
          </cell>
          <cell r="G181">
            <v>43</v>
          </cell>
          <cell r="H181" t="str">
            <v>0010</v>
          </cell>
          <cell r="I181" t="str">
            <v>GENERAL</v>
          </cell>
          <cell r="J181" t="str">
            <v>HWD</v>
          </cell>
          <cell r="K181" t="str">
            <v>N</v>
          </cell>
          <cell r="L181" t="str">
            <v>A69500</v>
          </cell>
          <cell r="M181" t="str">
            <v>GENERAL GOVERNMENT GF TRANSFERS</v>
          </cell>
          <cell r="N181" t="str">
            <v>T69500</v>
          </cell>
          <cell r="O181" t="str">
            <v>GEN GOVERNMNT FUND TRNSFR</v>
          </cell>
          <cell r="P181">
            <v>27340927</v>
          </cell>
        </row>
        <row r="182">
          <cell r="A182" t="str">
            <v>A69600</v>
          </cell>
          <cell r="B182" t="str">
            <v>2013_2014</v>
          </cell>
          <cell r="C182" t="str">
            <v>GENERAL FUND</v>
          </cell>
          <cell r="D182">
            <v>176</v>
          </cell>
          <cell r="E182" t="str">
            <v>97</v>
          </cell>
          <cell r="F182" t="str">
            <v>GENERAL FUND TRANSFERS</v>
          </cell>
          <cell r="G182">
            <v>44</v>
          </cell>
          <cell r="H182" t="str">
            <v>0010</v>
          </cell>
          <cell r="I182" t="str">
            <v>GENERAL</v>
          </cell>
          <cell r="J182" t="str">
            <v>HHP</v>
          </cell>
          <cell r="K182" t="str">
            <v>N</v>
          </cell>
          <cell r="L182" t="str">
            <v>A69600</v>
          </cell>
          <cell r="M182" t="str">
            <v>PUBLIC HEALTH GF TRANSFERS</v>
          </cell>
          <cell r="N182" t="str">
            <v>T69600</v>
          </cell>
          <cell r="O182" t="str">
            <v>PUB HEALTH AND EMERG SERVICES</v>
          </cell>
          <cell r="P182">
            <v>25425260</v>
          </cell>
        </row>
        <row r="183">
          <cell r="A183" t="str">
            <v>A69700</v>
          </cell>
          <cell r="B183" t="str">
            <v>2013_2014</v>
          </cell>
          <cell r="C183" t="str">
            <v>GENERAL FUND</v>
          </cell>
          <cell r="D183">
            <v>177</v>
          </cell>
          <cell r="E183" t="str">
            <v>97</v>
          </cell>
          <cell r="F183" t="str">
            <v>GENERAL FUND TRANSFERS</v>
          </cell>
          <cell r="G183">
            <v>45</v>
          </cell>
          <cell r="H183" t="str">
            <v>0010</v>
          </cell>
          <cell r="I183" t="str">
            <v>GENERAL</v>
          </cell>
          <cell r="J183" t="str">
            <v>EGBE</v>
          </cell>
          <cell r="K183" t="str">
            <v>N</v>
          </cell>
          <cell r="L183" t="str">
            <v>A69700</v>
          </cell>
          <cell r="M183" t="str">
            <v>PHYSICAL ENVIRONMENT GF TRANSFERS</v>
          </cell>
          <cell r="N183" t="str">
            <v>T69700</v>
          </cell>
          <cell r="O183" t="str">
            <v>PHYSICAL ENV GF TRANSFERS</v>
          </cell>
          <cell r="P183">
            <v>2509121</v>
          </cell>
        </row>
        <row r="184">
          <cell r="A184" t="str">
            <v>A69900</v>
          </cell>
          <cell r="B184" t="str">
            <v>2013_2014</v>
          </cell>
          <cell r="C184" t="str">
            <v>GENERAL FUND</v>
          </cell>
          <cell r="D184">
            <v>178</v>
          </cell>
          <cell r="E184" t="str">
            <v>97</v>
          </cell>
          <cell r="F184" t="str">
            <v>GENERAL FUND TRANSFERS</v>
          </cell>
          <cell r="G184">
            <v>46</v>
          </cell>
          <cell r="H184" t="str">
            <v>0010</v>
          </cell>
          <cell r="I184" t="str">
            <v>GENERAL</v>
          </cell>
          <cell r="J184" t="str">
            <v>HWD</v>
          </cell>
          <cell r="K184" t="str">
            <v>N</v>
          </cell>
          <cell r="L184" t="str">
            <v>A69900</v>
          </cell>
          <cell r="M184" t="str">
            <v>CIP GF TRANSFERS</v>
          </cell>
          <cell r="N184" t="str">
            <v>T69900</v>
          </cell>
          <cell r="O184" t="str">
            <v>CIP GF TRANSFERS</v>
          </cell>
          <cell r="P184">
            <v>10039418</v>
          </cell>
        </row>
        <row r="185">
          <cell r="A185" t="str">
            <v>A71000</v>
          </cell>
          <cell r="B185" t="str">
            <v>2013_2014</v>
          </cell>
          <cell r="C185" t="str">
            <v>NON GENERAL FUND</v>
          </cell>
          <cell r="D185">
            <v>179</v>
          </cell>
          <cell r="E185" t="str">
            <v>70</v>
          </cell>
          <cell r="F185" t="str">
            <v>TRANSPORTATION</v>
          </cell>
          <cell r="G185">
            <v>110</v>
          </cell>
          <cell r="H185" t="str">
            <v>4290</v>
          </cell>
          <cell r="I185" t="str">
            <v>AIRPORT</v>
          </cell>
          <cell r="J185" t="str">
            <v>EGBE</v>
          </cell>
          <cell r="K185" t="str">
            <v>Y</v>
          </cell>
          <cell r="L185" t="str">
            <v>A71000</v>
          </cell>
          <cell r="M185" t="str">
            <v>AIRPORT</v>
          </cell>
          <cell r="N185" t="str">
            <v>T71000</v>
          </cell>
          <cell r="O185" t="str">
            <v>AIRPORT ADMINISTRATION</v>
          </cell>
          <cell r="P185">
            <v>10096895</v>
          </cell>
          <cell r="Q185">
            <v>13</v>
          </cell>
        </row>
        <row r="186">
          <cell r="A186" t="str">
            <v>A71000</v>
          </cell>
          <cell r="B186" t="str">
            <v>2013_2014</v>
          </cell>
          <cell r="C186" t="str">
            <v>NON GENERAL FUND</v>
          </cell>
          <cell r="D186">
            <v>180</v>
          </cell>
          <cell r="E186" t="str">
            <v>70</v>
          </cell>
          <cell r="F186" t="str">
            <v>TRANSPORTATION</v>
          </cell>
          <cell r="G186">
            <v>110</v>
          </cell>
          <cell r="H186" t="str">
            <v>4290</v>
          </cell>
          <cell r="I186" t="str">
            <v>AIRPORT</v>
          </cell>
          <cell r="J186" t="str">
            <v>EGBE</v>
          </cell>
          <cell r="K186" t="str">
            <v>Y</v>
          </cell>
          <cell r="L186" t="str">
            <v>A71000</v>
          </cell>
          <cell r="M186" t="str">
            <v>AIRPORT</v>
          </cell>
          <cell r="N186" t="str">
            <v>T71010</v>
          </cell>
          <cell r="O186" t="str">
            <v>AIRPORT ENGINEERING</v>
          </cell>
          <cell r="P186">
            <v>454014</v>
          </cell>
          <cell r="Q186">
            <v>3</v>
          </cell>
        </row>
        <row r="187">
          <cell r="A187" t="str">
            <v>A71000</v>
          </cell>
          <cell r="B187" t="str">
            <v>2013_2014</v>
          </cell>
          <cell r="C187" t="str">
            <v>NON GENERAL FUND</v>
          </cell>
          <cell r="D187">
            <v>181</v>
          </cell>
          <cell r="E187" t="str">
            <v>70</v>
          </cell>
          <cell r="F187" t="str">
            <v>TRANSPORTATION</v>
          </cell>
          <cell r="G187">
            <v>110</v>
          </cell>
          <cell r="H187" t="str">
            <v>4290</v>
          </cell>
          <cell r="I187" t="str">
            <v>AIRPORT</v>
          </cell>
          <cell r="J187" t="str">
            <v>EGBE</v>
          </cell>
          <cell r="K187" t="str">
            <v>Y</v>
          </cell>
          <cell r="L187" t="str">
            <v>A71000</v>
          </cell>
          <cell r="M187" t="str">
            <v>AIRPORT</v>
          </cell>
          <cell r="N187" t="str">
            <v>T71020</v>
          </cell>
          <cell r="O187" t="str">
            <v>AIRPORT MAINT &amp; OPERATIONS</v>
          </cell>
          <cell r="P187">
            <v>19223558</v>
          </cell>
          <cell r="Q187">
            <v>28</v>
          </cell>
        </row>
        <row r="188">
          <cell r="A188" t="str">
            <v>A71000</v>
          </cell>
          <cell r="B188" t="str">
            <v>2013_2014</v>
          </cell>
          <cell r="C188" t="str">
            <v>NON GENERAL FUND</v>
          </cell>
          <cell r="D188">
            <v>182</v>
          </cell>
          <cell r="E188" t="str">
            <v>70</v>
          </cell>
          <cell r="F188" t="str">
            <v>TRANSPORTATION</v>
          </cell>
          <cell r="G188">
            <v>110</v>
          </cell>
          <cell r="H188" t="str">
            <v>4290</v>
          </cell>
          <cell r="I188" t="str">
            <v>AIRPORT</v>
          </cell>
          <cell r="J188" t="str">
            <v>EGBE</v>
          </cell>
          <cell r="K188" t="str">
            <v>Y</v>
          </cell>
          <cell r="L188" t="str">
            <v>A71000</v>
          </cell>
          <cell r="M188" t="str">
            <v>AIRPORT</v>
          </cell>
          <cell r="N188" t="str">
            <v>T71030</v>
          </cell>
          <cell r="O188" t="str">
            <v>AIRPORT COMMUNITY RELATIONS</v>
          </cell>
          <cell r="P188">
            <v>662948</v>
          </cell>
          <cell r="Q188">
            <v>2</v>
          </cell>
        </row>
        <row r="189">
          <cell r="A189" t="str">
            <v>A71500</v>
          </cell>
          <cell r="B189" t="str">
            <v>2013_2014</v>
          </cell>
          <cell r="C189" t="str">
            <v>NON GENERAL FUND</v>
          </cell>
          <cell r="D189">
            <v>183</v>
          </cell>
          <cell r="E189" t="str">
            <v>38</v>
          </cell>
          <cell r="F189" t="str">
            <v>DEPARTMENT OF NATURAL RESOURCES &amp; PARKS</v>
          </cell>
          <cell r="G189">
            <v>67</v>
          </cell>
          <cell r="H189" t="str">
            <v>1040</v>
          </cell>
          <cell r="I189" t="str">
            <v>SOLID WASTE POST-CLOSURE LANDFILL MAINTENANCE</v>
          </cell>
          <cell r="J189" t="str">
            <v>ES</v>
          </cell>
          <cell r="K189" t="str">
            <v>Y</v>
          </cell>
          <cell r="L189" t="str">
            <v>A71500</v>
          </cell>
          <cell r="M189" t="str">
            <v>SOLID WASTE POST-CLOSURE LANDFILL MAINTENANCE</v>
          </cell>
          <cell r="N189" t="str">
            <v>T71500</v>
          </cell>
          <cell r="O189" t="str">
            <v>SW LF POST CLOSURE MAINT</v>
          </cell>
          <cell r="P189">
            <v>4065434</v>
          </cell>
          <cell r="Q189">
            <v>1</v>
          </cell>
        </row>
        <row r="190">
          <cell r="A190" t="str">
            <v>A71600</v>
          </cell>
          <cell r="B190" t="str">
            <v>2013_2014</v>
          </cell>
          <cell r="C190" t="str">
            <v>NON GENERAL FUND</v>
          </cell>
          <cell r="D190">
            <v>184</v>
          </cell>
          <cell r="E190" t="str">
            <v>38</v>
          </cell>
          <cell r="F190" t="str">
            <v>DEPARTMENT OF NATURAL RESOURCES &amp; PARKS</v>
          </cell>
          <cell r="G190">
            <v>111</v>
          </cell>
          <cell r="H190" t="str">
            <v>4290</v>
          </cell>
          <cell r="I190" t="str">
            <v>AIRPORT</v>
          </cell>
          <cell r="J190" t="str">
            <v>EGBE</v>
          </cell>
          <cell r="K190" t="str">
            <v>Y</v>
          </cell>
          <cell r="L190" t="str">
            <v>A71600</v>
          </cell>
          <cell r="M190" t="str">
            <v>AIRPORT CONSTRUCTION TRANSFER</v>
          </cell>
          <cell r="N190" t="str">
            <v>T71600</v>
          </cell>
          <cell r="O190" t="str">
            <v>AIRPORT CONS BUDG TRANS</v>
          </cell>
          <cell r="P190">
            <v>5500000</v>
          </cell>
        </row>
        <row r="191">
          <cell r="A191" t="str">
            <v>A72000</v>
          </cell>
          <cell r="B191" t="str">
            <v>2013_2014</v>
          </cell>
          <cell r="C191" t="str">
            <v>NON GENERAL FUND</v>
          </cell>
          <cell r="D191">
            <v>185</v>
          </cell>
          <cell r="E191" t="str">
            <v>38</v>
          </cell>
          <cell r="F191" t="str">
            <v>DEPARTMENT OF NATURAL RESOURCES &amp; PARKS</v>
          </cell>
          <cell r="G191">
            <v>109</v>
          </cell>
          <cell r="H191" t="str">
            <v>4040</v>
          </cell>
          <cell r="I191" t="str">
            <v>SOLID WASTE</v>
          </cell>
          <cell r="J191" t="str">
            <v>ES</v>
          </cell>
          <cell r="K191" t="str">
            <v>Y</v>
          </cell>
          <cell r="L191" t="str">
            <v>A72000</v>
          </cell>
          <cell r="M191" t="str">
            <v>SOLID WASTE </v>
          </cell>
          <cell r="N191" t="str">
            <v>T72000</v>
          </cell>
          <cell r="O191" t="str">
            <v>SOLID WASTE ADMINISTRATN</v>
          </cell>
          <cell r="P191">
            <v>90764310</v>
          </cell>
          <cell r="Q191">
            <v>45.8</v>
          </cell>
        </row>
        <row r="192">
          <cell r="A192" t="str">
            <v>A72000</v>
          </cell>
          <cell r="B192" t="str">
            <v>2013_2014</v>
          </cell>
          <cell r="C192" t="str">
            <v>NON GENERAL FUND</v>
          </cell>
          <cell r="D192">
            <v>186</v>
          </cell>
          <cell r="E192" t="str">
            <v>38</v>
          </cell>
          <cell r="F192" t="str">
            <v>DEPARTMENT OF NATURAL RESOURCES &amp; PARKS</v>
          </cell>
          <cell r="G192">
            <v>109</v>
          </cell>
          <cell r="H192" t="str">
            <v>4040</v>
          </cell>
          <cell r="I192" t="str">
            <v>SOLID WASTE</v>
          </cell>
          <cell r="J192" t="str">
            <v>ES</v>
          </cell>
          <cell r="K192" t="str">
            <v>Y</v>
          </cell>
          <cell r="L192" t="str">
            <v>A72000</v>
          </cell>
          <cell r="M192" t="str">
            <v>SOLID WASTE </v>
          </cell>
          <cell r="N192" t="str">
            <v>T72010</v>
          </cell>
          <cell r="O192" t="str">
            <v>RECYCLING AND ENVIRONMENTAL SVS</v>
          </cell>
          <cell r="P192">
            <v>12401490</v>
          </cell>
          <cell r="Q192">
            <v>25.75</v>
          </cell>
        </row>
        <row r="193">
          <cell r="A193" t="str">
            <v>A72000</v>
          </cell>
          <cell r="B193" t="str">
            <v>2013_2014</v>
          </cell>
          <cell r="C193" t="str">
            <v>NON GENERAL FUND</v>
          </cell>
          <cell r="D193">
            <v>187</v>
          </cell>
          <cell r="E193" t="str">
            <v>38</v>
          </cell>
          <cell r="F193" t="str">
            <v>DEPARTMENT OF NATURAL RESOURCES &amp; PARKS</v>
          </cell>
          <cell r="G193">
            <v>109</v>
          </cell>
          <cell r="H193" t="str">
            <v>4040</v>
          </cell>
          <cell r="I193" t="str">
            <v>SOLID WASTE</v>
          </cell>
          <cell r="J193" t="str">
            <v>ES</v>
          </cell>
          <cell r="K193" t="str">
            <v>Y</v>
          </cell>
          <cell r="L193" t="str">
            <v>A72000</v>
          </cell>
          <cell r="M193" t="str">
            <v>SOLID WASTE </v>
          </cell>
          <cell r="N193" t="str">
            <v>T72020</v>
          </cell>
          <cell r="O193" t="str">
            <v>SOLID WASTE ENGINEERING</v>
          </cell>
          <cell r="P193">
            <v>11057008</v>
          </cell>
          <cell r="Q193">
            <v>37.7</v>
          </cell>
        </row>
        <row r="194">
          <cell r="A194" t="str">
            <v>A72000</v>
          </cell>
          <cell r="B194" t="str">
            <v>2013_2014</v>
          </cell>
          <cell r="C194" t="str">
            <v>NON GENERAL FUND</v>
          </cell>
          <cell r="D194">
            <v>188</v>
          </cell>
          <cell r="E194" t="str">
            <v>38</v>
          </cell>
          <cell r="F194" t="str">
            <v>DEPARTMENT OF NATURAL RESOURCES &amp; PARKS</v>
          </cell>
          <cell r="G194">
            <v>109</v>
          </cell>
          <cell r="H194" t="str">
            <v>4040</v>
          </cell>
          <cell r="I194" t="str">
            <v>SOLID WASTE</v>
          </cell>
          <cell r="J194" t="str">
            <v>ES</v>
          </cell>
          <cell r="K194" t="str">
            <v>Y</v>
          </cell>
          <cell r="L194" t="str">
            <v>A72000</v>
          </cell>
          <cell r="M194" t="str">
            <v>SOLID WASTE </v>
          </cell>
          <cell r="N194" t="str">
            <v>T72030</v>
          </cell>
          <cell r="O194" t="str">
            <v>SOLID WASTE OPERATIONS</v>
          </cell>
          <cell r="P194">
            <v>94205764</v>
          </cell>
          <cell r="Q194">
            <v>271</v>
          </cell>
        </row>
        <row r="195">
          <cell r="A195" t="str">
            <v>A73000</v>
          </cell>
          <cell r="B195" t="str">
            <v>2013_2014</v>
          </cell>
          <cell r="C195" t="str">
            <v>NON GENERAL FUND</v>
          </cell>
          <cell r="D195">
            <v>189</v>
          </cell>
          <cell r="E195" t="str">
            <v>70</v>
          </cell>
          <cell r="F195" t="str">
            <v>TRANSPORTATION</v>
          </cell>
          <cell r="G195">
            <v>65</v>
          </cell>
          <cell r="H195" t="str">
            <v>1030</v>
          </cell>
          <cell r="I195" t="str">
            <v>ROAD</v>
          </cell>
          <cell r="J195" t="str">
            <v>EGBE</v>
          </cell>
          <cell r="K195" t="str">
            <v>Y</v>
          </cell>
          <cell r="L195" t="str">
            <v>A73000</v>
          </cell>
          <cell r="M195" t="str">
            <v>ROADS</v>
          </cell>
          <cell r="N195" t="str">
            <v>T73000</v>
          </cell>
          <cell r="O195" t="str">
            <v>RSD ADMINISTRATION</v>
          </cell>
          <cell r="P195">
            <v>41360624</v>
          </cell>
          <cell r="Q195">
            <v>67.83</v>
          </cell>
        </row>
        <row r="196">
          <cell r="A196" t="str">
            <v>A73000</v>
          </cell>
          <cell r="B196" t="str">
            <v>2013_2014</v>
          </cell>
          <cell r="C196" t="str">
            <v>NON GENERAL FUND</v>
          </cell>
          <cell r="D196">
            <v>190</v>
          </cell>
          <cell r="E196" t="str">
            <v>70</v>
          </cell>
          <cell r="F196" t="str">
            <v>TRANSPORTATION</v>
          </cell>
          <cell r="G196">
            <v>65</v>
          </cell>
          <cell r="H196" t="str">
            <v>1030</v>
          </cell>
          <cell r="I196" t="str">
            <v>ROAD</v>
          </cell>
          <cell r="J196" t="str">
            <v>EGBE</v>
          </cell>
          <cell r="K196" t="str">
            <v>Y</v>
          </cell>
          <cell r="L196" t="str">
            <v>A73000</v>
          </cell>
          <cell r="M196" t="str">
            <v>ROADS</v>
          </cell>
          <cell r="N196" t="str">
            <v>T73010</v>
          </cell>
          <cell r="O196" t="str">
            <v>RSD ENGINEERING SERVICES</v>
          </cell>
          <cell r="P196">
            <v>13786958</v>
          </cell>
          <cell r="Q196">
            <v>102</v>
          </cell>
        </row>
        <row r="197">
          <cell r="A197" t="str">
            <v>A73000</v>
          </cell>
          <cell r="B197" t="str">
            <v>2013_2014</v>
          </cell>
          <cell r="C197" t="str">
            <v>NON GENERAL FUND</v>
          </cell>
          <cell r="D197">
            <v>191</v>
          </cell>
          <cell r="E197" t="str">
            <v>70</v>
          </cell>
          <cell r="F197" t="str">
            <v>TRANSPORTATION</v>
          </cell>
          <cell r="G197">
            <v>65</v>
          </cell>
          <cell r="H197" t="str">
            <v>1030</v>
          </cell>
          <cell r="I197" t="str">
            <v>ROAD</v>
          </cell>
          <cell r="J197" t="str">
            <v>EGBE</v>
          </cell>
          <cell r="K197" t="str">
            <v>Y</v>
          </cell>
          <cell r="L197" t="str">
            <v>A73000</v>
          </cell>
          <cell r="M197" t="str">
            <v>ROADS</v>
          </cell>
          <cell r="N197" t="str">
            <v>T73020</v>
          </cell>
          <cell r="O197" t="str">
            <v>RSD MAINT &amp; TRAFFIC OPERATIONS</v>
          </cell>
          <cell r="P197">
            <v>62210275</v>
          </cell>
          <cell r="Q197">
            <v>243.25</v>
          </cell>
        </row>
        <row r="198">
          <cell r="A198" t="str">
            <v>A73000</v>
          </cell>
          <cell r="B198" t="str">
            <v>2013_2014</v>
          </cell>
          <cell r="C198" t="str">
            <v>NON GENERAL FUND</v>
          </cell>
          <cell r="D198">
            <v>192</v>
          </cell>
          <cell r="E198" t="str">
            <v>70</v>
          </cell>
          <cell r="F198" t="str">
            <v>TRANSPORTATION</v>
          </cell>
          <cell r="G198">
            <v>65</v>
          </cell>
          <cell r="H198" t="str">
            <v>1030</v>
          </cell>
          <cell r="I198" t="str">
            <v>ROAD</v>
          </cell>
          <cell r="J198" t="str">
            <v>EGBE</v>
          </cell>
          <cell r="K198" t="str">
            <v>Y</v>
          </cell>
          <cell r="L198" t="str">
            <v>A73000</v>
          </cell>
          <cell r="M198" t="str">
            <v>ROADS</v>
          </cell>
          <cell r="N198" t="str">
            <v>T73030</v>
          </cell>
          <cell r="O198" t="str">
            <v>RSD REIMBURSABLE WORK</v>
          </cell>
          <cell r="P198">
            <v>23987725</v>
          </cell>
        </row>
        <row r="199">
          <cell r="A199" t="str">
            <v>A73400</v>
          </cell>
          <cell r="B199" t="str">
            <v>2013_2014</v>
          </cell>
          <cell r="C199" t="str">
            <v>NON GENERAL FUND</v>
          </cell>
          <cell r="D199">
            <v>193</v>
          </cell>
          <cell r="E199" t="str">
            <v>70</v>
          </cell>
          <cell r="F199" t="str">
            <v>TRANSPORTATION</v>
          </cell>
          <cell r="G199">
            <v>66</v>
          </cell>
          <cell r="H199" t="str">
            <v>1030</v>
          </cell>
          <cell r="I199" t="str">
            <v>ROAD</v>
          </cell>
          <cell r="J199" t="str">
            <v>EGBE</v>
          </cell>
          <cell r="K199" t="str">
            <v>Y</v>
          </cell>
          <cell r="L199" t="str">
            <v>A73400</v>
          </cell>
          <cell r="M199" t="str">
            <v>ROADS CONSTRUCTION TRANSFER</v>
          </cell>
          <cell r="N199" t="str">
            <v>T73400</v>
          </cell>
          <cell r="O199" t="str">
            <v>ROADS CONSTRUCTION TRANS</v>
          </cell>
          <cell r="P199">
            <v>48000000</v>
          </cell>
        </row>
        <row r="200">
          <cell r="A200" t="str">
            <v>A73800</v>
          </cell>
          <cell r="B200" t="str">
            <v>2013_2014</v>
          </cell>
          <cell r="C200" t="str">
            <v>NON GENERAL FUND</v>
          </cell>
          <cell r="D200">
            <v>194</v>
          </cell>
          <cell r="E200" t="str">
            <v>70</v>
          </cell>
          <cell r="F200" t="str">
            <v>INTERNAL SUPPORT AGENCIES</v>
          </cell>
          <cell r="G200">
            <v>86</v>
          </cell>
          <cell r="H200" t="str">
            <v>1150</v>
          </cell>
          <cell r="I200" t="str">
            <v>ROAD IMPROVEMENT GUARANTY</v>
          </cell>
          <cell r="J200" t="str">
            <v>EGBE</v>
          </cell>
          <cell r="K200" t="str">
            <v>Y</v>
          </cell>
          <cell r="L200" t="str">
            <v>A73800</v>
          </cell>
          <cell r="M200" t="str">
            <v>ROAD IMPROVEMENT GUARANTY</v>
          </cell>
          <cell r="N200" t="str">
            <v>T73800</v>
          </cell>
          <cell r="O200" t="str">
            <v>ROAD IMPROVEMENT GUARANTY</v>
          </cell>
          <cell r="P200">
            <v>16406</v>
          </cell>
        </row>
        <row r="201">
          <cell r="A201" t="str">
            <v>A74100</v>
          </cell>
          <cell r="B201" t="str">
            <v>2013_2014</v>
          </cell>
          <cell r="C201" t="str">
            <v>NON GENERAL FUND</v>
          </cell>
          <cell r="D201">
            <v>195</v>
          </cell>
          <cell r="E201" t="str">
            <v>38</v>
          </cell>
          <cell r="F201" t="str">
            <v>DEPARTMENT OF NATURAL RESOURCES &amp; PARKS</v>
          </cell>
          <cell r="G201">
            <v>88</v>
          </cell>
          <cell r="H201" t="str">
            <v>1210</v>
          </cell>
          <cell r="I201" t="str">
            <v>WATER AND LAND RESOURCES SHARED SERVICES</v>
          </cell>
          <cell r="J201" t="str">
            <v>ES</v>
          </cell>
          <cell r="K201" t="str">
            <v>Y</v>
          </cell>
          <cell r="L201" t="str">
            <v>A74100</v>
          </cell>
          <cell r="M201" t="str">
            <v>WATER AND LAND RESOURCES SHARED SERVICES</v>
          </cell>
          <cell r="N201" t="str">
            <v>T74100</v>
          </cell>
          <cell r="O201" t="str">
            <v>WLR SHARED SERVICES ADMIN</v>
          </cell>
          <cell r="P201">
            <v>18123819</v>
          </cell>
          <cell r="Q201">
            <v>22.7</v>
          </cell>
        </row>
        <row r="202">
          <cell r="A202" t="str">
            <v>A74100</v>
          </cell>
          <cell r="B202" t="str">
            <v>2013_2014</v>
          </cell>
          <cell r="C202" t="str">
            <v>NON GENERAL FUND</v>
          </cell>
          <cell r="D202">
            <v>196</v>
          </cell>
          <cell r="E202" t="str">
            <v>38</v>
          </cell>
          <cell r="F202" t="str">
            <v>DEPARTMENT OF NATURAL RESOURCES &amp; PARKS</v>
          </cell>
          <cell r="G202">
            <v>88</v>
          </cell>
          <cell r="H202" t="str">
            <v>1210</v>
          </cell>
          <cell r="I202" t="str">
            <v>WATER AND LAND RESOURCES SHARED SERVICES</v>
          </cell>
          <cell r="J202" t="str">
            <v>ES</v>
          </cell>
          <cell r="K202" t="str">
            <v>Y</v>
          </cell>
          <cell r="L202" t="str">
            <v>A74100</v>
          </cell>
          <cell r="M202" t="str">
            <v>WATER AND LAND RESOURCES SHARED SERVICES</v>
          </cell>
          <cell r="N202" t="str">
            <v>T74110</v>
          </cell>
          <cell r="O202" t="str">
            <v>WLR REGIONAL AND SCIENCE SVC</v>
          </cell>
          <cell r="P202">
            <v>12326080</v>
          </cell>
          <cell r="Q202">
            <v>48.1</v>
          </cell>
        </row>
        <row r="203">
          <cell r="A203" t="str">
            <v>A74100</v>
          </cell>
          <cell r="B203" t="str">
            <v>2013_2014</v>
          </cell>
          <cell r="C203" t="str">
            <v>NON GENERAL FUND</v>
          </cell>
          <cell r="D203">
            <v>197</v>
          </cell>
          <cell r="E203" t="str">
            <v>38</v>
          </cell>
          <cell r="F203" t="str">
            <v>DEPARTMENT OF NATURAL RESOURCES &amp; PARKS</v>
          </cell>
          <cell r="G203">
            <v>88</v>
          </cell>
          <cell r="H203" t="str">
            <v>1210</v>
          </cell>
          <cell r="I203" t="str">
            <v>WATER AND LAND RESOURCES SHARED SERVICES</v>
          </cell>
          <cell r="J203" t="str">
            <v>ES</v>
          </cell>
          <cell r="K203" t="str">
            <v>Y</v>
          </cell>
          <cell r="L203" t="str">
            <v>A74100</v>
          </cell>
          <cell r="M203" t="str">
            <v>WATER AND LAND RESOURCES SHARED SERVICES</v>
          </cell>
          <cell r="N203" t="str">
            <v>T74120</v>
          </cell>
          <cell r="O203" t="str">
            <v>WLR ENVIRONMENTAL LAB</v>
          </cell>
          <cell r="P203">
            <v>16811262</v>
          </cell>
          <cell r="Q203">
            <v>62.519999999999996</v>
          </cell>
        </row>
        <row r="204">
          <cell r="A204" t="str">
            <v>A74100</v>
          </cell>
          <cell r="B204" t="str">
            <v>2013_2014</v>
          </cell>
          <cell r="C204" t="str">
            <v>NON GENERAL FUND</v>
          </cell>
          <cell r="D204">
            <v>198</v>
          </cell>
          <cell r="E204" t="str">
            <v>38</v>
          </cell>
          <cell r="F204" t="str">
            <v>DEPARTMENT OF NATURAL RESOURCES &amp; PARKS</v>
          </cell>
          <cell r="G204">
            <v>88</v>
          </cell>
          <cell r="H204" t="str">
            <v>1210</v>
          </cell>
          <cell r="I204" t="str">
            <v>WATER AND LAND RESOURCES SHARED SERVICES</v>
          </cell>
          <cell r="J204" t="str">
            <v>ES</v>
          </cell>
          <cell r="K204" t="str">
            <v>Y</v>
          </cell>
          <cell r="L204" t="str">
            <v>A74100</v>
          </cell>
          <cell r="M204" t="str">
            <v>WATER AND LAND RESOURCES SHARED SERVICES</v>
          </cell>
          <cell r="N204" t="str">
            <v>T74130</v>
          </cell>
          <cell r="O204" t="str">
            <v>WLR LOCAL HAZARDOUS WASTE</v>
          </cell>
          <cell r="P204">
            <v>9341984</v>
          </cell>
          <cell r="Q204">
            <v>27.199999999999996</v>
          </cell>
        </row>
        <row r="205">
          <cell r="A205" t="str">
            <v>A75000</v>
          </cell>
          <cell r="B205" t="str">
            <v>2013_2014</v>
          </cell>
          <cell r="C205" t="str">
            <v>NON GENERAL FUND</v>
          </cell>
          <cell r="D205">
            <v>199</v>
          </cell>
          <cell r="E205" t="str">
            <v>70</v>
          </cell>
          <cell r="F205" t="str">
            <v>TRANSPORTATION</v>
          </cell>
          <cell r="G205">
            <v>126</v>
          </cell>
          <cell r="H205" t="str">
            <v>5570</v>
          </cell>
          <cell r="I205" t="str">
            <v>EQUIPMENT RENTAL AND REVOLVING</v>
          </cell>
          <cell r="J205" t="str">
            <v>HWD</v>
          </cell>
          <cell r="K205" t="str">
            <v>Y</v>
          </cell>
          <cell r="L205" t="str">
            <v>A75000</v>
          </cell>
          <cell r="M205" t="str">
            <v>EQUIPMENT RENTAL AND REVOLVING</v>
          </cell>
          <cell r="N205" t="str">
            <v>T75000</v>
          </cell>
          <cell r="O205" t="str">
            <v>EQUIPMENT RENTAL AND REVOLVING</v>
          </cell>
          <cell r="P205">
            <v>25897661</v>
          </cell>
          <cell r="Q205">
            <v>56</v>
          </cell>
        </row>
        <row r="206">
          <cell r="A206" t="str">
            <v>A75600</v>
          </cell>
          <cell r="B206" t="str">
            <v>2013_2014</v>
          </cell>
          <cell r="C206" t="str">
            <v>NON GENERAL FUND</v>
          </cell>
          <cell r="D206">
            <v>200</v>
          </cell>
          <cell r="E206" t="str">
            <v>70</v>
          </cell>
          <cell r="F206" t="str">
            <v>TRANSPORTATION</v>
          </cell>
          <cell r="G206">
            <v>117</v>
          </cell>
          <cell r="H206" t="str">
            <v>4647</v>
          </cell>
          <cell r="I206" t="str">
            <v>REVENUE FLEET REPLACEMENT</v>
          </cell>
          <cell r="J206" t="str">
            <v>EGBE</v>
          </cell>
          <cell r="K206" t="str">
            <v>Y</v>
          </cell>
          <cell r="L206" t="str">
            <v>A75600</v>
          </cell>
          <cell r="M206" t="str">
            <v>TRANSIT REVENUE VEHICLE REPLACEMENT</v>
          </cell>
          <cell r="N206" t="str">
            <v>T75600</v>
          </cell>
          <cell r="O206" t="str">
            <v>TRANSIT REV FLEET REPLACEMENT</v>
          </cell>
          <cell r="P206">
            <v>262629618</v>
          </cell>
        </row>
        <row r="207">
          <cell r="A207" t="str">
            <v>A76000</v>
          </cell>
          <cell r="B207" t="str">
            <v>2013_2014</v>
          </cell>
          <cell r="C207" t="str">
            <v>NON GENERAL FUND</v>
          </cell>
          <cell r="D207">
            <v>201</v>
          </cell>
          <cell r="E207" t="str">
            <v>38</v>
          </cell>
          <cell r="F207" t="str">
            <v>DEPARTMENT OF NATURAL RESOURCES &amp; PARKS</v>
          </cell>
          <cell r="G207">
            <v>104</v>
          </cell>
          <cell r="H207" t="str">
            <v>1820</v>
          </cell>
          <cell r="I207" t="str">
            <v>INTER-COUNTY RIVER IMPROVEMENT</v>
          </cell>
          <cell r="J207" t="str">
            <v>EGBE</v>
          </cell>
          <cell r="K207" t="str">
            <v>Y</v>
          </cell>
          <cell r="L207" t="str">
            <v>A76000</v>
          </cell>
          <cell r="M207" t="str">
            <v>INTER-COUNTY RIVER IMPROVEMENT</v>
          </cell>
          <cell r="N207" t="str">
            <v>T76000</v>
          </cell>
          <cell r="O207" t="str">
            <v>INTERCOUNTY RIVER IMPROVEMENT</v>
          </cell>
          <cell r="P207">
            <v>100000</v>
          </cell>
        </row>
        <row r="208">
          <cell r="A208" t="str">
            <v>A78000</v>
          </cell>
          <cell r="B208" t="str">
            <v>2013_2014</v>
          </cell>
          <cell r="C208" t="str">
            <v>NON GENERAL FUND</v>
          </cell>
          <cell r="D208">
            <v>202</v>
          </cell>
          <cell r="E208" t="str">
            <v>70</v>
          </cell>
          <cell r="F208" t="str">
            <v>TRANSPORTATION</v>
          </cell>
          <cell r="G208">
            <v>127</v>
          </cell>
          <cell r="H208" t="str">
            <v>5580</v>
          </cell>
          <cell r="I208" t="str">
            <v>MOTOR POOL EQUIPMENT RENTAL</v>
          </cell>
          <cell r="J208" t="str">
            <v>HWD</v>
          </cell>
          <cell r="K208" t="str">
            <v>Y</v>
          </cell>
          <cell r="L208" t="str">
            <v>A78000</v>
          </cell>
          <cell r="M208" t="str">
            <v>MOTOR POOL EQUIPMENT RENTAL AND REVOLVING</v>
          </cell>
          <cell r="N208" t="str">
            <v>T78000</v>
          </cell>
          <cell r="O208" t="str">
            <v>SUPERVISION AND ADMIN</v>
          </cell>
          <cell r="P208">
            <v>28046443</v>
          </cell>
          <cell r="Q208">
            <v>19</v>
          </cell>
        </row>
        <row r="209">
          <cell r="A209" t="str">
            <v>A78300</v>
          </cell>
          <cell r="B209" t="str">
            <v>2013_2014</v>
          </cell>
          <cell r="C209" t="str">
            <v>NON GENERAL FUND</v>
          </cell>
          <cell r="D209">
            <v>203</v>
          </cell>
          <cell r="E209" t="str">
            <v>93</v>
          </cell>
          <cell r="F209" t="str">
            <v>COMMUNITY &amp; HUMAN SERVICES</v>
          </cell>
          <cell r="G209">
            <v>76</v>
          </cell>
          <cell r="H209" t="str">
            <v>1135</v>
          </cell>
          <cell r="I209" t="str">
            <v>MENTAL ILLNESS AND DRUG DEPENDENCY</v>
          </cell>
          <cell r="J209" t="str">
            <v>JS</v>
          </cell>
          <cell r="K209" t="str">
            <v>Y</v>
          </cell>
          <cell r="L209" t="str">
            <v>A78300</v>
          </cell>
          <cell r="M209" t="str">
            <v>SUPERIOR COURT MIDD</v>
          </cell>
          <cell r="N209" t="str">
            <v>T78300</v>
          </cell>
          <cell r="O209" t="str">
            <v>SUPERIOR COURT MIDD</v>
          </cell>
          <cell r="P209">
            <v>3312401</v>
          </cell>
          <cell r="Q209">
            <v>14.800000000000002</v>
          </cell>
        </row>
        <row r="210">
          <cell r="A210" t="str">
            <v>A80000</v>
          </cell>
          <cell r="B210" t="str">
            <v>2013_2014</v>
          </cell>
          <cell r="C210" t="str">
            <v>NON GENERAL FUND</v>
          </cell>
          <cell r="D210">
            <v>204</v>
          </cell>
          <cell r="E210" t="str">
            <v>80</v>
          </cell>
          <cell r="F210" t="str">
            <v>PUBLIC HEALTH</v>
          </cell>
          <cell r="G210">
            <v>57</v>
          </cell>
          <cell r="H210" t="str">
            <v>1800</v>
          </cell>
          <cell r="I210" t="str">
            <v>PUBLIC HEALTH</v>
          </cell>
          <cell r="J210" t="str">
            <v>HHP</v>
          </cell>
          <cell r="K210" t="str">
            <v>N</v>
          </cell>
          <cell r="L210" t="str">
            <v>A80000</v>
          </cell>
          <cell r="M210" t="str">
            <v>PUBLIC HEALTH</v>
          </cell>
          <cell r="N210" t="str">
            <v>T80000</v>
          </cell>
          <cell r="O210" t="str">
            <v>CROSS CUTTING BUSINESS SERVICES</v>
          </cell>
          <cell r="P210">
            <v>15249368</v>
          </cell>
          <cell r="Q210">
            <v>86.08</v>
          </cell>
        </row>
        <row r="211">
          <cell r="A211" t="str">
            <v>A80000</v>
          </cell>
          <cell r="B211" t="str">
            <v>2013_2014</v>
          </cell>
          <cell r="C211" t="str">
            <v>NON GENERAL FUND</v>
          </cell>
          <cell r="D211">
            <v>205</v>
          </cell>
          <cell r="E211" t="str">
            <v>80</v>
          </cell>
          <cell r="F211" t="str">
            <v>PUBLIC HEALTH</v>
          </cell>
          <cell r="G211">
            <v>57</v>
          </cell>
          <cell r="H211" t="str">
            <v>1800</v>
          </cell>
          <cell r="I211" t="str">
            <v>PUBLIC HEALTH</v>
          </cell>
          <cell r="J211" t="str">
            <v>HHP</v>
          </cell>
          <cell r="K211" t="str">
            <v>N</v>
          </cell>
          <cell r="L211" t="str">
            <v>A80000</v>
          </cell>
          <cell r="M211" t="str">
            <v>PUBLIC HEALTH</v>
          </cell>
          <cell r="N211" t="str">
            <v>T80010</v>
          </cell>
          <cell r="O211" t="str">
            <v>ORG ATT REG AND CRSS CUT SVCS</v>
          </cell>
          <cell r="P211">
            <v>13177720</v>
          </cell>
          <cell r="Q211">
            <v>58.99</v>
          </cell>
        </row>
        <row r="212">
          <cell r="A212" t="str">
            <v>A80000</v>
          </cell>
          <cell r="B212" t="str">
            <v>2013_2014</v>
          </cell>
          <cell r="C212" t="str">
            <v>NON GENERAL FUND</v>
          </cell>
          <cell r="D212">
            <v>206</v>
          </cell>
          <cell r="E212" t="str">
            <v>80</v>
          </cell>
          <cell r="F212" t="str">
            <v>PUBLIC HEALTH</v>
          </cell>
          <cell r="G212">
            <v>57</v>
          </cell>
          <cell r="H212" t="str">
            <v>1800</v>
          </cell>
          <cell r="I212" t="str">
            <v>PUBLIC HEALTH</v>
          </cell>
          <cell r="J212" t="str">
            <v>HHP</v>
          </cell>
          <cell r="K212" t="str">
            <v>N</v>
          </cell>
          <cell r="L212" t="str">
            <v>A80000</v>
          </cell>
          <cell r="M212" t="str">
            <v>PUBLIC HEALTH</v>
          </cell>
          <cell r="N212" t="str">
            <v>T80015</v>
          </cell>
          <cell r="O212" t="str">
            <v>PROTECT PREPAREDNESS</v>
          </cell>
          <cell r="P212">
            <v>3531796</v>
          </cell>
          <cell r="Q212">
            <v>16.51</v>
          </cell>
        </row>
        <row r="213">
          <cell r="A213" t="str">
            <v>A80000</v>
          </cell>
          <cell r="B213" t="str">
            <v>2013_2014</v>
          </cell>
          <cell r="C213" t="str">
            <v>NON GENERAL FUND</v>
          </cell>
          <cell r="D213">
            <v>207</v>
          </cell>
          <cell r="E213" t="str">
            <v>80</v>
          </cell>
          <cell r="F213" t="str">
            <v>PUBLIC HEALTH</v>
          </cell>
          <cell r="G213">
            <v>57</v>
          </cell>
          <cell r="H213" t="str">
            <v>1800</v>
          </cell>
          <cell r="I213" t="str">
            <v>PUBLIC HEALTH</v>
          </cell>
          <cell r="J213" t="str">
            <v>HHP</v>
          </cell>
          <cell r="K213" t="str">
            <v>N</v>
          </cell>
          <cell r="L213" t="str">
            <v>A80000</v>
          </cell>
          <cell r="M213" t="str">
            <v>PUBLIC HEALTH</v>
          </cell>
          <cell r="N213" t="str">
            <v>T80020</v>
          </cell>
          <cell r="O213" t="str">
            <v>PROTECT EH FIELD SVCS</v>
          </cell>
          <cell r="P213">
            <v>19430884</v>
          </cell>
          <cell r="Q213">
            <v>123</v>
          </cell>
        </row>
        <row r="214">
          <cell r="A214" t="str">
            <v>A80000</v>
          </cell>
          <cell r="B214" t="str">
            <v>2013_2014</v>
          </cell>
          <cell r="C214" t="str">
            <v>NON GENERAL FUND</v>
          </cell>
          <cell r="D214">
            <v>208</v>
          </cell>
          <cell r="E214" t="str">
            <v>80</v>
          </cell>
          <cell r="F214" t="str">
            <v>PUBLIC HEALTH</v>
          </cell>
          <cell r="G214">
            <v>57</v>
          </cell>
          <cell r="H214" t="str">
            <v>1800</v>
          </cell>
          <cell r="I214" t="str">
            <v>PUBLIC HEALTH</v>
          </cell>
          <cell r="J214" t="str">
            <v>HHP</v>
          </cell>
          <cell r="K214" t="str">
            <v>N</v>
          </cell>
          <cell r="L214" t="str">
            <v>A80000</v>
          </cell>
          <cell r="M214" t="str">
            <v>PUBLIC HEALTH</v>
          </cell>
          <cell r="N214" t="str">
            <v>T80025</v>
          </cell>
          <cell r="O214" t="str">
            <v>PROMO EH REGANDCOMMUNTY SVC</v>
          </cell>
          <cell r="P214">
            <v>868250</v>
          </cell>
          <cell r="Q214">
            <v>5</v>
          </cell>
        </row>
        <row r="215">
          <cell r="A215" t="str">
            <v>A80000</v>
          </cell>
          <cell r="B215" t="str">
            <v>2013_2014</v>
          </cell>
          <cell r="C215" t="str">
            <v>NON GENERAL FUND</v>
          </cell>
          <cell r="D215">
            <v>209</v>
          </cell>
          <cell r="E215" t="str">
            <v>80</v>
          </cell>
          <cell r="F215" t="str">
            <v>PUBLIC HEALTH</v>
          </cell>
          <cell r="G215">
            <v>57</v>
          </cell>
          <cell r="H215" t="str">
            <v>1800</v>
          </cell>
          <cell r="I215" t="str">
            <v>PUBLIC HEALTH</v>
          </cell>
          <cell r="J215" t="str">
            <v>HHP</v>
          </cell>
          <cell r="K215" t="str">
            <v>N</v>
          </cell>
          <cell r="L215" t="str">
            <v>A80000</v>
          </cell>
          <cell r="M215" t="str">
            <v>PUBLIC HEALTH</v>
          </cell>
          <cell r="N215" t="str">
            <v>T80030</v>
          </cell>
          <cell r="O215" t="str">
            <v>PROMO HLTHPRMANDDIS INJPRV</v>
          </cell>
          <cell r="P215">
            <v>9437215</v>
          </cell>
          <cell r="Q215">
            <v>33.67</v>
          </cell>
        </row>
        <row r="216">
          <cell r="A216" t="str">
            <v>A80000</v>
          </cell>
          <cell r="B216" t="str">
            <v>2013_2014</v>
          </cell>
          <cell r="C216" t="str">
            <v>NON GENERAL FUND</v>
          </cell>
          <cell r="D216">
            <v>210</v>
          </cell>
          <cell r="E216" t="str">
            <v>80</v>
          </cell>
          <cell r="F216" t="str">
            <v>PUBLIC HEALTH</v>
          </cell>
          <cell r="G216">
            <v>57</v>
          </cell>
          <cell r="H216" t="str">
            <v>1800</v>
          </cell>
          <cell r="I216" t="str">
            <v>PUBLIC HEALTH</v>
          </cell>
          <cell r="J216" t="str">
            <v>HHP</v>
          </cell>
          <cell r="K216" t="str">
            <v>N</v>
          </cell>
          <cell r="L216" t="str">
            <v>A80000</v>
          </cell>
          <cell r="M216" t="str">
            <v>PUBLIC HEALTH</v>
          </cell>
          <cell r="N216" t="str">
            <v>T80035</v>
          </cell>
          <cell r="O216" t="str">
            <v>PROTECT INF DIS PREVANDCNTL</v>
          </cell>
          <cell r="P216">
            <v>32794492</v>
          </cell>
          <cell r="Q216">
            <v>115.64</v>
          </cell>
        </row>
        <row r="217">
          <cell r="A217" t="str">
            <v>A80000</v>
          </cell>
          <cell r="B217" t="str">
            <v>2013_2014</v>
          </cell>
          <cell r="C217" t="str">
            <v>NON GENERAL FUND</v>
          </cell>
          <cell r="D217">
            <v>211</v>
          </cell>
          <cell r="E217" t="str">
            <v>80</v>
          </cell>
          <cell r="F217" t="str">
            <v>PUBLIC HEALTH</v>
          </cell>
          <cell r="G217">
            <v>57</v>
          </cell>
          <cell r="H217" t="str">
            <v>1800</v>
          </cell>
          <cell r="I217" t="str">
            <v>PUBLIC HEALTH</v>
          </cell>
          <cell r="J217" t="str">
            <v>HHP</v>
          </cell>
          <cell r="K217" t="str">
            <v>N</v>
          </cell>
          <cell r="L217" t="str">
            <v>A80000</v>
          </cell>
          <cell r="M217" t="str">
            <v>PUBLIC HEALTH</v>
          </cell>
          <cell r="N217" t="str">
            <v>T80040</v>
          </cell>
          <cell r="O217" t="str">
            <v>PROV CHS REGANDCOMM PROGS</v>
          </cell>
          <cell r="P217">
            <v>31618104</v>
          </cell>
          <cell r="Q217">
            <v>49.150000000000006</v>
          </cell>
        </row>
        <row r="218">
          <cell r="A218" t="str">
            <v>A80000</v>
          </cell>
          <cell r="B218" t="str">
            <v>2013_2014</v>
          </cell>
          <cell r="C218" t="str">
            <v>NON GENERAL FUND</v>
          </cell>
          <cell r="D218">
            <v>212</v>
          </cell>
          <cell r="E218" t="str">
            <v>80</v>
          </cell>
          <cell r="F218" t="str">
            <v>PUBLIC HEALTH</v>
          </cell>
          <cell r="G218">
            <v>57</v>
          </cell>
          <cell r="H218" t="str">
            <v>1800</v>
          </cell>
          <cell r="I218" t="str">
            <v>PUBLIC HEALTH</v>
          </cell>
          <cell r="J218" t="str">
            <v>HHP</v>
          </cell>
          <cell r="K218" t="str">
            <v>N</v>
          </cell>
          <cell r="L218" t="str">
            <v>A80000</v>
          </cell>
          <cell r="M218" t="str">
            <v>PUBLIC HEALTH</v>
          </cell>
          <cell r="N218" t="str">
            <v>T80045</v>
          </cell>
          <cell r="O218" t="str">
            <v>PROV PH CTR BASED SVCS</v>
          </cell>
          <cell r="P218">
            <v>109379243</v>
          </cell>
          <cell r="Q218">
            <v>620.98</v>
          </cell>
        </row>
        <row r="219">
          <cell r="A219" t="str">
            <v>A80000</v>
          </cell>
          <cell r="B219" t="str">
            <v>2013_2014</v>
          </cell>
          <cell r="C219" t="str">
            <v>NON GENERAL FUND</v>
          </cell>
          <cell r="D219">
            <v>213</v>
          </cell>
          <cell r="E219" t="str">
            <v>80</v>
          </cell>
          <cell r="F219" t="str">
            <v>PUBLIC HEALTH</v>
          </cell>
          <cell r="G219">
            <v>57</v>
          </cell>
          <cell r="H219" t="str">
            <v>1800</v>
          </cell>
          <cell r="I219" t="str">
            <v>PUBLIC HEALTH</v>
          </cell>
          <cell r="J219" t="str">
            <v>HHP</v>
          </cell>
          <cell r="K219" t="str">
            <v>N</v>
          </cell>
          <cell r="L219" t="str">
            <v>A80000</v>
          </cell>
          <cell r="M219" t="str">
            <v>PUBLIC HEALTH</v>
          </cell>
          <cell r="N219" t="str">
            <v>T80047</v>
          </cell>
          <cell r="O219" t="str">
            <v>PROTECT CHS REGANDCOMM PROG</v>
          </cell>
          <cell r="P219">
            <v>1369874</v>
          </cell>
          <cell r="Q219">
            <v>8.82</v>
          </cell>
        </row>
        <row r="220">
          <cell r="A220" t="str">
            <v>A80000</v>
          </cell>
          <cell r="B220" t="str">
            <v>2013_2014</v>
          </cell>
          <cell r="C220" t="str">
            <v>NON GENERAL FUND</v>
          </cell>
          <cell r="D220">
            <v>214</v>
          </cell>
          <cell r="E220" t="str">
            <v>80</v>
          </cell>
          <cell r="F220" t="str">
            <v>PUBLIC HEALTH</v>
          </cell>
          <cell r="G220">
            <v>57</v>
          </cell>
          <cell r="H220" t="str">
            <v>1800</v>
          </cell>
          <cell r="I220" t="str">
            <v>PUBLIC HEALTH</v>
          </cell>
          <cell r="J220" t="str">
            <v>HHP</v>
          </cell>
          <cell r="K220" t="str">
            <v>N</v>
          </cell>
          <cell r="L220" t="str">
            <v>A80000</v>
          </cell>
          <cell r="M220" t="str">
            <v>PUBLIC HEALTH</v>
          </cell>
          <cell r="N220" t="str">
            <v>T80050</v>
          </cell>
          <cell r="O220" t="str">
            <v>PROVISION EMS GRANTS</v>
          </cell>
          <cell r="P220">
            <v>1777905</v>
          </cell>
          <cell r="Q220">
            <v>9.75</v>
          </cell>
        </row>
        <row r="221">
          <cell r="A221" t="str">
            <v>A81000</v>
          </cell>
          <cell r="B221" t="str">
            <v>2013_2014</v>
          </cell>
          <cell r="C221" t="str">
            <v>NON GENERAL FUND</v>
          </cell>
          <cell r="D221">
            <v>215</v>
          </cell>
          <cell r="E221" t="str">
            <v>80</v>
          </cell>
          <cell r="F221" t="str">
            <v>PUBLIC HEALTH</v>
          </cell>
          <cell r="G221">
            <v>58</v>
          </cell>
          <cell r="H221" t="str">
            <v>1800</v>
          </cell>
          <cell r="I221" t="str">
            <v>PUBLIC HEALTH</v>
          </cell>
          <cell r="J221" t="str">
            <v>HHP</v>
          </cell>
          <cell r="K221" t="str">
            <v>N</v>
          </cell>
          <cell r="L221" t="str">
            <v>A81000</v>
          </cell>
          <cell r="M221" t="str">
            <v>MEDICAL EXAMINER</v>
          </cell>
          <cell r="N221" t="str">
            <v>T81000</v>
          </cell>
          <cell r="O221" t="str">
            <v>MEDICAL EXAMINER</v>
          </cell>
          <cell r="P221">
            <v>6311140</v>
          </cell>
          <cell r="Q221">
            <v>27</v>
          </cell>
        </row>
        <row r="222">
          <cell r="A222" t="str">
            <v>A82000</v>
          </cell>
          <cell r="B222" t="str">
            <v>2013_2014</v>
          </cell>
          <cell r="C222" t="str">
            <v>GENERAL FUND</v>
          </cell>
          <cell r="D222">
            <v>216</v>
          </cell>
          <cell r="E222" t="str">
            <v>80</v>
          </cell>
          <cell r="F222" t="str">
            <v>PUBLIC HEALTH</v>
          </cell>
          <cell r="G222">
            <v>47</v>
          </cell>
          <cell r="H222" t="str">
            <v>0010</v>
          </cell>
          <cell r="I222" t="str">
            <v>GENERAL</v>
          </cell>
          <cell r="J222" t="str">
            <v>JS</v>
          </cell>
          <cell r="K222" t="str">
            <v>N</v>
          </cell>
          <cell r="L222" t="str">
            <v>A82000</v>
          </cell>
          <cell r="M222" t="str">
            <v>JAIL HEALTH SERVICES</v>
          </cell>
          <cell r="N222" t="str">
            <v>T82000</v>
          </cell>
          <cell r="O222" t="str">
            <v>JAIL CLINICAL SPPRT SVCS</v>
          </cell>
          <cell r="P222">
            <v>11566599</v>
          </cell>
          <cell r="Q222">
            <v>42.8</v>
          </cell>
        </row>
        <row r="223">
          <cell r="A223" t="str">
            <v>A82000</v>
          </cell>
          <cell r="B223" t="str">
            <v>2013_2014</v>
          </cell>
          <cell r="C223" t="str">
            <v>GENERAL FUND</v>
          </cell>
          <cell r="D223">
            <v>217</v>
          </cell>
          <cell r="E223" t="str">
            <v>80</v>
          </cell>
          <cell r="F223" t="str">
            <v>PUBLIC HEALTH</v>
          </cell>
          <cell r="G223">
            <v>47</v>
          </cell>
          <cell r="H223" t="str">
            <v>0010</v>
          </cell>
          <cell r="I223" t="str">
            <v>GENERAL</v>
          </cell>
          <cell r="J223" t="str">
            <v>JS</v>
          </cell>
          <cell r="K223" t="str">
            <v>N</v>
          </cell>
          <cell r="L223" t="str">
            <v>A82000</v>
          </cell>
          <cell r="M223" t="str">
            <v>JAIL HEALTH SERVICES</v>
          </cell>
          <cell r="N223" t="str">
            <v>T82010</v>
          </cell>
          <cell r="O223" t="str">
            <v>JHS CLINICAL STAFFING</v>
          </cell>
          <cell r="P223">
            <v>13581042</v>
          </cell>
          <cell r="Q223">
            <v>93.9</v>
          </cell>
        </row>
        <row r="224">
          <cell r="A224" t="str">
            <v>A83000</v>
          </cell>
          <cell r="B224" t="str">
            <v>2013_2014</v>
          </cell>
          <cell r="C224" t="str">
            <v>NON GENERAL FUND</v>
          </cell>
          <cell r="D224">
            <v>218</v>
          </cell>
          <cell r="E224" t="str">
            <v>80</v>
          </cell>
          <cell r="F224" t="str">
            <v>PUBLIC HEALTH</v>
          </cell>
          <cell r="G224">
            <v>52</v>
          </cell>
          <cell r="H224" t="str">
            <v>1190</v>
          </cell>
          <cell r="I224" t="str">
            <v>EMERGENCY MEDICAL SERVICES</v>
          </cell>
          <cell r="J224" t="str">
            <v>HHP</v>
          </cell>
          <cell r="K224" t="str">
            <v>N</v>
          </cell>
          <cell r="L224" t="str">
            <v>A83000</v>
          </cell>
          <cell r="M224" t="str">
            <v>EMERGENCY MEDICAL SERVICES</v>
          </cell>
          <cell r="N224" t="str">
            <v>T83000</v>
          </cell>
          <cell r="O224" t="str">
            <v>BLS PROVIDER SERVICES</v>
          </cell>
          <cell r="P224">
            <v>15871030</v>
          </cell>
        </row>
        <row r="225">
          <cell r="A225" t="str">
            <v>A83000</v>
          </cell>
          <cell r="B225" t="str">
            <v>2013_2014</v>
          </cell>
          <cell r="C225" t="str">
            <v>NON GENERAL FUND</v>
          </cell>
          <cell r="D225">
            <v>219</v>
          </cell>
          <cell r="E225" t="str">
            <v>80</v>
          </cell>
          <cell r="F225" t="str">
            <v>PUBLIC HEALTH</v>
          </cell>
          <cell r="G225">
            <v>52</v>
          </cell>
          <cell r="H225" t="str">
            <v>1190</v>
          </cell>
          <cell r="I225" t="str">
            <v>EMERGENCY MEDICAL SERVICES</v>
          </cell>
          <cell r="J225" t="str">
            <v>HHP</v>
          </cell>
          <cell r="K225" t="str">
            <v>N</v>
          </cell>
          <cell r="L225" t="str">
            <v>A83000</v>
          </cell>
          <cell r="M225" t="str">
            <v>EMERGENCY MEDICAL SERVICES</v>
          </cell>
          <cell r="N225" t="str">
            <v>T83010</v>
          </cell>
          <cell r="O225" t="str">
            <v>PROV ALS PROVIDER SVCS</v>
          </cell>
          <cell r="P225">
            <v>41304108</v>
          </cell>
          <cell r="Q225">
            <v>84.25</v>
          </cell>
        </row>
        <row r="226">
          <cell r="A226" t="str">
            <v>A83000</v>
          </cell>
          <cell r="B226" t="str">
            <v>2013_2014</v>
          </cell>
          <cell r="C226" t="str">
            <v>NON GENERAL FUND</v>
          </cell>
          <cell r="D226">
            <v>220</v>
          </cell>
          <cell r="E226" t="str">
            <v>80</v>
          </cell>
          <cell r="F226" t="str">
            <v>PUBLIC HEALTH</v>
          </cell>
          <cell r="G226">
            <v>52</v>
          </cell>
          <cell r="H226" t="str">
            <v>1190</v>
          </cell>
          <cell r="I226" t="str">
            <v>EMERGENCY MEDICAL SERVICES</v>
          </cell>
          <cell r="J226" t="str">
            <v>HHP</v>
          </cell>
          <cell r="K226" t="str">
            <v>N</v>
          </cell>
          <cell r="L226" t="str">
            <v>A83000</v>
          </cell>
          <cell r="M226" t="str">
            <v>EMERGENCY MEDICAL SERVICES</v>
          </cell>
          <cell r="N226" t="str">
            <v>T83020</v>
          </cell>
          <cell r="O226" t="str">
            <v>EMS CONTGNCY RESRVE</v>
          </cell>
          <cell r="P226">
            <v>6699533</v>
          </cell>
          <cell r="Q226">
            <v>2</v>
          </cell>
        </row>
        <row r="227">
          <cell r="A227" t="str">
            <v>A83000</v>
          </cell>
          <cell r="B227" t="str">
            <v>2013_2014</v>
          </cell>
          <cell r="C227" t="str">
            <v>NON GENERAL FUND</v>
          </cell>
          <cell r="D227">
            <v>221</v>
          </cell>
          <cell r="E227" t="str">
            <v>80</v>
          </cell>
          <cell r="F227" t="str">
            <v>PUBLIC HEALTH</v>
          </cell>
          <cell r="G227">
            <v>52</v>
          </cell>
          <cell r="H227" t="str">
            <v>1190</v>
          </cell>
          <cell r="I227" t="str">
            <v>EMERGENCY MEDICAL SERVICES</v>
          </cell>
          <cell r="J227" t="str">
            <v>HHP</v>
          </cell>
          <cell r="K227" t="str">
            <v>N</v>
          </cell>
          <cell r="L227" t="str">
            <v>A83000</v>
          </cell>
          <cell r="M227" t="str">
            <v>EMERGENCY MEDICAL SERVICES</v>
          </cell>
          <cell r="N227" t="str">
            <v>T83030</v>
          </cell>
          <cell r="O227" t="str">
            <v>PROV: EMS REG SUPP SVCS</v>
          </cell>
          <cell r="P227">
            <v>9068468</v>
          </cell>
          <cell r="Q227">
            <v>33.25</v>
          </cell>
        </row>
        <row r="228">
          <cell r="A228" t="str">
            <v>A83000</v>
          </cell>
          <cell r="B228" t="str">
            <v>2013_2014</v>
          </cell>
          <cell r="C228" t="str">
            <v>NON GENERAL FUND</v>
          </cell>
          <cell r="D228">
            <v>222</v>
          </cell>
          <cell r="E228" t="str">
            <v>80</v>
          </cell>
          <cell r="F228" t="str">
            <v>PUBLIC HEALTH</v>
          </cell>
          <cell r="G228">
            <v>52</v>
          </cell>
          <cell r="H228" t="str">
            <v>1190</v>
          </cell>
          <cell r="I228" t="str">
            <v>EMERGENCY MEDICAL SERVICES</v>
          </cell>
          <cell r="J228" t="str">
            <v>HHP</v>
          </cell>
          <cell r="K228" t="str">
            <v>N</v>
          </cell>
          <cell r="L228" t="str">
            <v>A83000</v>
          </cell>
          <cell r="M228" t="str">
            <v>EMERGENCY MEDICAL SERVICES</v>
          </cell>
          <cell r="N228" t="str">
            <v>T83040</v>
          </cell>
          <cell r="O228" t="str">
            <v>PROV: EMS INITIATIVES</v>
          </cell>
          <cell r="P228">
            <v>1748717</v>
          </cell>
          <cell r="Q228">
            <v>1.5</v>
          </cell>
        </row>
        <row r="229">
          <cell r="A229" t="str">
            <v>A84300</v>
          </cell>
          <cell r="B229" t="str">
            <v>2013_2014</v>
          </cell>
          <cell r="C229" t="str">
            <v>NON GENERAL FUND</v>
          </cell>
          <cell r="D229">
            <v>223</v>
          </cell>
          <cell r="E229">
            <v>98</v>
          </cell>
          <cell r="F229" t="str">
            <v>DEBT SERVICE FUNDS</v>
          </cell>
          <cell r="G229">
            <v>129</v>
          </cell>
          <cell r="H229" t="str">
            <v>8430</v>
          </cell>
          <cell r="I229" t="str">
            <v>PUBLIC TRANSPORTATION</v>
          </cell>
          <cell r="J229" t="str">
            <v>Debt</v>
          </cell>
          <cell r="K229" t="str">
            <v>Y</v>
          </cell>
          <cell r="L229" t="str">
            <v>A84300</v>
          </cell>
          <cell r="M229" t="str">
            <v>TRANSIT DEBT SERVICE</v>
          </cell>
          <cell r="N229" t="str">
            <v>T84300</v>
          </cell>
          <cell r="O229" t="str">
            <v>TRANSIT DEBT SERVICE</v>
          </cell>
          <cell r="P229">
            <v>31423734</v>
          </cell>
        </row>
        <row r="230">
          <cell r="A230" t="str">
            <v>A84500</v>
          </cell>
          <cell r="B230" t="str">
            <v>2013_2014</v>
          </cell>
          <cell r="C230" t="str">
            <v>NON GENERAL FUND</v>
          </cell>
          <cell r="D230">
            <v>224</v>
          </cell>
          <cell r="E230" t="str">
            <v>38</v>
          </cell>
          <cell r="F230" t="str">
            <v>DEPARTMENT OF NATURAL RESOURCES &amp; PARKS</v>
          </cell>
          <cell r="G230">
            <v>89</v>
          </cell>
          <cell r="H230" t="str">
            <v>1211</v>
          </cell>
          <cell r="I230" t="str">
            <v>SURFACE WATER MANAGEMENT LOCAL DRAINAGE SERVICES</v>
          </cell>
          <cell r="J230" t="str">
            <v>ES</v>
          </cell>
          <cell r="K230" t="str">
            <v>Y</v>
          </cell>
          <cell r="L230" t="str">
            <v>A84500</v>
          </cell>
          <cell r="M230" t="str">
            <v>SURFACE WATER MANAGEMENT LOCAL DRAINAGE SERVICES</v>
          </cell>
          <cell r="N230" t="str">
            <v>T84500</v>
          </cell>
          <cell r="O230" t="str">
            <v>SWM CENTRAL SERVICES</v>
          </cell>
          <cell r="P230">
            <v>15270432</v>
          </cell>
          <cell r="Q230">
            <v>1.5</v>
          </cell>
        </row>
        <row r="231">
          <cell r="A231" t="str">
            <v>A84500</v>
          </cell>
          <cell r="B231" t="str">
            <v>2013_2014</v>
          </cell>
          <cell r="C231" t="str">
            <v>NON GENERAL FUND</v>
          </cell>
          <cell r="D231">
            <v>225</v>
          </cell>
          <cell r="E231" t="str">
            <v>38</v>
          </cell>
          <cell r="F231" t="str">
            <v>DEPARTMENT OF NATURAL RESOURCES &amp; PARKS</v>
          </cell>
          <cell r="G231">
            <v>89</v>
          </cell>
          <cell r="H231" t="str">
            <v>1211</v>
          </cell>
          <cell r="I231" t="str">
            <v>SURFACE WATER MANAGEMENT LOCAL DRAINAGE SERVICES</v>
          </cell>
          <cell r="J231" t="str">
            <v>ES</v>
          </cell>
          <cell r="K231" t="str">
            <v>Y</v>
          </cell>
          <cell r="L231" t="str">
            <v>A84500</v>
          </cell>
          <cell r="M231" t="str">
            <v>SURFACE WATER MANAGEMENT LOCAL DRAINAGE SERVICES</v>
          </cell>
          <cell r="N231" t="str">
            <v>T84510</v>
          </cell>
          <cell r="O231" t="str">
            <v>OFFICE OF RURAL RESOURCES</v>
          </cell>
          <cell r="P231">
            <v>3851226</v>
          </cell>
          <cell r="Q231">
            <v>46.5</v>
          </cell>
        </row>
        <row r="232">
          <cell r="A232" t="str">
            <v>A84500</v>
          </cell>
          <cell r="B232" t="str">
            <v>2013_2014</v>
          </cell>
          <cell r="C232" t="str">
            <v>NON GENERAL FUND</v>
          </cell>
          <cell r="D232">
            <v>226</v>
          </cell>
          <cell r="E232" t="str">
            <v>38</v>
          </cell>
          <cell r="F232" t="str">
            <v>DEPARTMENT OF NATURAL RESOURCES &amp; PARKS</v>
          </cell>
          <cell r="G232">
            <v>89</v>
          </cell>
          <cell r="H232" t="str">
            <v>1211</v>
          </cell>
          <cell r="I232" t="str">
            <v>SURFACE WATER MANAGEMENT LOCAL DRAINAGE SERVICES</v>
          </cell>
          <cell r="J232" t="str">
            <v>ES</v>
          </cell>
          <cell r="K232" t="str">
            <v>Y</v>
          </cell>
          <cell r="L232" t="str">
            <v>A84500</v>
          </cell>
          <cell r="M232" t="str">
            <v>SURFACE WATER MANAGEMENT LOCAL DRAINAGE SERVICES</v>
          </cell>
          <cell r="N232" t="str">
            <v>T84520</v>
          </cell>
          <cell r="O232" t="str">
            <v>CAPITAL PROJECT SECTION</v>
          </cell>
          <cell r="P232">
            <v>13296488</v>
          </cell>
        </row>
        <row r="233">
          <cell r="A233" t="str">
            <v>A84500</v>
          </cell>
          <cell r="B233" t="str">
            <v>2013_2014</v>
          </cell>
          <cell r="C233" t="str">
            <v>NON GENERAL FUND</v>
          </cell>
          <cell r="D233">
            <v>227</v>
          </cell>
          <cell r="E233" t="str">
            <v>38</v>
          </cell>
          <cell r="F233" t="str">
            <v>DEPARTMENT OF NATURAL RESOURCES &amp; PARKS</v>
          </cell>
          <cell r="G233">
            <v>89</v>
          </cell>
          <cell r="H233" t="str">
            <v>1211</v>
          </cell>
          <cell r="I233" t="str">
            <v>SURFACE WATER MANAGEMENT LOCAL DRAINAGE SERVICES</v>
          </cell>
          <cell r="J233" t="str">
            <v>ES</v>
          </cell>
          <cell r="K233" t="str">
            <v>Y</v>
          </cell>
          <cell r="L233" t="str">
            <v>A84500</v>
          </cell>
          <cell r="M233" t="str">
            <v>SURFACE WATER MANAGEMENT LOCAL DRAINAGE SERVICES</v>
          </cell>
          <cell r="N233" t="str">
            <v>T84530</v>
          </cell>
          <cell r="O233" t="str">
            <v>STORMWATER SERVICES</v>
          </cell>
          <cell r="P233">
            <v>15182403</v>
          </cell>
          <cell r="Q233">
            <v>50</v>
          </cell>
        </row>
        <row r="234">
          <cell r="A234" t="str">
            <v>A84600</v>
          </cell>
          <cell r="B234" t="str">
            <v>2013_2014</v>
          </cell>
          <cell r="C234" t="str">
            <v>NON GENERAL FUND</v>
          </cell>
          <cell r="D234">
            <v>228</v>
          </cell>
          <cell r="E234" t="str">
            <v>40</v>
          </cell>
          <cell r="F234" t="str">
            <v>EXECUTIVE SERVICES</v>
          </cell>
          <cell r="G234">
            <v>101</v>
          </cell>
          <cell r="H234" t="str">
            <v>1471</v>
          </cell>
          <cell r="I234" t="str">
            <v>HISTORICAL PRESERVATION PROGRAM</v>
          </cell>
          <cell r="J234" t="str">
            <v>EGBE</v>
          </cell>
          <cell r="K234" t="str">
            <v>Y</v>
          </cell>
          <cell r="L234" t="str">
            <v>A84600</v>
          </cell>
          <cell r="M234" t="str">
            <v>HISTORIC PRESERVATION PROGRAM</v>
          </cell>
          <cell r="N234" t="str">
            <v>T84600</v>
          </cell>
          <cell r="O234" t="str">
            <v>HISTORIC PRESVATN PRGM</v>
          </cell>
          <cell r="P234">
            <v>966402</v>
          </cell>
        </row>
        <row r="235">
          <cell r="A235" t="str">
            <v>A86000</v>
          </cell>
          <cell r="B235" t="str">
            <v>2013_2014</v>
          </cell>
          <cell r="C235" t="str">
            <v>NON GENERAL FUND</v>
          </cell>
          <cell r="D235">
            <v>229</v>
          </cell>
          <cell r="E235" t="str">
            <v>80</v>
          </cell>
          <cell r="F235" t="str">
            <v>PUBLIC HEALTH</v>
          </cell>
          <cell r="G235">
            <v>53</v>
          </cell>
          <cell r="H235" t="str">
            <v>1280</v>
          </cell>
          <cell r="I235" t="str">
            <v>LOCAL HAZARDOUS WASTE</v>
          </cell>
          <cell r="J235" t="str">
            <v>HHP</v>
          </cell>
          <cell r="K235" t="str">
            <v>N</v>
          </cell>
          <cell r="L235" t="str">
            <v>A86000</v>
          </cell>
          <cell r="M235" t="str">
            <v>LOCAL HAZARDOUS WASTE</v>
          </cell>
          <cell r="N235" t="str">
            <v>T86000</v>
          </cell>
          <cell r="O235" t="str">
            <v>LOCAL HAZARDOUS WASTE</v>
          </cell>
          <cell r="P235">
            <v>16326880</v>
          </cell>
        </row>
        <row r="236">
          <cell r="A236" t="str">
            <v>A88300</v>
          </cell>
          <cell r="B236" t="str">
            <v>2013_2014</v>
          </cell>
          <cell r="C236" t="str">
            <v>NON GENERAL FUND</v>
          </cell>
          <cell r="D236">
            <v>230</v>
          </cell>
          <cell r="E236" t="str">
            <v>93</v>
          </cell>
          <cell r="F236" t="str">
            <v>COMMUNITY &amp; HUMAN SERVICES</v>
          </cell>
          <cell r="G236">
            <v>77</v>
          </cell>
          <cell r="H236" t="str">
            <v>1135</v>
          </cell>
          <cell r="I236" t="str">
            <v>MENTAL ILLNESS AND DRUG DEPENDENCY</v>
          </cell>
          <cell r="J236" t="str">
            <v>JS</v>
          </cell>
          <cell r="K236" t="str">
            <v>Y</v>
          </cell>
          <cell r="L236" t="str">
            <v>A88300</v>
          </cell>
          <cell r="M236" t="str">
            <v>SHERIFF MIDD</v>
          </cell>
          <cell r="N236" t="str">
            <v>T88300</v>
          </cell>
          <cell r="O236" t="str">
            <v>SHERIFF MIDD</v>
          </cell>
          <cell r="P236">
            <v>285286</v>
          </cell>
          <cell r="Q236">
            <v>1</v>
          </cell>
        </row>
        <row r="237">
          <cell r="A237" t="str">
            <v>A88700</v>
          </cell>
          <cell r="B237" t="str">
            <v>2013_2014</v>
          </cell>
          <cell r="C237" t="str">
            <v>NON GENERAL FUND</v>
          </cell>
          <cell r="D237">
            <v>231</v>
          </cell>
          <cell r="E237" t="str">
            <v>93</v>
          </cell>
          <cell r="F237" t="str">
            <v>COMMUNITY &amp; HUMAN SERVICES</v>
          </cell>
          <cell r="G237">
            <v>97</v>
          </cell>
          <cell r="H237" t="str">
            <v>1421</v>
          </cell>
          <cell r="I237" t="str">
            <v>CHILDREN AND FAMILY SERVICES</v>
          </cell>
          <cell r="J237" t="str">
            <v>HHP</v>
          </cell>
          <cell r="K237" t="str">
            <v>Y</v>
          </cell>
          <cell r="L237" t="str">
            <v>A88700</v>
          </cell>
          <cell r="M237" t="str">
            <v>CHILDREN AND FAMILY SERVICES TRANSFERS TO COMMUNITY AND HUMAN SERVICES</v>
          </cell>
          <cell r="N237" t="str">
            <v>T88700</v>
          </cell>
          <cell r="O237" t="str">
            <v>CHILDREN &amp; FAMILY SVCS TRANSFERS</v>
          </cell>
          <cell r="P237">
            <v>3836202</v>
          </cell>
        </row>
        <row r="238">
          <cell r="A238" t="str">
            <v>A88800</v>
          </cell>
          <cell r="B238" t="str">
            <v>2013_2014</v>
          </cell>
          <cell r="C238" t="str">
            <v>NON GENERAL FUND</v>
          </cell>
          <cell r="D238">
            <v>232</v>
          </cell>
          <cell r="E238" t="str">
            <v>93</v>
          </cell>
          <cell r="F238" t="str">
            <v>COMMUNITY &amp; HUMAN SERVICES</v>
          </cell>
          <cell r="G238">
            <v>98</v>
          </cell>
          <cell r="H238" t="str">
            <v>1421</v>
          </cell>
          <cell r="I238" t="str">
            <v>CHILDREN AND FAMILY SERVICES</v>
          </cell>
          <cell r="J238" t="str">
            <v>HHP</v>
          </cell>
          <cell r="K238" t="str">
            <v>Y</v>
          </cell>
          <cell r="L238" t="str">
            <v>A88800</v>
          </cell>
          <cell r="M238" t="str">
            <v>CHILDREN AND FAMILY SERVICES COMMUNITY SERVICES - OPERATING</v>
          </cell>
          <cell r="N238" t="str">
            <v>T88800</v>
          </cell>
          <cell r="O238" t="str">
            <v>DIVISION ADMINISTRATION</v>
          </cell>
          <cell r="P238">
            <v>4420026</v>
          </cell>
          <cell r="Q238">
            <v>2</v>
          </cell>
        </row>
        <row r="239">
          <cell r="A239" t="str">
            <v>A88800</v>
          </cell>
          <cell r="B239" t="str">
            <v>2013_2014</v>
          </cell>
          <cell r="C239" t="str">
            <v>NON GENERAL FUND</v>
          </cell>
          <cell r="D239">
            <v>233</v>
          </cell>
          <cell r="E239" t="str">
            <v>93</v>
          </cell>
          <cell r="F239" t="str">
            <v>COMMUNITY &amp; HUMAN SERVICES</v>
          </cell>
          <cell r="G239">
            <v>98</v>
          </cell>
          <cell r="H239" t="str">
            <v>1421</v>
          </cell>
          <cell r="I239" t="str">
            <v>CHILDREN AND FAMILY SERVICES</v>
          </cell>
          <cell r="J239" t="str">
            <v>HHP</v>
          </cell>
          <cell r="K239" t="str">
            <v>Y</v>
          </cell>
          <cell r="L239" t="str">
            <v>A88800</v>
          </cell>
          <cell r="M239" t="str">
            <v>CHILDREN AND FAMILY SERVICES COMMUNITY SERVICES - OPERATING</v>
          </cell>
          <cell r="N239" t="str">
            <v>T88810</v>
          </cell>
          <cell r="O239" t="str">
            <v>COMMUNITY SERVICES</v>
          </cell>
          <cell r="P239">
            <v>5129237</v>
          </cell>
          <cell r="Q239">
            <v>10.5</v>
          </cell>
        </row>
        <row r="240">
          <cell r="A240" t="str">
            <v>A91000</v>
          </cell>
          <cell r="B240" t="str">
            <v>2013_2014</v>
          </cell>
          <cell r="C240" t="str">
            <v>GENERAL FUND</v>
          </cell>
          <cell r="D240">
            <v>234</v>
          </cell>
          <cell r="E240" t="str">
            <v>90</v>
          </cell>
          <cell r="F240" t="str">
            <v>ADULT &amp; JUVENILE DETENTION</v>
          </cell>
          <cell r="G240">
            <v>48</v>
          </cell>
          <cell r="H240" t="str">
            <v>0010</v>
          </cell>
          <cell r="I240" t="str">
            <v>GENERAL</v>
          </cell>
          <cell r="J240" t="str">
            <v>JS</v>
          </cell>
          <cell r="K240" t="str">
            <v>N</v>
          </cell>
          <cell r="L240" t="str">
            <v>A91000</v>
          </cell>
          <cell r="M240" t="str">
            <v>ADULT AND JUVENILE DETENTION</v>
          </cell>
          <cell r="N240" t="str">
            <v>T91000</v>
          </cell>
          <cell r="O240" t="str">
            <v>DAJD ADMINISTRATION</v>
          </cell>
          <cell r="P240">
            <v>25566115</v>
          </cell>
          <cell r="Q240">
            <v>28</v>
          </cell>
        </row>
        <row r="241">
          <cell r="A241" t="str">
            <v>A91000</v>
          </cell>
          <cell r="B241" t="str">
            <v>2013_2014</v>
          </cell>
          <cell r="C241" t="str">
            <v>GENERAL FUND</v>
          </cell>
          <cell r="D241">
            <v>235</v>
          </cell>
          <cell r="E241" t="str">
            <v>90</v>
          </cell>
          <cell r="F241" t="str">
            <v>ADULT &amp; JUVENILE DETENTION</v>
          </cell>
          <cell r="G241">
            <v>48</v>
          </cell>
          <cell r="H241" t="str">
            <v>0010</v>
          </cell>
          <cell r="I241" t="str">
            <v>GENERAL</v>
          </cell>
          <cell r="J241" t="str">
            <v>JS</v>
          </cell>
          <cell r="K241" t="str">
            <v>N</v>
          </cell>
          <cell r="L241" t="str">
            <v>A91000</v>
          </cell>
          <cell r="M241" t="str">
            <v>ADULT AND JUVENILE DETENTION</v>
          </cell>
          <cell r="N241" t="str">
            <v>T91010</v>
          </cell>
          <cell r="O241" t="str">
            <v>DAJD JUVENILE DETENTION</v>
          </cell>
          <cell r="P241">
            <v>16017718</v>
          </cell>
          <cell r="Q241">
            <v>140.25</v>
          </cell>
        </row>
        <row r="242">
          <cell r="A242" t="str">
            <v>A91000</v>
          </cell>
          <cell r="B242" t="str">
            <v>2013_2014</v>
          </cell>
          <cell r="C242" t="str">
            <v>GENERAL FUND</v>
          </cell>
          <cell r="D242">
            <v>236</v>
          </cell>
          <cell r="E242" t="str">
            <v>90</v>
          </cell>
          <cell r="F242" t="str">
            <v>ADULT &amp; JUVENILE DETENTION</v>
          </cell>
          <cell r="G242">
            <v>48</v>
          </cell>
          <cell r="H242" t="str">
            <v>0010</v>
          </cell>
          <cell r="I242" t="str">
            <v>GENERAL</v>
          </cell>
          <cell r="J242" t="str">
            <v>JS</v>
          </cell>
          <cell r="K242" t="str">
            <v>N</v>
          </cell>
          <cell r="L242" t="str">
            <v>A91000</v>
          </cell>
          <cell r="M242" t="str">
            <v>ADULT AND JUVENILE DETENTION</v>
          </cell>
          <cell r="N242" t="str">
            <v>T91020</v>
          </cell>
          <cell r="O242" t="str">
            <v>DAJD COMMUNITY CORRECTIONS</v>
          </cell>
          <cell r="P242">
            <v>5648976</v>
          </cell>
          <cell r="Q242">
            <v>49.5</v>
          </cell>
        </row>
        <row r="243">
          <cell r="A243" t="str">
            <v>A91000</v>
          </cell>
          <cell r="B243" t="str">
            <v>2013_2014</v>
          </cell>
          <cell r="C243" t="str">
            <v>GENERAL FUND</v>
          </cell>
          <cell r="D243">
            <v>237</v>
          </cell>
          <cell r="E243" t="str">
            <v>90</v>
          </cell>
          <cell r="F243" t="str">
            <v>ADULT &amp; JUVENILE DETENTION</v>
          </cell>
          <cell r="G243">
            <v>48</v>
          </cell>
          <cell r="H243" t="str">
            <v>0010</v>
          </cell>
          <cell r="I243" t="str">
            <v>GENERAL</v>
          </cell>
          <cell r="J243" t="str">
            <v>JS</v>
          </cell>
          <cell r="K243" t="str">
            <v>N</v>
          </cell>
          <cell r="L243" t="str">
            <v>A91000</v>
          </cell>
          <cell r="M243" t="str">
            <v>ADULT AND JUVENILE DETENTION</v>
          </cell>
          <cell r="N243" t="str">
            <v>T91030</v>
          </cell>
          <cell r="O243" t="str">
            <v>SEATTLE KCCF</v>
          </cell>
          <cell r="P243">
            <v>49009155</v>
          </cell>
          <cell r="Q243">
            <v>413.97</v>
          </cell>
        </row>
        <row r="244">
          <cell r="A244" t="str">
            <v>A91000</v>
          </cell>
          <cell r="B244" t="str">
            <v>2013_2014</v>
          </cell>
          <cell r="C244" t="str">
            <v>GENERAL FUND</v>
          </cell>
          <cell r="D244">
            <v>238</v>
          </cell>
          <cell r="E244" t="str">
            <v>90</v>
          </cell>
          <cell r="F244" t="str">
            <v>ADULT &amp; JUVENILE DETENTION</v>
          </cell>
          <cell r="G244">
            <v>48</v>
          </cell>
          <cell r="H244" t="str">
            <v>0010</v>
          </cell>
          <cell r="I244" t="str">
            <v>GENERAL</v>
          </cell>
          <cell r="J244" t="str">
            <v>JS</v>
          </cell>
          <cell r="K244" t="str">
            <v>N</v>
          </cell>
          <cell r="L244" t="str">
            <v>A91000</v>
          </cell>
          <cell r="M244" t="str">
            <v>ADULT AND JUVENILE DETENTION</v>
          </cell>
          <cell r="N244" t="str">
            <v>T91040</v>
          </cell>
          <cell r="O244" t="str">
            <v>KENT MALENG RJC</v>
          </cell>
          <cell r="P244">
            <v>32072213</v>
          </cell>
          <cell r="Q244">
            <v>259</v>
          </cell>
        </row>
        <row r="245">
          <cell r="A245" t="str">
            <v>A91400</v>
          </cell>
          <cell r="B245" t="str">
            <v>2013_2014</v>
          </cell>
          <cell r="C245" t="str">
            <v>GENERAL FUND</v>
          </cell>
          <cell r="D245">
            <v>239</v>
          </cell>
          <cell r="E245" t="str">
            <v>90</v>
          </cell>
          <cell r="F245" t="str">
            <v>ADULT &amp; JUVENILE DETENTION</v>
          </cell>
          <cell r="G245">
            <v>50</v>
          </cell>
          <cell r="H245" t="str">
            <v>0016</v>
          </cell>
          <cell r="I245" t="str">
            <v>INMATE WELFARE</v>
          </cell>
          <cell r="J245" t="str">
            <v>JS</v>
          </cell>
          <cell r="K245" t="str">
            <v>N</v>
          </cell>
          <cell r="L245" t="str">
            <v>A91400</v>
          </cell>
          <cell r="M245" t="str">
            <v>INMATE WELFARE - ADULT</v>
          </cell>
          <cell r="N245" t="str">
            <v>T91400</v>
          </cell>
          <cell r="O245" t="str">
            <v>INMATE WELFARE ADMIN</v>
          </cell>
          <cell r="P245">
            <v>1551808</v>
          </cell>
          <cell r="Q245">
            <v>1</v>
          </cell>
        </row>
        <row r="246">
          <cell r="A246" t="str">
            <v>A91500</v>
          </cell>
          <cell r="B246" t="str">
            <v>2013_2014</v>
          </cell>
          <cell r="C246" t="str">
            <v>GENERAL FUND</v>
          </cell>
          <cell r="D246">
            <v>240</v>
          </cell>
          <cell r="E246" t="str">
            <v>90</v>
          </cell>
          <cell r="F246" t="str">
            <v>ADULT &amp; JUVENILE DETENTION</v>
          </cell>
          <cell r="G246">
            <v>51</v>
          </cell>
          <cell r="H246" t="str">
            <v>0016</v>
          </cell>
          <cell r="I246" t="str">
            <v>INMATE WELFARE</v>
          </cell>
          <cell r="J246" t="str">
            <v>JS</v>
          </cell>
          <cell r="K246" t="str">
            <v>N</v>
          </cell>
          <cell r="L246" t="str">
            <v>A91500</v>
          </cell>
          <cell r="M246" t="str">
            <v>INMATE WELFARE - JUVENILE</v>
          </cell>
          <cell r="N246" t="str">
            <v>T91500</v>
          </cell>
          <cell r="O246" t="str">
            <v>JUVENILE INMATE WELFARE</v>
          </cell>
          <cell r="P246">
            <v>7500</v>
          </cell>
        </row>
        <row r="247">
          <cell r="A247" t="str">
            <v>A92000</v>
          </cell>
          <cell r="B247" t="str">
            <v>2013_2014</v>
          </cell>
          <cell r="C247" t="str">
            <v>NON GENERAL FUND</v>
          </cell>
          <cell r="D247">
            <v>241</v>
          </cell>
          <cell r="E247" t="str">
            <v>93</v>
          </cell>
          <cell r="F247" t="str">
            <v>COMMUNITY &amp; HUMAN SERVICES</v>
          </cell>
          <cell r="G247">
            <v>69</v>
          </cell>
          <cell r="H247" t="str">
            <v>1070</v>
          </cell>
          <cell r="I247" t="str">
            <v>DEVELOPMENTAL DISABILITIES</v>
          </cell>
          <cell r="J247" t="str">
            <v>HHP</v>
          </cell>
          <cell r="K247" t="str">
            <v>Y</v>
          </cell>
          <cell r="L247" t="str">
            <v>A92000</v>
          </cell>
          <cell r="M247" t="str">
            <v>DEVELOPMENTAL DISABILITIES</v>
          </cell>
          <cell r="N247" t="str">
            <v>T92000</v>
          </cell>
          <cell r="O247" t="str">
            <v>DD EARLY INTERVENTION</v>
          </cell>
          <cell r="P247">
            <v>13386012</v>
          </cell>
          <cell r="Q247">
            <v>4</v>
          </cell>
        </row>
        <row r="248">
          <cell r="A248" t="str">
            <v>A92000</v>
          </cell>
          <cell r="B248" t="str">
            <v>2013_2014</v>
          </cell>
          <cell r="C248" t="str">
            <v>NON GENERAL FUND</v>
          </cell>
          <cell r="D248">
            <v>242</v>
          </cell>
          <cell r="E248" t="str">
            <v>93</v>
          </cell>
          <cell r="F248" t="str">
            <v>COMMUNITY &amp; HUMAN SERVICES</v>
          </cell>
          <cell r="G248">
            <v>69</v>
          </cell>
          <cell r="H248" t="str">
            <v>1070</v>
          </cell>
          <cell r="I248" t="str">
            <v>DEVELOPMENTAL DISABILITIES</v>
          </cell>
          <cell r="J248" t="str">
            <v>HHP</v>
          </cell>
          <cell r="K248" t="str">
            <v>Y</v>
          </cell>
          <cell r="L248" t="str">
            <v>A92000</v>
          </cell>
          <cell r="M248" t="str">
            <v>DEVELOPMENTAL DISABILITIES</v>
          </cell>
          <cell r="N248" t="str">
            <v>T92010</v>
          </cell>
          <cell r="O248" t="str">
            <v>DD COMMUNITY YOUTH AND ADULT</v>
          </cell>
          <cell r="P248">
            <v>41714005</v>
          </cell>
          <cell r="Q248">
            <v>12</v>
          </cell>
        </row>
        <row r="249">
          <cell r="A249" t="str">
            <v>A92400</v>
          </cell>
          <cell r="B249" t="str">
            <v>2013_2014</v>
          </cell>
          <cell r="C249" t="str">
            <v>NON GENERAL FUND</v>
          </cell>
          <cell r="D249">
            <v>243</v>
          </cell>
          <cell r="E249" t="str">
            <v>93</v>
          </cell>
          <cell r="F249" t="str">
            <v>COMMUNITY &amp; HUMAN SERVICES</v>
          </cell>
          <cell r="G249">
            <v>73</v>
          </cell>
          <cell r="H249" t="str">
            <v>1120</v>
          </cell>
          <cell r="I249" t="str">
            <v>MENTAL HEALTH</v>
          </cell>
          <cell r="J249" t="str">
            <v>HHP</v>
          </cell>
          <cell r="K249" t="str">
            <v>Y</v>
          </cell>
          <cell r="L249" t="str">
            <v>A92400</v>
          </cell>
          <cell r="M249" t="str">
            <v>MHCADS - MENTAL HEALTH</v>
          </cell>
          <cell r="N249" t="str">
            <v>T92400</v>
          </cell>
          <cell r="O249" t="str">
            <v>MENTAL HEALTH CONTRACTS</v>
          </cell>
          <cell r="P249">
            <v>319813094</v>
          </cell>
          <cell r="Q249">
            <v>39.3</v>
          </cell>
        </row>
        <row r="250">
          <cell r="A250" t="str">
            <v>A92400</v>
          </cell>
          <cell r="B250" t="str">
            <v>2013_2014</v>
          </cell>
          <cell r="C250" t="str">
            <v>NON GENERAL FUND</v>
          </cell>
          <cell r="D250">
            <v>244</v>
          </cell>
          <cell r="E250" t="str">
            <v>93</v>
          </cell>
          <cell r="F250" t="str">
            <v>COMMUNITY &amp; HUMAN SERVICES</v>
          </cell>
          <cell r="G250">
            <v>73</v>
          </cell>
          <cell r="H250" t="str">
            <v>1120</v>
          </cell>
          <cell r="I250" t="str">
            <v>MENTAL HEALTH</v>
          </cell>
          <cell r="J250" t="str">
            <v>HHP</v>
          </cell>
          <cell r="K250" t="str">
            <v>Y</v>
          </cell>
          <cell r="L250" t="str">
            <v>A92400</v>
          </cell>
          <cell r="M250" t="str">
            <v>MHCADS - MENTAL HEALTH</v>
          </cell>
          <cell r="N250" t="str">
            <v>T92410</v>
          </cell>
          <cell r="O250" t="str">
            <v>MENTAL HEALTH DIRECT SERVICE</v>
          </cell>
          <cell r="P250">
            <v>22034946</v>
          </cell>
          <cell r="Q250">
            <v>39</v>
          </cell>
        </row>
        <row r="251">
          <cell r="A251" t="str">
            <v>A93500</v>
          </cell>
          <cell r="B251" t="str">
            <v>2013_2014</v>
          </cell>
          <cell r="C251" t="str">
            <v>NON GENERAL FUND</v>
          </cell>
          <cell r="D251">
            <v>245</v>
          </cell>
          <cell r="E251" t="str">
            <v>93</v>
          </cell>
          <cell r="F251" t="str">
            <v>COMMUNITY &amp; HUMAN SERVICES</v>
          </cell>
          <cell r="G251">
            <v>70</v>
          </cell>
          <cell r="H251" t="str">
            <v>1080</v>
          </cell>
          <cell r="I251" t="str">
            <v>COMMUNITY AND HUMAN SERVICES ADMINISTRATION</v>
          </cell>
          <cell r="J251" t="str">
            <v>HHP</v>
          </cell>
          <cell r="K251" t="str">
            <v>Y</v>
          </cell>
          <cell r="L251" t="str">
            <v>A93500</v>
          </cell>
          <cell r="M251" t="str">
            <v>COMMUNITY AND HUMAN SERVICES ADMINISTRATION</v>
          </cell>
          <cell r="N251" t="str">
            <v>T93500</v>
          </cell>
          <cell r="O251" t="str">
            <v>COMM AND HUMAN SVCS ADMIN</v>
          </cell>
          <cell r="P251">
            <v>6814264</v>
          </cell>
          <cell r="Q251">
            <v>15.000000000000002</v>
          </cell>
        </row>
        <row r="252">
          <cell r="A252" t="str">
            <v>A93600</v>
          </cell>
          <cell r="B252" t="str">
            <v>2013_2014</v>
          </cell>
          <cell r="C252" t="str">
            <v>NON GENERAL FUND</v>
          </cell>
          <cell r="D252">
            <v>246</v>
          </cell>
          <cell r="E252" t="str">
            <v>93</v>
          </cell>
          <cell r="F252" t="str">
            <v>COMMUNITY &amp; HUMAN SERVICES</v>
          </cell>
          <cell r="G252">
            <v>105</v>
          </cell>
          <cell r="H252" t="str">
            <v>2240</v>
          </cell>
          <cell r="I252" t="str">
            <v>EMPLOYMENT AND EDUCATION RESOURCES</v>
          </cell>
          <cell r="J252" t="str">
            <v>EGBE</v>
          </cell>
          <cell r="K252" t="str">
            <v>Y</v>
          </cell>
          <cell r="L252" t="str">
            <v>A93600</v>
          </cell>
          <cell r="M252" t="str">
            <v>EMPLOYMENT AND EDUCATION RESOURCES</v>
          </cell>
          <cell r="N252" t="str">
            <v>T93600</v>
          </cell>
          <cell r="O252" t="str">
            <v>YOUTH TRAINING PROGRAMS</v>
          </cell>
          <cell r="P252">
            <v>15050559</v>
          </cell>
          <cell r="Q252">
            <v>37.28</v>
          </cell>
        </row>
        <row r="253">
          <cell r="A253" t="str">
            <v>A93600</v>
          </cell>
          <cell r="B253" t="str">
            <v>2013_2014</v>
          </cell>
          <cell r="C253" t="str">
            <v>NON GENERAL FUND</v>
          </cell>
          <cell r="D253">
            <v>247</v>
          </cell>
          <cell r="E253" t="str">
            <v>93</v>
          </cell>
          <cell r="F253" t="str">
            <v>COMMUNITY &amp; HUMAN SERVICES</v>
          </cell>
          <cell r="G253">
            <v>105</v>
          </cell>
          <cell r="H253" t="str">
            <v>2240</v>
          </cell>
          <cell r="I253" t="str">
            <v>EMPLOYMENT AND EDUCATION RESOURCES</v>
          </cell>
          <cell r="J253" t="str">
            <v>EGBE</v>
          </cell>
          <cell r="K253" t="str">
            <v>Y</v>
          </cell>
          <cell r="L253" t="str">
            <v>A93600</v>
          </cell>
          <cell r="M253" t="str">
            <v>EMPLOYMENT AND EDUCATION RESOURCES</v>
          </cell>
          <cell r="N253" t="str">
            <v>T93610</v>
          </cell>
          <cell r="O253" t="str">
            <v>ADULT TRAINING PROGRAMS</v>
          </cell>
          <cell r="P253">
            <v>8381015</v>
          </cell>
          <cell r="Q253">
            <v>18</v>
          </cell>
        </row>
        <row r="254">
          <cell r="A254" t="str">
            <v>A95000</v>
          </cell>
          <cell r="B254" t="str">
            <v>2013_2014</v>
          </cell>
          <cell r="C254" t="str">
            <v>GENERAL FUND</v>
          </cell>
          <cell r="D254">
            <v>248</v>
          </cell>
          <cell r="E254" t="str">
            <v>93</v>
          </cell>
          <cell r="F254" t="str">
            <v>DEPARTMENT OF PUBLIC DEFENSE</v>
          </cell>
          <cell r="G254">
            <v>49</v>
          </cell>
          <cell r="H254" t="str">
            <v>0010</v>
          </cell>
          <cell r="I254" t="str">
            <v>GENERAL</v>
          </cell>
          <cell r="J254" t="str">
            <v>JS</v>
          </cell>
          <cell r="K254" t="str">
            <v>N</v>
          </cell>
          <cell r="L254" t="str">
            <v>A95000</v>
          </cell>
          <cell r="M254" t="str">
            <v>DEPARTMENT OF PUBLIC DEFENSE</v>
          </cell>
          <cell r="N254" t="str">
            <v>T95000</v>
          </cell>
          <cell r="O254" t="str">
            <v>OPD DIRECT ADMINISTRATION</v>
          </cell>
          <cell r="P254">
            <v>3426140</v>
          </cell>
          <cell r="Q254">
            <v>19.75</v>
          </cell>
        </row>
        <row r="255">
          <cell r="A255" t="str">
            <v>A95000</v>
          </cell>
          <cell r="B255" t="str">
            <v>2013_2014</v>
          </cell>
          <cell r="C255" t="str">
            <v>GENERAL FUND</v>
          </cell>
          <cell r="D255">
            <v>249</v>
          </cell>
          <cell r="E255" t="str">
            <v>93</v>
          </cell>
          <cell r="F255" t="str">
            <v>DEPARTMENT OF PUBLIC DEFENSE</v>
          </cell>
          <cell r="G255">
            <v>49</v>
          </cell>
          <cell r="H255" t="str">
            <v>0010</v>
          </cell>
          <cell r="I255" t="str">
            <v>GENERAL</v>
          </cell>
          <cell r="J255" t="str">
            <v>JS</v>
          </cell>
          <cell r="K255" t="str">
            <v>N</v>
          </cell>
          <cell r="L255" t="str">
            <v>A95000</v>
          </cell>
          <cell r="M255" t="str">
            <v>DEPARTMENT OF PUBLIC DEFENSE</v>
          </cell>
          <cell r="N255" t="str">
            <v>T95010</v>
          </cell>
          <cell r="O255" t="str">
            <v>OPD LEGAL SERVICES</v>
          </cell>
          <cell r="P255">
            <v>38055047</v>
          </cell>
        </row>
        <row r="256">
          <cell r="A256" t="str">
            <v>A96000</v>
          </cell>
          <cell r="B256" t="str">
            <v>2013_2014</v>
          </cell>
          <cell r="C256" t="str">
            <v>NON GENERAL FUND</v>
          </cell>
          <cell r="D256">
            <v>250</v>
          </cell>
          <cell r="E256" t="str">
            <v>93</v>
          </cell>
          <cell r="F256" t="str">
            <v>COMMUNITY &amp; HUMAN SERVICES</v>
          </cell>
          <cell r="G256">
            <v>91</v>
          </cell>
          <cell r="H256" t="str">
            <v>1260</v>
          </cell>
          <cell r="I256" t="str">
            <v>ALCOHOLISM AND SUBSTANCE ABUSE SERVICES</v>
          </cell>
          <cell r="J256" t="str">
            <v>HHP</v>
          </cell>
          <cell r="K256" t="str">
            <v>Y</v>
          </cell>
          <cell r="L256" t="str">
            <v>A96000</v>
          </cell>
          <cell r="M256" t="str">
            <v>MHCADS - ALCOHOLISM AND SUBSTANCE ABUSE</v>
          </cell>
          <cell r="N256" t="str">
            <v>T96000</v>
          </cell>
          <cell r="O256" t="str">
            <v>SUBSTANCE ABUSE CONTRACTS</v>
          </cell>
          <cell r="P256">
            <v>54400382</v>
          </cell>
          <cell r="Q256">
            <v>19.49</v>
          </cell>
        </row>
        <row r="257">
          <cell r="A257" t="str">
            <v>A96000</v>
          </cell>
          <cell r="B257" t="str">
            <v>2013_2014</v>
          </cell>
          <cell r="C257" t="str">
            <v>NON GENERAL FUND</v>
          </cell>
          <cell r="D257">
            <v>251</v>
          </cell>
          <cell r="E257" t="str">
            <v>93</v>
          </cell>
          <cell r="F257" t="str">
            <v>COMMUNITY &amp; HUMAN SERVICES</v>
          </cell>
          <cell r="G257">
            <v>91</v>
          </cell>
          <cell r="H257" t="str">
            <v>1260</v>
          </cell>
          <cell r="I257" t="str">
            <v>ALCOHOLISM AND SUBSTANCE ABUSE SERVICES</v>
          </cell>
          <cell r="J257" t="str">
            <v>HHP</v>
          </cell>
          <cell r="K257" t="str">
            <v>Y</v>
          </cell>
          <cell r="L257" t="str">
            <v>A96000</v>
          </cell>
          <cell r="M257" t="str">
            <v>MHCADS - ALCOHOLISM AND SUBSTANCE ABUSE</v>
          </cell>
          <cell r="N257" t="str">
            <v>T96010</v>
          </cell>
          <cell r="O257" t="str">
            <v>SUBSTANCE ABUSE DIRECT SERVICE</v>
          </cell>
          <cell r="P257">
            <v>3113572</v>
          </cell>
          <cell r="Q257">
            <v>14.000000000000002</v>
          </cell>
        </row>
        <row r="258">
          <cell r="A258" t="str">
            <v>A98300</v>
          </cell>
          <cell r="B258" t="str">
            <v>2013_2014</v>
          </cell>
          <cell r="C258" t="str">
            <v>NON GENERAL FUND</v>
          </cell>
          <cell r="D258">
            <v>252</v>
          </cell>
          <cell r="E258" t="str">
            <v>93</v>
          </cell>
          <cell r="F258" t="str">
            <v>COMMUNITY &amp; HUMAN SERVICES</v>
          </cell>
          <cell r="G258">
            <v>78</v>
          </cell>
          <cell r="H258" t="str">
            <v>1135</v>
          </cell>
          <cell r="I258" t="str">
            <v>MENTAL ILLNESS AND DRUG DEPENDENCY</v>
          </cell>
          <cell r="J258" t="str">
            <v>JS</v>
          </cell>
          <cell r="K258" t="str">
            <v>Y</v>
          </cell>
          <cell r="L258" t="str">
            <v>A98300</v>
          </cell>
          <cell r="M258" t="str">
            <v>PUBLIC DEFENSE MIDD</v>
          </cell>
          <cell r="N258" t="str">
            <v>T98300</v>
          </cell>
          <cell r="O258" t="str">
            <v>PUBLIC DEFENSE MIDD</v>
          </cell>
          <cell r="P258">
            <v>3534230</v>
          </cell>
        </row>
        <row r="259">
          <cell r="A259" t="str">
            <v>A98400</v>
          </cell>
          <cell r="B259" t="str">
            <v>2013_2014</v>
          </cell>
          <cell r="C259" t="str">
            <v>NON GENERAL FUND</v>
          </cell>
          <cell r="D259">
            <v>253</v>
          </cell>
          <cell r="E259" t="str">
            <v>93</v>
          </cell>
          <cell r="F259" t="str">
            <v>COMMUNITY &amp; HUMAN SERVICES</v>
          </cell>
          <cell r="G259">
            <v>79</v>
          </cell>
          <cell r="H259" t="str">
            <v>1135</v>
          </cell>
          <cell r="I259" t="str">
            <v>MENTAL ILLNESS AND DRUG DEPENDENCY</v>
          </cell>
          <cell r="J259" t="str">
            <v>JS</v>
          </cell>
          <cell r="K259" t="str">
            <v>Y</v>
          </cell>
          <cell r="L259" t="str">
            <v>A98400</v>
          </cell>
          <cell r="M259" t="str">
            <v>DISTRICT COURT MIDD</v>
          </cell>
          <cell r="N259" t="str">
            <v>T98400</v>
          </cell>
          <cell r="O259" t="str">
            <v>DISTRICT COURT MIDD</v>
          </cell>
          <cell r="P259">
            <v>2093513</v>
          </cell>
          <cell r="Q259">
            <v>7</v>
          </cell>
        </row>
        <row r="260">
          <cell r="A260" t="str">
            <v>A98500</v>
          </cell>
          <cell r="B260" t="str">
            <v>2013_2014</v>
          </cell>
          <cell r="C260" t="str">
            <v>NON GENERAL FUND</v>
          </cell>
          <cell r="D260">
            <v>254</v>
          </cell>
          <cell r="E260" t="str">
            <v>93</v>
          </cell>
          <cell r="F260" t="str">
            <v>COMMUNITY &amp; HUMAN SERVICES</v>
          </cell>
          <cell r="G260">
            <v>80</v>
          </cell>
          <cell r="H260" t="str">
            <v>1135</v>
          </cell>
          <cell r="I260" t="str">
            <v>MENTAL ILLNESS AND DRUG DEPENDENCY</v>
          </cell>
          <cell r="J260" t="str">
            <v>JS</v>
          </cell>
          <cell r="K260" t="str">
            <v>Y</v>
          </cell>
          <cell r="L260" t="str">
            <v>A98500</v>
          </cell>
          <cell r="M260" t="str">
            <v>ADULT AND JUVENILE DETENTION MIDD</v>
          </cell>
          <cell r="N260" t="str">
            <v>T98500</v>
          </cell>
          <cell r="O260" t="str">
            <v>DAJD MIDD</v>
          </cell>
          <cell r="P260">
            <v>658928</v>
          </cell>
        </row>
        <row r="261">
          <cell r="A261" t="str">
            <v>A98600</v>
          </cell>
          <cell r="B261" t="str">
            <v>2013_2014</v>
          </cell>
          <cell r="C261" t="str">
            <v>NON GENERAL FUND</v>
          </cell>
          <cell r="D261">
            <v>255</v>
          </cell>
          <cell r="E261" t="str">
            <v>93</v>
          </cell>
          <cell r="F261" t="str">
            <v>COMMUNITY &amp; HUMAN SERVICES</v>
          </cell>
          <cell r="G261">
            <v>81</v>
          </cell>
          <cell r="H261" t="str">
            <v>1135</v>
          </cell>
          <cell r="I261" t="str">
            <v>MENTAL ILLNESS AND DRUG DEPENDENCY</v>
          </cell>
          <cell r="J261" t="str">
            <v>JS</v>
          </cell>
          <cell r="K261" t="str">
            <v>Y</v>
          </cell>
          <cell r="L261" t="str">
            <v>A98600</v>
          </cell>
          <cell r="M261" t="str">
            <v>JAIL HEALTH SERVICES MIDD</v>
          </cell>
          <cell r="N261" t="str">
            <v>T98600</v>
          </cell>
          <cell r="O261" t="str">
            <v>JAIL HEALTH SERVICES MIDD</v>
          </cell>
          <cell r="P261">
            <v>7720364</v>
          </cell>
          <cell r="Q261">
            <v>18.85</v>
          </cell>
        </row>
        <row r="262">
          <cell r="A262" t="str">
            <v>A98700</v>
          </cell>
          <cell r="B262" t="str">
            <v>2013_2014</v>
          </cell>
          <cell r="C262" t="str">
            <v>NON GENERAL FUND</v>
          </cell>
          <cell r="D262">
            <v>256</v>
          </cell>
          <cell r="E262" t="str">
            <v>93</v>
          </cell>
          <cell r="F262" t="str">
            <v>COMMUNITY &amp; HUMAN SERVICES</v>
          </cell>
          <cell r="G262">
            <v>82</v>
          </cell>
          <cell r="H262" t="str">
            <v>1135</v>
          </cell>
          <cell r="I262" t="str">
            <v>MENTAL ILLNESS AND DRUG DEPENDENCY</v>
          </cell>
          <cell r="J262" t="str">
            <v>HHP</v>
          </cell>
          <cell r="K262" t="str">
            <v>Y</v>
          </cell>
          <cell r="L262" t="str">
            <v>A98700</v>
          </cell>
          <cell r="M262" t="str">
            <v>MENTAL HEALTH AND SUBSTANCE ABUSE MIDD</v>
          </cell>
          <cell r="N262" t="str">
            <v>T98700</v>
          </cell>
          <cell r="O262" t="str">
            <v>MENTAL HEALTH &amp; SUBSTANCE ABUSE MIDD</v>
          </cell>
          <cell r="P262">
            <v>9898708</v>
          </cell>
          <cell r="Q262">
            <v>3.75</v>
          </cell>
        </row>
        <row r="263">
          <cell r="A263" t="str">
            <v>A99000</v>
          </cell>
          <cell r="B263" t="str">
            <v>2013_2014</v>
          </cell>
          <cell r="C263" t="str">
            <v>NON GENERAL FUND</v>
          </cell>
          <cell r="D263">
            <v>257</v>
          </cell>
          <cell r="E263" t="str">
            <v>93</v>
          </cell>
          <cell r="F263" t="str">
            <v>COMMUNITY &amp; HUMAN SERVICES</v>
          </cell>
          <cell r="G263">
            <v>83</v>
          </cell>
          <cell r="H263" t="str">
            <v>1135</v>
          </cell>
          <cell r="I263" t="str">
            <v>MENTAL ILLNESS AND DRUG DEPENDENCY</v>
          </cell>
          <cell r="J263" t="str">
            <v>HHP</v>
          </cell>
          <cell r="K263" t="str">
            <v>Y</v>
          </cell>
          <cell r="L263" t="str">
            <v>A99000</v>
          </cell>
          <cell r="M263" t="str">
            <v>MENTAL ILLNESS AND DRUG DEPENDENCY FUND</v>
          </cell>
          <cell r="N263" t="str">
            <v>T99000</v>
          </cell>
          <cell r="O263" t="str">
            <v>MIDD OPERATING</v>
          </cell>
          <cell r="P263">
            <v>74359900</v>
          </cell>
          <cell r="Q263">
            <v>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C3" t="str">
            <v>Appropriation</v>
          </cell>
          <cell r="D3" t="str">
            <v>Appropriation Description</v>
          </cell>
          <cell r="E3" t="str">
            <v>Adopted Budget</v>
          </cell>
          <cell r="F3" t="str">
            <v>Revised Budget</v>
          </cell>
          <cell r="G3" t="str">
            <v>Actuals DR(CR)</v>
          </cell>
          <cell r="H3" t="str">
            <v>Encumbrance</v>
          </cell>
          <cell r="I3" t="str">
            <v>Balance</v>
          </cell>
          <cell r="J3" t="str">
            <v>Percent</v>
          </cell>
        </row>
        <row r="4">
          <cell r="C4" t="str">
            <v>A01000</v>
          </cell>
          <cell r="D4" t="str">
            <v>COUNTY COUNCIL</v>
          </cell>
          <cell r="E4">
            <v>1637163</v>
          </cell>
          <cell r="F4">
            <v>1637163</v>
          </cell>
          <cell r="G4">
            <v>1173636.93</v>
          </cell>
          <cell r="H4">
            <v>0</v>
          </cell>
          <cell r="I4">
            <v>463526.07</v>
          </cell>
          <cell r="J4">
            <v>0.716872376177571</v>
          </cell>
        </row>
        <row r="5">
          <cell r="C5" t="str">
            <v>A02000</v>
          </cell>
          <cell r="D5" t="str">
            <v>COUNCIL ADMINISTRATION</v>
          </cell>
          <cell r="E5">
            <v>12857305</v>
          </cell>
          <cell r="F5">
            <v>13248520</v>
          </cell>
          <cell r="G5">
            <v>8948395.43</v>
          </cell>
          <cell r="H5">
            <v>-186672.62</v>
          </cell>
          <cell r="I5">
            <v>4486797.19</v>
          </cell>
          <cell r="J5">
            <v>0.6754260423051031</v>
          </cell>
        </row>
        <row r="6">
          <cell r="C6" t="str">
            <v>A03000</v>
          </cell>
          <cell r="D6" t="str">
            <v>HEARING EXAMINER</v>
          </cell>
          <cell r="E6">
            <v>604315</v>
          </cell>
          <cell r="F6">
            <v>604315</v>
          </cell>
          <cell r="G6">
            <v>275684.73</v>
          </cell>
          <cell r="H6">
            <v>56.08</v>
          </cell>
          <cell r="I6">
            <v>328574.19</v>
          </cell>
          <cell r="J6">
            <v>0.456193756567353</v>
          </cell>
        </row>
        <row r="7">
          <cell r="C7" t="str">
            <v>A04000</v>
          </cell>
          <cell r="D7" t="str">
            <v>COUNTY AUDITOR</v>
          </cell>
          <cell r="E7">
            <v>1857735</v>
          </cell>
          <cell r="F7">
            <v>1859935</v>
          </cell>
          <cell r="G7">
            <v>1461379.18</v>
          </cell>
          <cell r="H7">
            <v>389.99</v>
          </cell>
          <cell r="I7">
            <v>398165.83</v>
          </cell>
          <cell r="J7">
            <v>0.7857151889716582</v>
          </cell>
        </row>
        <row r="8">
          <cell r="C8" t="str">
            <v>A05000</v>
          </cell>
          <cell r="D8" t="str">
            <v>OMBUDSMAN TAX ADVISOR</v>
          </cell>
          <cell r="E8">
            <v>1251387</v>
          </cell>
          <cell r="F8">
            <v>1251387</v>
          </cell>
          <cell r="G8">
            <v>741986.97</v>
          </cell>
          <cell r="H8">
            <v>55.85</v>
          </cell>
          <cell r="I8">
            <v>509344.18</v>
          </cell>
          <cell r="J8">
            <v>0.592931659031139</v>
          </cell>
        </row>
        <row r="9">
          <cell r="C9" t="str">
            <v>A06000</v>
          </cell>
          <cell r="D9" t="str">
            <v>KC CIVIC TELEVISION</v>
          </cell>
          <cell r="E9">
            <v>587738</v>
          </cell>
          <cell r="F9">
            <v>602362</v>
          </cell>
          <cell r="G9">
            <v>353650.55</v>
          </cell>
          <cell r="H9">
            <v>7114.33</v>
          </cell>
          <cell r="I9">
            <v>241597.12</v>
          </cell>
          <cell r="J9">
            <v>0.587106341369475</v>
          </cell>
        </row>
        <row r="10">
          <cell r="C10" t="str">
            <v>A07000</v>
          </cell>
          <cell r="D10" t="str">
            <v>BRD OF APPEALS EQUALIZTN</v>
          </cell>
          <cell r="E10">
            <v>713587</v>
          </cell>
          <cell r="F10">
            <v>713587</v>
          </cell>
          <cell r="G10">
            <v>506719.93</v>
          </cell>
          <cell r="H10">
            <v>8889.06</v>
          </cell>
          <cell r="I10">
            <v>197978.01</v>
          </cell>
          <cell r="J10">
            <v>0.7101025242892601</v>
          </cell>
        </row>
        <row r="11">
          <cell r="C11" t="str">
            <v>A08500</v>
          </cell>
          <cell r="D11" t="str">
            <v>OFFICE OF INDEP OVERSIGHT</v>
          </cell>
          <cell r="E11">
            <v>787934</v>
          </cell>
          <cell r="F11">
            <v>803210</v>
          </cell>
          <cell r="G11">
            <v>269540.06</v>
          </cell>
          <cell r="H11">
            <v>-13399.98</v>
          </cell>
          <cell r="I11">
            <v>547069.92</v>
          </cell>
          <cell r="J11">
            <v>0.33557856600390906</v>
          </cell>
        </row>
        <row r="12">
          <cell r="C12" t="str">
            <v>A08600</v>
          </cell>
          <cell r="D12" t="str">
            <v>CHARTER REVIEW COMMISSION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C13" t="str">
            <v>A08700</v>
          </cell>
          <cell r="D13" t="str">
            <v>OFFICE OF E AND F ANALYSIS</v>
          </cell>
          <cell r="E13">
            <v>351918</v>
          </cell>
          <cell r="F13">
            <v>351918</v>
          </cell>
          <cell r="G13">
            <v>241496.48</v>
          </cell>
          <cell r="H13">
            <v>0</v>
          </cell>
          <cell r="I13">
            <v>110421.52</v>
          </cell>
          <cell r="J13">
            <v>0.686229405713831</v>
          </cell>
        </row>
        <row r="14">
          <cell r="C14" t="str">
            <v>A11000</v>
          </cell>
          <cell r="D14" t="str">
            <v>COUNTY EXECUTIVE</v>
          </cell>
          <cell r="E14">
            <v>252909</v>
          </cell>
          <cell r="F14">
            <v>252909</v>
          </cell>
          <cell r="G14">
            <v>186380.89</v>
          </cell>
          <cell r="H14">
            <v>0</v>
          </cell>
          <cell r="I14">
            <v>66528.11</v>
          </cell>
          <cell r="J14">
            <v>0.736948428090736</v>
          </cell>
        </row>
        <row r="15">
          <cell r="C15" t="str">
            <v>A12000</v>
          </cell>
          <cell r="D15" t="str">
            <v>OFFICE OF THE EXECUTIVE</v>
          </cell>
          <cell r="E15">
            <v>4351501</v>
          </cell>
          <cell r="F15">
            <v>4351501</v>
          </cell>
          <cell r="G15">
            <v>3161963.62</v>
          </cell>
          <cell r="H15">
            <v>-178.37</v>
          </cell>
          <cell r="I15">
            <v>1189715.75</v>
          </cell>
          <cell r="J15">
            <v>0.72663745682237</v>
          </cell>
        </row>
        <row r="16">
          <cell r="C16" t="str">
            <v>A14000</v>
          </cell>
          <cell r="D16" t="str">
            <v>OFFICE OF PERFORMANCE STRATEGY AND BUDGET</v>
          </cell>
          <cell r="E16">
            <v>7415804</v>
          </cell>
          <cell r="F16">
            <v>7991088</v>
          </cell>
          <cell r="G16">
            <v>5190862.59</v>
          </cell>
          <cell r="H16">
            <v>-246917.16</v>
          </cell>
          <cell r="I16">
            <v>3047142.57</v>
          </cell>
          <cell r="J16">
            <v>0.649581457493648</v>
          </cell>
        </row>
        <row r="17">
          <cell r="C17" t="str">
            <v>A20000</v>
          </cell>
          <cell r="D17" t="str">
            <v>SHERIFF</v>
          </cell>
          <cell r="E17">
            <v>142422462</v>
          </cell>
          <cell r="F17">
            <v>143975127</v>
          </cell>
          <cell r="G17">
            <v>102780204.2</v>
          </cell>
          <cell r="H17">
            <v>-379671.88</v>
          </cell>
          <cell r="I17">
            <v>41574594.68</v>
          </cell>
          <cell r="J17">
            <v>0.713874725041916</v>
          </cell>
        </row>
        <row r="18">
          <cell r="C18" t="str">
            <v>A20500</v>
          </cell>
          <cell r="D18" t="str">
            <v>DRUG ENFORCEMENT FORFEITS</v>
          </cell>
          <cell r="E18">
            <v>1132181</v>
          </cell>
          <cell r="F18">
            <v>1132181</v>
          </cell>
          <cell r="G18">
            <v>560953.81</v>
          </cell>
          <cell r="H18">
            <v>0.01</v>
          </cell>
          <cell r="I18">
            <v>571227.18</v>
          </cell>
          <cell r="J18">
            <v>0.49546301342276505</v>
          </cell>
        </row>
        <row r="19">
          <cell r="C19" t="str">
            <v>A21000</v>
          </cell>
          <cell r="D19" t="str">
            <v>SUCCESSION PLANNING</v>
          </cell>
          <cell r="E19">
            <v>462000</v>
          </cell>
          <cell r="F19">
            <v>636205</v>
          </cell>
          <cell r="G19">
            <v>367208.21</v>
          </cell>
          <cell r="H19">
            <v>0</v>
          </cell>
          <cell r="I19">
            <v>268996.79</v>
          </cell>
          <cell r="J19">
            <v>0.577185356921118</v>
          </cell>
        </row>
        <row r="20">
          <cell r="C20" t="str">
            <v>A40100</v>
          </cell>
          <cell r="D20" t="str">
            <v>OFFICE OF EMERGENCY MANAGEMENT</v>
          </cell>
          <cell r="E20">
            <v>2306353</v>
          </cell>
          <cell r="F20">
            <v>2306353</v>
          </cell>
          <cell r="G20">
            <v>1228508.04</v>
          </cell>
          <cell r="H20">
            <v>427.66</v>
          </cell>
          <cell r="I20">
            <v>1077417.3</v>
          </cell>
          <cell r="J20">
            <v>0.532662623631335</v>
          </cell>
        </row>
        <row r="21">
          <cell r="C21" t="str">
            <v>A41700</v>
          </cell>
          <cell r="D21" t="str">
            <v>EXECUTIVE SERVICES ADMINISTRATION</v>
          </cell>
          <cell r="E21">
            <v>2790496</v>
          </cell>
          <cell r="F21">
            <v>2790496</v>
          </cell>
          <cell r="G21">
            <v>1892349.65</v>
          </cell>
          <cell r="H21">
            <v>24678.73</v>
          </cell>
          <cell r="I21">
            <v>873467.62</v>
          </cell>
          <cell r="J21">
            <v>0.67814096490373</v>
          </cell>
        </row>
        <row r="22">
          <cell r="C22" t="str">
            <v>A42000</v>
          </cell>
          <cell r="D22" t="str">
            <v>OFFICE OF HUMAN RSRCES</v>
          </cell>
          <cell r="E22">
            <v>5776397</v>
          </cell>
          <cell r="F22">
            <v>5825897</v>
          </cell>
          <cell r="G22">
            <v>4161561.63</v>
          </cell>
          <cell r="H22">
            <v>38188.18</v>
          </cell>
          <cell r="I22">
            <v>1626147.19</v>
          </cell>
          <cell r="J22">
            <v>0.7143211817853969</v>
          </cell>
        </row>
        <row r="23">
          <cell r="C23" t="str">
            <v>A42100</v>
          </cell>
          <cell r="D23" t="str">
            <v>LABOR RELATIONS</v>
          </cell>
          <cell r="E23">
            <v>2368036</v>
          </cell>
          <cell r="F23">
            <v>2368036</v>
          </cell>
          <cell r="G23">
            <v>1659305.88</v>
          </cell>
          <cell r="H23">
            <v>4576.3</v>
          </cell>
          <cell r="I23">
            <v>704153.8200000001</v>
          </cell>
          <cell r="J23">
            <v>0.700709735831719</v>
          </cell>
        </row>
        <row r="24">
          <cell r="C24" t="str">
            <v>A43700</v>
          </cell>
          <cell r="D24" t="str">
            <v>CABLE COMMUNICATIONS</v>
          </cell>
          <cell r="E24">
            <v>312854</v>
          </cell>
          <cell r="F24">
            <v>312854</v>
          </cell>
          <cell r="G24">
            <v>190934.51</v>
          </cell>
          <cell r="H24">
            <v>0</v>
          </cell>
          <cell r="I24">
            <v>121919.49</v>
          </cell>
          <cell r="J24">
            <v>0.6102990851962901</v>
          </cell>
        </row>
        <row r="25">
          <cell r="C25" t="str">
            <v>A44000</v>
          </cell>
          <cell r="D25" t="str">
            <v>REAL ESTATE SERVICES</v>
          </cell>
          <cell r="E25">
            <v>3696493</v>
          </cell>
          <cell r="F25">
            <v>3852980</v>
          </cell>
          <cell r="G25">
            <v>2384984.72</v>
          </cell>
          <cell r="H25">
            <v>1460.06</v>
          </cell>
          <cell r="I25">
            <v>1466535.22</v>
          </cell>
          <cell r="J25">
            <v>0.618997430560242</v>
          </cell>
        </row>
        <row r="26">
          <cell r="C26" t="str">
            <v>A47000</v>
          </cell>
          <cell r="D26" t="str">
            <v>RECORDS AND LICENSNG SERV.</v>
          </cell>
          <cell r="E26">
            <v>8487690</v>
          </cell>
          <cell r="F26">
            <v>8617188</v>
          </cell>
          <cell r="G26">
            <v>5618279.71</v>
          </cell>
          <cell r="H26">
            <v>147326.23</v>
          </cell>
          <cell r="I26">
            <v>2851582.06</v>
          </cell>
          <cell r="J26">
            <v>0.651985277563864</v>
          </cell>
        </row>
        <row r="27">
          <cell r="C27" t="str">
            <v>A50000</v>
          </cell>
          <cell r="D27" t="str">
            <v>PROSECUTING ATTORNEY</v>
          </cell>
          <cell r="E27">
            <v>61828632</v>
          </cell>
          <cell r="F27">
            <v>62471633</v>
          </cell>
          <cell r="G27">
            <v>43200756.44</v>
          </cell>
          <cell r="H27">
            <v>-12333.53</v>
          </cell>
          <cell r="I27">
            <v>19283210.09</v>
          </cell>
          <cell r="J27">
            <v>0.6915259673138371</v>
          </cell>
        </row>
        <row r="28">
          <cell r="C28" t="str">
            <v>A50100</v>
          </cell>
          <cell r="D28" t="str">
            <v>PAO ANTIPROFITEERING</v>
          </cell>
          <cell r="E28">
            <v>119897</v>
          </cell>
          <cell r="F28">
            <v>119897</v>
          </cell>
          <cell r="G28">
            <v>0</v>
          </cell>
          <cell r="H28">
            <v>0</v>
          </cell>
          <cell r="I28">
            <v>119897</v>
          </cell>
          <cell r="J28">
            <v>0</v>
          </cell>
        </row>
        <row r="29">
          <cell r="C29" t="str">
            <v>A51000</v>
          </cell>
          <cell r="D29" t="str">
            <v>SUPERIOR COURT</v>
          </cell>
          <cell r="E29">
            <v>46031780</v>
          </cell>
          <cell r="F29">
            <v>46722824</v>
          </cell>
          <cell r="G29">
            <v>31865909.38</v>
          </cell>
          <cell r="H29">
            <v>311022.72000000003</v>
          </cell>
          <cell r="I29">
            <v>14545891.9</v>
          </cell>
          <cell r="J29">
            <v>0.682020191673346</v>
          </cell>
        </row>
        <row r="30">
          <cell r="C30" t="str">
            <v>A53000</v>
          </cell>
          <cell r="D30" t="str">
            <v>DISTRICT COURT</v>
          </cell>
          <cell r="E30">
            <v>29930300</v>
          </cell>
          <cell r="F30">
            <v>31083079</v>
          </cell>
          <cell r="G30">
            <v>20536831.74</v>
          </cell>
          <cell r="H30">
            <v>74910.68000000001</v>
          </cell>
          <cell r="I30">
            <v>10471336.58</v>
          </cell>
          <cell r="J30">
            <v>0.660707767721467</v>
          </cell>
        </row>
        <row r="31">
          <cell r="C31" t="str">
            <v>A53500</v>
          </cell>
          <cell r="D31" t="str">
            <v>ELECTIONS</v>
          </cell>
          <cell r="E31">
            <v>20019375</v>
          </cell>
          <cell r="F31">
            <v>20019375</v>
          </cell>
          <cell r="G31">
            <v>11723832.31</v>
          </cell>
          <cell r="H31">
            <v>278655.67</v>
          </cell>
          <cell r="I31">
            <v>8016887.02</v>
          </cell>
          <cell r="J31">
            <v>0.585624291967157</v>
          </cell>
        </row>
        <row r="32">
          <cell r="C32" t="str">
            <v>A54000</v>
          </cell>
          <cell r="D32" t="str">
            <v>JUDICIAL ADMINISTRATION</v>
          </cell>
          <cell r="E32">
            <v>19750142</v>
          </cell>
          <cell r="F32">
            <v>20760924</v>
          </cell>
          <cell r="G32">
            <v>13784475.22</v>
          </cell>
          <cell r="H32">
            <v>-50404.68</v>
          </cell>
          <cell r="I32">
            <v>7026853.46</v>
          </cell>
          <cell r="J32">
            <v>0.6639625105318051</v>
          </cell>
        </row>
        <row r="33">
          <cell r="C33" t="str">
            <v>A61000</v>
          </cell>
          <cell r="D33" t="str">
            <v>STATE EXAMINER</v>
          </cell>
          <cell r="E33">
            <v>913980</v>
          </cell>
          <cell r="F33">
            <v>913980</v>
          </cell>
          <cell r="G33">
            <v>837102.76</v>
          </cell>
          <cell r="H33">
            <v>0.01</v>
          </cell>
          <cell r="I33">
            <v>76877.23</v>
          </cell>
          <cell r="J33">
            <v>0.9158873935972339</v>
          </cell>
        </row>
        <row r="34">
          <cell r="C34" t="str">
            <v>A63000</v>
          </cell>
          <cell r="D34" t="str">
            <v>BOUNDARY REVIEW</v>
          </cell>
          <cell r="E34">
            <v>341191</v>
          </cell>
          <cell r="F34">
            <v>341191</v>
          </cell>
          <cell r="G34">
            <v>209604.04</v>
          </cell>
          <cell r="H34">
            <v>7430.12</v>
          </cell>
          <cell r="I34">
            <v>124156.84</v>
          </cell>
          <cell r="J34">
            <v>0.614330506959445</v>
          </cell>
        </row>
        <row r="35">
          <cell r="C35" t="str">
            <v>A64500</v>
          </cell>
          <cell r="D35" t="str">
            <v>FEDERAL LOBBYING</v>
          </cell>
          <cell r="E35">
            <v>240000</v>
          </cell>
          <cell r="F35">
            <v>240000</v>
          </cell>
          <cell r="G35">
            <v>180000</v>
          </cell>
          <cell r="H35">
            <v>0</v>
          </cell>
          <cell r="I35">
            <v>60000</v>
          </cell>
          <cell r="J35">
            <v>0.75</v>
          </cell>
        </row>
        <row r="36">
          <cell r="C36" t="str">
            <v>A65000</v>
          </cell>
          <cell r="D36" t="str">
            <v>MEMBERSHIPS AND DUES</v>
          </cell>
          <cell r="E36">
            <v>745708</v>
          </cell>
          <cell r="F36">
            <v>745708</v>
          </cell>
          <cell r="G36">
            <v>566451.64</v>
          </cell>
          <cell r="H36">
            <v>-1000</v>
          </cell>
          <cell r="I36">
            <v>180256.36000000002</v>
          </cell>
          <cell r="J36">
            <v>0.759615881819693</v>
          </cell>
        </row>
        <row r="37">
          <cell r="C37" t="str">
            <v>A65600</v>
          </cell>
          <cell r="D37" t="str">
            <v>INTERNAL SUPPORT</v>
          </cell>
          <cell r="E37">
            <v>15496588</v>
          </cell>
          <cell r="F37">
            <v>15526588</v>
          </cell>
          <cell r="G37">
            <v>11673961.36</v>
          </cell>
          <cell r="H37">
            <v>0</v>
          </cell>
          <cell r="I37">
            <v>3852626.64</v>
          </cell>
          <cell r="J37">
            <v>0.751869075163197</v>
          </cell>
        </row>
        <row r="38">
          <cell r="C38" t="str">
            <v>A67000</v>
          </cell>
          <cell r="D38" t="str">
            <v>ASSESSMENTS</v>
          </cell>
          <cell r="E38">
            <v>23302722</v>
          </cell>
          <cell r="F38">
            <v>23563939</v>
          </cell>
          <cell r="G38">
            <v>16564455.24</v>
          </cell>
          <cell r="H38">
            <v>5315.9400000000005</v>
          </cell>
          <cell r="I38">
            <v>6994167.82</v>
          </cell>
          <cell r="J38">
            <v>0.7029578221196381</v>
          </cell>
        </row>
        <row r="39">
          <cell r="C39" t="str">
            <v>A69400</v>
          </cell>
          <cell r="D39" t="str">
            <v>HUMAN SVCS GF TRANSFER</v>
          </cell>
          <cell r="E39">
            <v>2351179</v>
          </cell>
          <cell r="F39">
            <v>2554051</v>
          </cell>
          <cell r="G39">
            <v>1175586</v>
          </cell>
          <cell r="H39">
            <v>0</v>
          </cell>
          <cell r="I39">
            <v>1378465</v>
          </cell>
          <cell r="J39">
            <v>0.46028289959754104</v>
          </cell>
        </row>
        <row r="40">
          <cell r="C40" t="str">
            <v>A69500</v>
          </cell>
          <cell r="D40" t="str">
            <v>GEN GOVERNMNT FUND TRNSFR</v>
          </cell>
          <cell r="E40">
            <v>27340924</v>
          </cell>
          <cell r="F40">
            <v>29420057</v>
          </cell>
          <cell r="G40">
            <v>20876800.13</v>
          </cell>
          <cell r="H40">
            <v>0</v>
          </cell>
          <cell r="I40">
            <v>8543256.87</v>
          </cell>
          <cell r="J40">
            <v>0.7096111380749529</v>
          </cell>
        </row>
        <row r="41">
          <cell r="C41" t="str">
            <v>A69600</v>
          </cell>
          <cell r="D41" t="str">
            <v>PUB HEALTH AND EMERG SERVICES</v>
          </cell>
          <cell r="E41">
            <v>25425266</v>
          </cell>
          <cell r="F41">
            <v>25534266</v>
          </cell>
          <cell r="G41">
            <v>19068945</v>
          </cell>
          <cell r="H41">
            <v>0</v>
          </cell>
          <cell r="I41">
            <v>6465321</v>
          </cell>
          <cell r="J41">
            <v>0.7467982435837401</v>
          </cell>
        </row>
        <row r="42">
          <cell r="C42" t="str">
            <v>A69700</v>
          </cell>
          <cell r="D42" t="str">
            <v>PHYSICAL ENV GF TRANSFERS</v>
          </cell>
          <cell r="E42">
            <v>2509109</v>
          </cell>
          <cell r="F42">
            <v>2509109</v>
          </cell>
          <cell r="G42">
            <v>857038.85</v>
          </cell>
          <cell r="H42">
            <v>0</v>
          </cell>
          <cell r="I42">
            <v>1652070.15</v>
          </cell>
          <cell r="J42">
            <v>0.34157099193379004</v>
          </cell>
        </row>
        <row r="43">
          <cell r="C43" t="str">
            <v>A69900</v>
          </cell>
          <cell r="D43" t="str">
            <v>CIP GF TRANSFER</v>
          </cell>
          <cell r="E43">
            <v>10039407</v>
          </cell>
          <cell r="F43">
            <v>15830263</v>
          </cell>
          <cell r="G43">
            <v>8557674.56</v>
          </cell>
          <cell r="H43">
            <v>0</v>
          </cell>
          <cell r="I43">
            <v>7272588.44</v>
          </cell>
          <cell r="J43">
            <v>0.540589537899655</v>
          </cell>
        </row>
        <row r="44">
          <cell r="C44" t="str">
            <v>A82000</v>
          </cell>
          <cell r="D44" t="str">
            <v>JAIL HEALTH SERVICES</v>
          </cell>
          <cell r="E44">
            <v>25147696</v>
          </cell>
          <cell r="F44">
            <v>25434466</v>
          </cell>
          <cell r="G44">
            <v>16324450.47</v>
          </cell>
          <cell r="H44">
            <v>18090.48</v>
          </cell>
          <cell r="I44">
            <v>9091925.05</v>
          </cell>
          <cell r="J44">
            <v>0.641823990721881</v>
          </cell>
        </row>
        <row r="45">
          <cell r="C45" t="str">
            <v>A91000</v>
          </cell>
          <cell r="D45" t="str">
            <v>ADULT AND JUVENILE DETENTION CX</v>
          </cell>
          <cell r="E45">
            <v>128314354</v>
          </cell>
          <cell r="F45">
            <v>131918187</v>
          </cell>
          <cell r="G45">
            <v>93935132.39</v>
          </cell>
          <cell r="H45">
            <v>1095482.51</v>
          </cell>
          <cell r="I45">
            <v>36887572.1</v>
          </cell>
          <cell r="J45">
            <v>0.7120711292825761</v>
          </cell>
        </row>
        <row r="46">
          <cell r="C46" t="str">
            <v>A95000</v>
          </cell>
          <cell r="D46" t="str">
            <v>PUBLIC DEFENSE</v>
          </cell>
          <cell r="E46">
            <v>41481166</v>
          </cell>
          <cell r="F46">
            <v>45705147</v>
          </cell>
          <cell r="G46">
            <v>34868377.72</v>
          </cell>
          <cell r="H46">
            <v>71505.98</v>
          </cell>
          <cell r="I46">
            <v>10765263.3</v>
          </cell>
          <cell r="J46">
            <v>0.762898273141972</v>
          </cell>
        </row>
        <row r="47">
          <cell r="C47" t="str">
            <v>A91400</v>
          </cell>
          <cell r="D47" t="str">
            <v>INMATE WELFARE ADMIN</v>
          </cell>
          <cell r="E47">
            <v>1551797</v>
          </cell>
          <cell r="F47">
            <v>1586033</v>
          </cell>
          <cell r="G47">
            <v>1124206.96</v>
          </cell>
          <cell r="H47">
            <v>-5816.87</v>
          </cell>
          <cell r="I47">
            <v>467642.91000000003</v>
          </cell>
          <cell r="J47">
            <v>0.7088168783373361</v>
          </cell>
        </row>
        <row r="48">
          <cell r="C48" t="str">
            <v>A91500</v>
          </cell>
          <cell r="D48" t="str">
            <v>JUVENILE INMATE WELFARE</v>
          </cell>
          <cell r="E48">
            <v>7500</v>
          </cell>
          <cell r="F48">
            <v>7500</v>
          </cell>
          <cell r="G48">
            <v>1063.3600000000001</v>
          </cell>
          <cell r="H48">
            <v>2</v>
          </cell>
          <cell r="I48">
            <v>6434.64</v>
          </cell>
          <cell r="J48">
            <v>0.141781333333333</v>
          </cell>
        </row>
        <row r="49">
          <cell r="C49" t="str">
            <v>A73000</v>
          </cell>
          <cell r="D49" t="str">
            <v>ROADS</v>
          </cell>
          <cell r="E49">
            <v>152227546</v>
          </cell>
          <cell r="F49">
            <v>73877674.02</v>
          </cell>
          <cell r="G49">
            <v>38433237</v>
          </cell>
          <cell r="H49">
            <v>102413.59</v>
          </cell>
          <cell r="I49">
            <v>35342023.43</v>
          </cell>
          <cell r="J49">
            <v>0.520228032485097</v>
          </cell>
        </row>
        <row r="50">
          <cell r="C50" t="str">
            <v>A73400</v>
          </cell>
          <cell r="D50" t="str">
            <v>ROADS CONSTRUCTION TRANS</v>
          </cell>
          <cell r="E50">
            <v>55392154</v>
          </cell>
          <cell r="F50">
            <v>25000001</v>
          </cell>
          <cell r="G50">
            <v>12608500</v>
          </cell>
          <cell r="H50">
            <v>0</v>
          </cell>
          <cell r="I50">
            <v>12391501</v>
          </cell>
          <cell r="J50">
            <v>0.504339979826401</v>
          </cell>
        </row>
        <row r="51">
          <cell r="C51" t="str">
            <v>A71500</v>
          </cell>
          <cell r="D51" t="str">
            <v>SW LF POST CLOSURE MAINT</v>
          </cell>
          <cell r="E51">
            <v>2025684</v>
          </cell>
          <cell r="F51">
            <v>2025684</v>
          </cell>
          <cell r="G51">
            <v>872394.29</v>
          </cell>
          <cell r="H51">
            <v>34.78</v>
          </cell>
          <cell r="I51">
            <v>1153254.93</v>
          </cell>
          <cell r="J51">
            <v>0.430666525479789</v>
          </cell>
        </row>
        <row r="52">
          <cell r="C52" t="str">
            <v>A48000</v>
          </cell>
          <cell r="D52" t="str">
            <v>VETERANS SERVICES</v>
          </cell>
          <cell r="E52">
            <v>3144628</v>
          </cell>
          <cell r="F52">
            <v>3144628</v>
          </cell>
          <cell r="G52">
            <v>1858352.53</v>
          </cell>
          <cell r="H52">
            <v>1107.34</v>
          </cell>
          <cell r="I52">
            <v>1285168.13</v>
          </cell>
          <cell r="J52">
            <v>0.5909610071525149</v>
          </cell>
        </row>
        <row r="53">
          <cell r="C53" t="str">
            <v>A92000</v>
          </cell>
          <cell r="D53" t="str">
            <v>DEVELOPMENTL DISABILITIES</v>
          </cell>
          <cell r="E53">
            <v>27492370</v>
          </cell>
          <cell r="F53">
            <v>27492370</v>
          </cell>
          <cell r="G53">
            <v>18039497.06</v>
          </cell>
          <cell r="H53">
            <v>81814.43000000001</v>
          </cell>
          <cell r="I53">
            <v>9371058.51</v>
          </cell>
          <cell r="J53">
            <v>0.656163766892414</v>
          </cell>
        </row>
        <row r="54">
          <cell r="C54" t="str">
            <v>A93500</v>
          </cell>
          <cell r="D54" t="str">
            <v>COMM AND HUMAN SVCS   ADMIN</v>
          </cell>
          <cell r="E54">
            <v>0</v>
          </cell>
          <cell r="F54">
            <v>34551</v>
          </cell>
          <cell r="G54">
            <v>200214.30000000002</v>
          </cell>
          <cell r="H54">
            <v>-34550.5</v>
          </cell>
          <cell r="I54">
            <v>-131112.8</v>
          </cell>
          <cell r="J54">
            <v>5.79474689589303</v>
          </cell>
        </row>
        <row r="55">
          <cell r="C55" t="str">
            <v>A93500</v>
          </cell>
          <cell r="D55" t="str">
            <v>COMM AND HUMAN SVCS   ADMIN</v>
          </cell>
          <cell r="E55">
            <v>3595271</v>
          </cell>
          <cell r="F55">
            <v>3595271</v>
          </cell>
          <cell r="G55">
            <v>1960134.0899999999</v>
          </cell>
          <cell r="H55">
            <v>27575.5</v>
          </cell>
          <cell r="I55">
            <v>1607561.4100000001</v>
          </cell>
          <cell r="J55">
            <v>0.545197869645988</v>
          </cell>
        </row>
        <row r="56">
          <cell r="C56" t="str">
            <v>A47100</v>
          </cell>
          <cell r="D56" t="str">
            <v>RECORDERS OPERATION AND MAINTENANCE</v>
          </cell>
          <cell r="E56">
            <v>1720773</v>
          </cell>
          <cell r="F56">
            <v>1720773</v>
          </cell>
          <cell r="G56">
            <v>1065864.03</v>
          </cell>
          <cell r="H56">
            <v>9638.300000000001</v>
          </cell>
          <cell r="I56">
            <v>645270.67</v>
          </cell>
          <cell r="J56">
            <v>0.619410015150168</v>
          </cell>
        </row>
        <row r="57">
          <cell r="C57" t="str">
            <v>A43100</v>
          </cell>
          <cell r="D57" t="str">
            <v>ENHANCED 911</v>
          </cell>
          <cell r="E57">
            <v>28165720</v>
          </cell>
          <cell r="F57">
            <v>35021767</v>
          </cell>
          <cell r="G57">
            <v>13352657.5</v>
          </cell>
          <cell r="H57">
            <v>-26715.18</v>
          </cell>
          <cell r="I57">
            <v>21695824.68</v>
          </cell>
          <cell r="J57">
            <v>0.381267384366985</v>
          </cell>
        </row>
        <row r="58">
          <cell r="C58" t="str">
            <v>A92400</v>
          </cell>
          <cell r="D58" t="str">
            <v>MENTAL HEALTH</v>
          </cell>
          <cell r="E58">
            <v>170601098</v>
          </cell>
          <cell r="F58">
            <v>170601098</v>
          </cell>
          <cell r="G58">
            <v>110670667.29</v>
          </cell>
          <cell r="H58">
            <v>4500415.84</v>
          </cell>
          <cell r="I58">
            <v>55430014.87</v>
          </cell>
          <cell r="J58">
            <v>0.6487101700248139</v>
          </cell>
        </row>
        <row r="59">
          <cell r="C59" t="str">
            <v>A58300</v>
          </cell>
          <cell r="D59" t="str">
            <v>JUDICIAL ADMIN MIDD</v>
          </cell>
          <cell r="E59">
            <v>1519511</v>
          </cell>
          <cell r="F59">
            <v>1557511</v>
          </cell>
          <cell r="G59">
            <v>817619.99</v>
          </cell>
          <cell r="H59">
            <v>4182.5</v>
          </cell>
          <cell r="I59">
            <v>735708.51</v>
          </cell>
          <cell r="J59">
            <v>0.5249529473628121</v>
          </cell>
        </row>
        <row r="60">
          <cell r="C60" t="str">
            <v>A68800</v>
          </cell>
          <cell r="D60" t="str">
            <v>PROSECUTING ATTORNEY MIDD</v>
          </cell>
          <cell r="E60">
            <v>1237900</v>
          </cell>
          <cell r="F60">
            <v>1237900</v>
          </cell>
          <cell r="G60">
            <v>565117.16</v>
          </cell>
          <cell r="H60">
            <v>0</v>
          </cell>
          <cell r="I60">
            <v>672782.84</v>
          </cell>
          <cell r="J60">
            <v>0.45651277162937204</v>
          </cell>
        </row>
        <row r="61">
          <cell r="C61" t="str">
            <v>A78300</v>
          </cell>
          <cell r="D61" t="str">
            <v>SUPERIOR COURT MIDD</v>
          </cell>
          <cell r="E61">
            <v>1624356</v>
          </cell>
          <cell r="F61">
            <v>1624356</v>
          </cell>
          <cell r="G61">
            <v>1154687.04</v>
          </cell>
          <cell r="H61">
            <v>5107.01</v>
          </cell>
          <cell r="I61">
            <v>464561.95</v>
          </cell>
          <cell r="J61">
            <v>0.710858358635669</v>
          </cell>
        </row>
        <row r="62">
          <cell r="C62" t="str">
            <v>A88300</v>
          </cell>
          <cell r="D62" t="str">
            <v>SHERIFF MIDD</v>
          </cell>
          <cell r="E62">
            <v>139774</v>
          </cell>
          <cell r="F62">
            <v>139774</v>
          </cell>
          <cell r="G62">
            <v>108180.85</v>
          </cell>
          <cell r="H62">
            <v>0</v>
          </cell>
          <cell r="I62">
            <v>31593.15</v>
          </cell>
          <cell r="J62">
            <v>0.773969765478558</v>
          </cell>
        </row>
        <row r="63">
          <cell r="C63" t="str">
            <v>A98300</v>
          </cell>
          <cell r="D63" t="str">
            <v>DPD MIDD</v>
          </cell>
          <cell r="E63">
            <v>1725275</v>
          </cell>
          <cell r="F63">
            <v>1725275</v>
          </cell>
          <cell r="G63">
            <v>735771.67</v>
          </cell>
          <cell r="H63">
            <v>0</v>
          </cell>
          <cell r="I63">
            <v>989503.3300000001</v>
          </cell>
          <cell r="J63">
            <v>0.42646631406587404</v>
          </cell>
        </row>
        <row r="64">
          <cell r="C64" t="str">
            <v>A98400</v>
          </cell>
          <cell r="D64" t="str">
            <v>DISTRICT COURT MIDD</v>
          </cell>
          <cell r="E64">
            <v>1026410</v>
          </cell>
          <cell r="F64">
            <v>1026410</v>
          </cell>
          <cell r="G64">
            <v>700501.9400000001</v>
          </cell>
          <cell r="H64">
            <v>75.01</v>
          </cell>
          <cell r="I64">
            <v>325833.05</v>
          </cell>
          <cell r="J64">
            <v>0.6824777038415449</v>
          </cell>
        </row>
        <row r="65">
          <cell r="C65" t="str">
            <v>A98500</v>
          </cell>
          <cell r="D65" t="str">
            <v>DAJD MIDD</v>
          </cell>
          <cell r="E65">
            <v>329464</v>
          </cell>
          <cell r="F65">
            <v>329464</v>
          </cell>
          <cell r="G65">
            <v>329464</v>
          </cell>
          <cell r="H65">
            <v>0</v>
          </cell>
          <cell r="I65">
            <v>0</v>
          </cell>
          <cell r="J65">
            <v>1</v>
          </cell>
        </row>
        <row r="66">
          <cell r="C66" t="str">
            <v>A98600</v>
          </cell>
          <cell r="D66" t="str">
            <v>JAIL HEALTH SERVICE MIDD</v>
          </cell>
          <cell r="E66">
            <v>3804266</v>
          </cell>
          <cell r="F66">
            <v>3804266</v>
          </cell>
          <cell r="G66">
            <v>2266822.06</v>
          </cell>
          <cell r="H66">
            <v>0</v>
          </cell>
          <cell r="I66">
            <v>1537443.94</v>
          </cell>
          <cell r="J66">
            <v>0.595863186223045</v>
          </cell>
        </row>
        <row r="67">
          <cell r="C67" t="str">
            <v>A98700</v>
          </cell>
          <cell r="D67" t="str">
            <v>MENTAL HEALTH AND SUBSTANCE ABUSE MIDD</v>
          </cell>
          <cell r="E67">
            <v>4950671</v>
          </cell>
          <cell r="F67">
            <v>4950671</v>
          </cell>
          <cell r="G67">
            <v>3286302.66</v>
          </cell>
          <cell r="H67">
            <v>605.8100000000001</v>
          </cell>
          <cell r="I67">
            <v>1663762.53</v>
          </cell>
          <cell r="J67">
            <v>0.66380954420118</v>
          </cell>
        </row>
        <row r="68">
          <cell r="C68" t="str">
            <v>A99000</v>
          </cell>
          <cell r="D68" t="str">
            <v>MIDD</v>
          </cell>
          <cell r="E68">
            <v>41116505</v>
          </cell>
          <cell r="F68">
            <v>41116505</v>
          </cell>
          <cell r="G68">
            <v>26167100.01</v>
          </cell>
          <cell r="H68">
            <v>7054.2</v>
          </cell>
          <cell r="I68">
            <v>14942350.79</v>
          </cell>
          <cell r="J68">
            <v>0.6364135280953481</v>
          </cell>
        </row>
        <row r="69">
          <cell r="C69" t="str">
            <v>A11700</v>
          </cell>
          <cell r="D69" t="str">
            <v>VETERAN AND FAMILY LEVY</v>
          </cell>
          <cell r="E69">
            <v>9687976</v>
          </cell>
          <cell r="F69">
            <v>9715976</v>
          </cell>
          <cell r="G69">
            <v>5132223.96</v>
          </cell>
          <cell r="H69">
            <v>99.35000000000001</v>
          </cell>
          <cell r="I69">
            <v>4583652.69</v>
          </cell>
          <cell r="J69">
            <v>0.5282252611575</v>
          </cell>
        </row>
        <row r="70">
          <cell r="C70" t="str">
            <v>A11800</v>
          </cell>
          <cell r="D70" t="str">
            <v>HUMAN SERVICES LEVY</v>
          </cell>
          <cell r="E70">
            <v>9693024</v>
          </cell>
          <cell r="F70">
            <v>9822897</v>
          </cell>
          <cell r="G70">
            <v>5369837.15</v>
          </cell>
          <cell r="H70">
            <v>0</v>
          </cell>
          <cell r="I70">
            <v>4453059.85</v>
          </cell>
          <cell r="J70">
            <v>0.546665321849552</v>
          </cell>
        </row>
        <row r="71">
          <cell r="C71" t="str">
            <v>A73800</v>
          </cell>
          <cell r="D71" t="str">
            <v>ROAD IMPROVEMENT GUARANTY</v>
          </cell>
          <cell r="E71">
            <v>16406</v>
          </cell>
          <cell r="F71">
            <v>8203</v>
          </cell>
          <cell r="G71">
            <v>0</v>
          </cell>
          <cell r="H71">
            <v>0</v>
          </cell>
          <cell r="I71">
            <v>8203</v>
          </cell>
          <cell r="J71">
            <v>0</v>
          </cell>
        </row>
        <row r="72">
          <cell r="C72" t="str">
            <v>A30100</v>
          </cell>
          <cell r="D72" t="str">
            <v>ARTS AND CULTURAL DEVELOPMENT</v>
          </cell>
          <cell r="E72">
            <v>3384444</v>
          </cell>
          <cell r="F72">
            <v>3384444</v>
          </cell>
          <cell r="G72">
            <v>4576963.46</v>
          </cell>
          <cell r="H72">
            <v>0</v>
          </cell>
          <cell r="I72">
            <v>-1192519.46</v>
          </cell>
          <cell r="J72">
            <v>1.35235313688157</v>
          </cell>
        </row>
        <row r="73">
          <cell r="C73" t="str">
            <v>A83000</v>
          </cell>
          <cell r="D73" t="str">
            <v>EMERGENCY MEDICAL SVCS</v>
          </cell>
          <cell r="E73">
            <v>74692115</v>
          </cell>
          <cell r="F73">
            <v>76132115</v>
          </cell>
          <cell r="G73">
            <v>37428236.79</v>
          </cell>
          <cell r="H73">
            <v>2662608.15</v>
          </cell>
          <cell r="I73">
            <v>36041270.06</v>
          </cell>
          <cell r="J73">
            <v>0.491622185854156</v>
          </cell>
        </row>
        <row r="74">
          <cell r="C74" t="str">
            <v>A74100</v>
          </cell>
          <cell r="D74" t="str">
            <v>WATER AND LAND RESOURCES</v>
          </cell>
          <cell r="E74">
            <v>28455356</v>
          </cell>
          <cell r="F74">
            <v>30378480</v>
          </cell>
          <cell r="G74">
            <v>20511734.36</v>
          </cell>
          <cell r="H74">
            <v>31022.04</v>
          </cell>
          <cell r="I74">
            <v>9835723.6</v>
          </cell>
          <cell r="J74">
            <v>0.6752060787768179</v>
          </cell>
        </row>
        <row r="75">
          <cell r="C75" t="str">
            <v>A84500</v>
          </cell>
          <cell r="D75" t="str">
            <v>WATER AND LAND RESOURCES SWM</v>
          </cell>
          <cell r="E75">
            <v>23215130</v>
          </cell>
          <cell r="F75">
            <v>23742646</v>
          </cell>
          <cell r="G75">
            <v>14586189.26</v>
          </cell>
          <cell r="H75">
            <v>58922.590000000004</v>
          </cell>
          <cell r="I75">
            <v>9097534.15</v>
          </cell>
          <cell r="J75">
            <v>0.6143455645171141</v>
          </cell>
        </row>
        <row r="76">
          <cell r="C76" t="str">
            <v>A20800</v>
          </cell>
          <cell r="D76" t="str">
            <v>AUTO FINGERPRINT IDENT</v>
          </cell>
          <cell r="E76">
            <v>16221979</v>
          </cell>
          <cell r="F76">
            <v>16285458</v>
          </cell>
          <cell r="G76">
            <v>10845155.67</v>
          </cell>
          <cell r="H76">
            <v>138347.66</v>
          </cell>
          <cell r="I76">
            <v>5301954.67</v>
          </cell>
          <cell r="J76">
            <v>0.6659410911255921</v>
          </cell>
        </row>
        <row r="77">
          <cell r="C77" t="str">
            <v>A96000</v>
          </cell>
          <cell r="D77" t="str">
            <v>DCHS DASAS</v>
          </cell>
          <cell r="E77">
            <v>28558647</v>
          </cell>
          <cell r="F77">
            <v>28558647</v>
          </cell>
          <cell r="G77">
            <v>13314021.07</v>
          </cell>
          <cell r="H77">
            <v>3973.46</v>
          </cell>
          <cell r="I77">
            <v>15240652.47</v>
          </cell>
          <cell r="J77">
            <v>0.46619929403518295</v>
          </cell>
        </row>
        <row r="78">
          <cell r="C78" t="str">
            <v>A86000</v>
          </cell>
          <cell r="D78" t="str">
            <v>LOCAL HAZARDOUS WASTE</v>
          </cell>
          <cell r="E78">
            <v>16326888</v>
          </cell>
          <cell r="F78">
            <v>16326888</v>
          </cell>
          <cell r="G78">
            <v>5452442.86</v>
          </cell>
          <cell r="H78">
            <v>11003.34</v>
          </cell>
          <cell r="I78">
            <v>10863441.8</v>
          </cell>
          <cell r="J78">
            <v>0.33395481490410195</v>
          </cell>
        </row>
        <row r="79">
          <cell r="C79" t="str">
            <v>A35500</v>
          </cell>
          <cell r="D79" t="str">
            <v>YOUTH SPORTS FACILTY GRANT</v>
          </cell>
          <cell r="E79">
            <v>684103</v>
          </cell>
          <cell r="F79">
            <v>684103</v>
          </cell>
          <cell r="G79">
            <v>179372.38</v>
          </cell>
          <cell r="H79">
            <v>0</v>
          </cell>
          <cell r="I79">
            <v>504730.62</v>
          </cell>
          <cell r="J79">
            <v>0.262200838177877</v>
          </cell>
        </row>
        <row r="80">
          <cell r="C80" t="str">
            <v>A38400</v>
          </cell>
          <cell r="D80" t="str">
            <v>NOXIOUS WEED PROGRAM</v>
          </cell>
          <cell r="E80">
            <v>2021760</v>
          </cell>
          <cell r="F80">
            <v>2021760</v>
          </cell>
          <cell r="G80">
            <v>1212002.29</v>
          </cell>
          <cell r="H80">
            <v>128835.97</v>
          </cell>
          <cell r="I80">
            <v>680921.74</v>
          </cell>
          <cell r="J80">
            <v>0.599478815487496</v>
          </cell>
        </row>
        <row r="81">
          <cell r="C81" t="str">
            <v>A32500</v>
          </cell>
          <cell r="D81" t="str">
            <v>DEVLOPMT AND ENVRNMNTL SRVS</v>
          </cell>
          <cell r="E81">
            <v>14437725</v>
          </cell>
          <cell r="F81">
            <v>0</v>
          </cell>
          <cell r="G81">
            <v>522299.09</v>
          </cell>
          <cell r="H81">
            <v>179</v>
          </cell>
          <cell r="I81">
            <v>-522478.09</v>
          </cell>
          <cell r="J81">
            <v>0</v>
          </cell>
        </row>
        <row r="82">
          <cell r="C82" t="str">
            <v>A32510</v>
          </cell>
          <cell r="D82" t="str">
            <v>PLANNING AND PERMITTING</v>
          </cell>
          <cell r="E82">
            <v>12095015</v>
          </cell>
          <cell r="F82">
            <v>11675015</v>
          </cell>
          <cell r="G82">
            <v>7648202.2</v>
          </cell>
          <cell r="H82">
            <v>5969.4800000000005</v>
          </cell>
          <cell r="I82">
            <v>4020843.32</v>
          </cell>
          <cell r="J82">
            <v>0.655091423865408</v>
          </cell>
        </row>
        <row r="83">
          <cell r="C83" t="str">
            <v>A32520</v>
          </cell>
          <cell r="D83" t="str">
            <v>PERMITTING INTEGRATION</v>
          </cell>
          <cell r="E83">
            <v>479616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C84" t="str">
            <v>A32530</v>
          </cell>
          <cell r="D84" t="str">
            <v>GENERAL PUBLIC SERVICES</v>
          </cell>
          <cell r="E84">
            <v>1999367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C85" t="str">
            <v>A52500</v>
          </cell>
          <cell r="D85" t="str">
            <v>ABATEMENTS</v>
          </cell>
          <cell r="E85">
            <v>911394</v>
          </cell>
          <cell r="F85">
            <v>575394</v>
          </cell>
          <cell r="G85">
            <v>28110.61</v>
          </cell>
          <cell r="H85">
            <v>0</v>
          </cell>
          <cell r="I85">
            <v>547283.39</v>
          </cell>
          <cell r="J85">
            <v>0.0488545414098861</v>
          </cell>
        </row>
        <row r="86">
          <cell r="C86" t="str">
            <v>A32520</v>
          </cell>
          <cell r="D86" t="str">
            <v>PERMITTING INTEGRATION</v>
          </cell>
          <cell r="E86">
            <v>0</v>
          </cell>
          <cell r="F86">
            <v>1007551</v>
          </cell>
          <cell r="G86">
            <v>364868.52</v>
          </cell>
          <cell r="H86">
            <v>251492.99</v>
          </cell>
          <cell r="I86">
            <v>391189.49</v>
          </cell>
          <cell r="J86">
            <v>0.362134045820013</v>
          </cell>
        </row>
        <row r="87">
          <cell r="C87" t="str">
            <v>A32530</v>
          </cell>
          <cell r="D87" t="str">
            <v>GENERAL PUBLIC SERVICES</v>
          </cell>
          <cell r="E87">
            <v>0</v>
          </cell>
          <cell r="F87">
            <v>1999367</v>
          </cell>
          <cell r="G87">
            <v>1107743.64</v>
          </cell>
          <cell r="H87">
            <v>1053.44</v>
          </cell>
          <cell r="I87">
            <v>890569.92</v>
          </cell>
          <cell r="J87">
            <v>0.554047175931182</v>
          </cell>
        </row>
        <row r="88">
          <cell r="C88" t="str">
            <v>A88700</v>
          </cell>
          <cell r="D88" t="str">
            <v>CHILDREN AND FAMILY SERVICES TRANSFER TO HUMAN SERVICES</v>
          </cell>
          <cell r="E88">
            <v>1943105</v>
          </cell>
          <cell r="F88">
            <v>3714105</v>
          </cell>
          <cell r="G88">
            <v>2096041</v>
          </cell>
          <cell r="H88">
            <v>0</v>
          </cell>
          <cell r="I88">
            <v>1618064</v>
          </cell>
          <cell r="J88">
            <v>0.564346188381858</v>
          </cell>
        </row>
        <row r="89">
          <cell r="C89" t="str">
            <v>A88800</v>
          </cell>
          <cell r="D89" t="str">
            <v>COMMUNITY SERVICES OPERATING</v>
          </cell>
          <cell r="E89">
            <v>5381810</v>
          </cell>
          <cell r="F89">
            <v>5572335</v>
          </cell>
          <cell r="G89">
            <v>2650794.08</v>
          </cell>
          <cell r="H89">
            <v>-5114.11</v>
          </cell>
          <cell r="I89">
            <v>2926655.0300000003</v>
          </cell>
          <cell r="J89">
            <v>0.475706159087707</v>
          </cell>
        </row>
        <row r="90">
          <cell r="C90" t="str">
            <v>A53400</v>
          </cell>
          <cell r="D90" t="str">
            <v>REGIONAL ANIMAL SERVICES</v>
          </cell>
          <cell r="E90">
            <v>6478388</v>
          </cell>
          <cell r="F90">
            <v>6535336</v>
          </cell>
          <cell r="G90">
            <v>4087184.27</v>
          </cell>
          <cell r="H90">
            <v>-5214.55</v>
          </cell>
          <cell r="I90">
            <v>2453366.2800000003</v>
          </cell>
          <cell r="J90">
            <v>0.625397725533928</v>
          </cell>
        </row>
        <row r="91">
          <cell r="C91" t="str">
            <v>A53800</v>
          </cell>
          <cell r="D91" t="str">
            <v>ANIMAL BEQUESTS</v>
          </cell>
          <cell r="E91">
            <v>140000</v>
          </cell>
          <cell r="F91">
            <v>140000</v>
          </cell>
          <cell r="G91">
            <v>0</v>
          </cell>
          <cell r="H91">
            <v>0</v>
          </cell>
          <cell r="I91">
            <v>140000</v>
          </cell>
          <cell r="J91">
            <v>0</v>
          </cell>
        </row>
        <row r="92">
          <cell r="C92" t="str">
            <v>A64000</v>
          </cell>
          <cell r="D92" t="str">
            <v>PARKS</v>
          </cell>
          <cell r="E92">
            <v>32554738</v>
          </cell>
          <cell r="F92">
            <v>32554738</v>
          </cell>
          <cell r="G92">
            <v>21895895.02</v>
          </cell>
          <cell r="H92">
            <v>75015.01</v>
          </cell>
          <cell r="I92">
            <v>10583827.97</v>
          </cell>
          <cell r="J92">
            <v>0.672587044626192</v>
          </cell>
        </row>
        <row r="93">
          <cell r="C93" t="str">
            <v>A64100</v>
          </cell>
          <cell r="D93" t="str">
            <v>PARKS EXPANSION LEVY</v>
          </cell>
          <cell r="E93">
            <v>20877257</v>
          </cell>
          <cell r="F93">
            <v>20877257</v>
          </cell>
          <cell r="G93">
            <v>4374370.89</v>
          </cell>
          <cell r="H93">
            <v>0</v>
          </cell>
          <cell r="I93">
            <v>16502886.11</v>
          </cell>
          <cell r="J93">
            <v>0.209528047195089</v>
          </cell>
        </row>
        <row r="94">
          <cell r="C94" t="str">
            <v>A84600</v>
          </cell>
          <cell r="D94" t="str">
            <v>HISTORIC PRESVATN PRGM</v>
          </cell>
          <cell r="E94">
            <v>473008</v>
          </cell>
          <cell r="F94">
            <v>473008</v>
          </cell>
          <cell r="G94">
            <v>0</v>
          </cell>
          <cell r="H94">
            <v>0</v>
          </cell>
          <cell r="I94">
            <v>473008</v>
          </cell>
          <cell r="J94">
            <v>0</v>
          </cell>
        </row>
        <row r="95">
          <cell r="C95" t="str">
            <v>A56100</v>
          </cell>
          <cell r="D95" t="str">
            <v>FLOOD CONTROL DISTRICT</v>
          </cell>
          <cell r="E95">
            <v>48161526</v>
          </cell>
          <cell r="F95">
            <v>107588959</v>
          </cell>
          <cell r="G95">
            <v>4644943.82</v>
          </cell>
          <cell r="H95">
            <v>1753.81</v>
          </cell>
          <cell r="I95">
            <v>102942261.37</v>
          </cell>
          <cell r="J95">
            <v>0.043173052915216</v>
          </cell>
        </row>
        <row r="96">
          <cell r="C96" t="str">
            <v>A46200</v>
          </cell>
          <cell r="D96" t="str">
            <v>MARINE DIVISION</v>
          </cell>
          <cell r="E96">
            <v>32487808</v>
          </cell>
          <cell r="F96">
            <v>19783729</v>
          </cell>
          <cell r="G96">
            <v>3782642.54</v>
          </cell>
          <cell r="H96">
            <v>13508.59</v>
          </cell>
          <cell r="I96">
            <v>15987577.87</v>
          </cell>
          <cell r="J96">
            <v>0.19119967423734902</v>
          </cell>
        </row>
        <row r="97">
          <cell r="C97" t="str">
            <v>A80000</v>
          </cell>
          <cell r="D97" t="str">
            <v>PUBLIC HEALTH</v>
          </cell>
          <cell r="E97">
            <v>238637131</v>
          </cell>
          <cell r="F97">
            <v>238705132.01</v>
          </cell>
          <cell r="G97">
            <v>143489458.85</v>
          </cell>
          <cell r="H97">
            <v>273291.69</v>
          </cell>
          <cell r="I97">
            <v>94942381.47</v>
          </cell>
          <cell r="J97">
            <v>0.601115935974049</v>
          </cell>
        </row>
        <row r="98">
          <cell r="C98" t="str">
            <v>A81000</v>
          </cell>
          <cell r="D98" t="str">
            <v>MEDICAL EXAMINER</v>
          </cell>
          <cell r="E98">
            <v>6311164</v>
          </cell>
          <cell r="F98">
            <v>6311164</v>
          </cell>
          <cell r="G98">
            <v>3051919.61</v>
          </cell>
          <cell r="H98">
            <v>19295.03</v>
          </cell>
          <cell r="I98">
            <v>3239949.36</v>
          </cell>
          <cell r="J98">
            <v>0.48357475895096397</v>
          </cell>
        </row>
        <row r="99">
          <cell r="C99" t="str">
            <v>A76000</v>
          </cell>
          <cell r="D99" t="str">
            <v>INTERCOUNTY RIVER IMPRVMT</v>
          </cell>
          <cell r="E99">
            <v>50000</v>
          </cell>
          <cell r="F99">
            <v>50000</v>
          </cell>
          <cell r="G99">
            <v>1098.22</v>
          </cell>
          <cell r="H99">
            <v>0</v>
          </cell>
          <cell r="I99">
            <v>48901.78</v>
          </cell>
          <cell r="J99">
            <v>0.021964400000000002</v>
          </cell>
        </row>
        <row r="100">
          <cell r="C100" t="str">
            <v>A14300</v>
          </cell>
          <cell r="D100" t="str">
            <v>BUDGET DIVISION GRANTS</v>
          </cell>
          <cell r="E100">
            <v>120648</v>
          </cell>
          <cell r="F100">
            <v>120648</v>
          </cell>
          <cell r="G100">
            <v>62509.72</v>
          </cell>
          <cell r="H100">
            <v>0</v>
          </cell>
          <cell r="I100">
            <v>58138.28</v>
          </cell>
          <cell r="J100">
            <v>0.518116504210596</v>
          </cell>
        </row>
        <row r="101">
          <cell r="C101" t="str">
            <v>A20300</v>
          </cell>
          <cell r="D101" t="str">
            <v>SHERIFF GRANTS</v>
          </cell>
          <cell r="E101">
            <v>2845405</v>
          </cell>
          <cell r="F101">
            <v>2845405</v>
          </cell>
          <cell r="G101">
            <v>211126.66</v>
          </cell>
          <cell r="H101">
            <v>-557943.86</v>
          </cell>
          <cell r="I101">
            <v>3192222.2</v>
          </cell>
          <cell r="J101">
            <v>0.0741991596978286</v>
          </cell>
        </row>
        <row r="102">
          <cell r="C102" t="str">
            <v>A28600</v>
          </cell>
          <cell r="D102" t="str">
            <v>NATURAL RESOURCES   ADMIN GRANTS</v>
          </cell>
          <cell r="E102">
            <v>0</v>
          </cell>
          <cell r="F102">
            <v>-599275</v>
          </cell>
          <cell r="G102">
            <v>17008.010000000002</v>
          </cell>
          <cell r="H102">
            <v>0</v>
          </cell>
          <cell r="I102">
            <v>-616283.01</v>
          </cell>
          <cell r="J102">
            <v>-0.028380977013891803</v>
          </cell>
        </row>
        <row r="103">
          <cell r="C103" t="str">
            <v>A40300</v>
          </cell>
          <cell r="D103" t="str">
            <v>EXECUTIVE ADMIN 214 GRANT</v>
          </cell>
          <cell r="E103">
            <v>11549455</v>
          </cell>
          <cell r="F103">
            <v>11549455</v>
          </cell>
          <cell r="G103">
            <v>5017007.43</v>
          </cell>
          <cell r="H103">
            <v>-121792.51000000001</v>
          </cell>
          <cell r="I103">
            <v>6654240.08</v>
          </cell>
          <cell r="J103">
            <v>0.434393435014899</v>
          </cell>
        </row>
        <row r="104">
          <cell r="C104" t="str">
            <v>A50300</v>
          </cell>
          <cell r="D104" t="str">
            <v>PROSECUTOR GRANTS</v>
          </cell>
          <cell r="E104">
            <v>179502</v>
          </cell>
          <cell r="F104">
            <v>179502</v>
          </cell>
          <cell r="G104">
            <v>141246.53</v>
          </cell>
          <cell r="H104">
            <v>469.37</v>
          </cell>
          <cell r="I104">
            <v>37786.1</v>
          </cell>
          <cell r="J104">
            <v>0.786879979053158</v>
          </cell>
        </row>
        <row r="105">
          <cell r="C105" t="str">
            <v>A51300</v>
          </cell>
          <cell r="D105" t="str">
            <v>SUPERIOR COURT GRANTS</v>
          </cell>
          <cell r="E105">
            <v>4770480</v>
          </cell>
          <cell r="F105">
            <v>4770480</v>
          </cell>
          <cell r="G105">
            <v>3239318.89</v>
          </cell>
          <cell r="H105">
            <v>1030.14</v>
          </cell>
          <cell r="I105">
            <v>1530130.97</v>
          </cell>
          <cell r="J105">
            <v>0.6790341621807451</v>
          </cell>
        </row>
        <row r="106">
          <cell r="C106" t="str">
            <v>A53590</v>
          </cell>
          <cell r="D106" t="str">
            <v>ELECTIONS GRANTS</v>
          </cell>
          <cell r="E106">
            <v>2993094</v>
          </cell>
          <cell r="F106">
            <v>2993094</v>
          </cell>
          <cell r="G106">
            <v>78490.44</v>
          </cell>
          <cell r="H106">
            <v>-0.01</v>
          </cell>
          <cell r="I106">
            <v>2914603.5700000003</v>
          </cell>
          <cell r="J106">
            <v>0.0262238472964765</v>
          </cell>
        </row>
        <row r="107">
          <cell r="C107" t="str">
            <v>A54300</v>
          </cell>
          <cell r="D107" t="str">
            <v>JUDICIAL ADMINISTRATION GRANTS</v>
          </cell>
          <cell r="E107">
            <v>156608</v>
          </cell>
          <cell r="F107">
            <v>156608</v>
          </cell>
          <cell r="G107">
            <v>112759.95</v>
          </cell>
          <cell r="H107">
            <v>0</v>
          </cell>
          <cell r="I107">
            <v>43848.05</v>
          </cell>
          <cell r="J107">
            <v>0.7200139839599511</v>
          </cell>
        </row>
        <row r="108">
          <cell r="C108" t="str">
            <v>A57400</v>
          </cell>
          <cell r="D108" t="str">
            <v>YOUTH SERVICES 214 GRANTS</v>
          </cell>
          <cell r="E108">
            <v>-14</v>
          </cell>
          <cell r="F108">
            <v>-14</v>
          </cell>
          <cell r="G108">
            <v>0</v>
          </cell>
          <cell r="H108">
            <v>0</v>
          </cell>
          <cell r="I108">
            <v>-14</v>
          </cell>
          <cell r="J108">
            <v>0</v>
          </cell>
        </row>
        <row r="109">
          <cell r="C109" t="str">
            <v>A95300</v>
          </cell>
          <cell r="D109" t="str">
            <v>PUBLIC DEFENSE 214 GRANTS</v>
          </cell>
          <cell r="E109">
            <v>1620250</v>
          </cell>
          <cell r="F109">
            <v>1620250</v>
          </cell>
          <cell r="G109">
            <v>627808.78</v>
          </cell>
          <cell r="H109">
            <v>0</v>
          </cell>
          <cell r="I109">
            <v>992441.22</v>
          </cell>
          <cell r="J109">
            <v>0.387476488196266</v>
          </cell>
        </row>
        <row r="110">
          <cell r="C110" t="str">
            <v>A99300</v>
          </cell>
          <cell r="D110" t="str">
            <v>NON DEPARTMENTAL GRANTS</v>
          </cell>
          <cell r="E110">
            <v>16798503</v>
          </cell>
          <cell r="F110">
            <v>17397778</v>
          </cell>
          <cell r="G110">
            <v>0</v>
          </cell>
          <cell r="H110">
            <v>0</v>
          </cell>
          <cell r="I110">
            <v>17397778</v>
          </cell>
          <cell r="J110">
            <v>0</v>
          </cell>
        </row>
        <row r="111">
          <cell r="C111" t="str">
            <v>A51700</v>
          </cell>
          <cell r="D111" t="str">
            <v>2009 JAG GRANT</v>
          </cell>
          <cell r="E111">
            <v>0</v>
          </cell>
          <cell r="F111">
            <v>0</v>
          </cell>
          <cell r="G111">
            <v>830230.37</v>
          </cell>
          <cell r="H111">
            <v>-234282.33000000002</v>
          </cell>
          <cell r="I111">
            <v>-595948.04</v>
          </cell>
          <cell r="J111">
            <v>0</v>
          </cell>
        </row>
        <row r="112">
          <cell r="C112" t="str">
            <v>A51800</v>
          </cell>
          <cell r="D112" t="str">
            <v>BYRNE JUSTICE ASST FY09</v>
          </cell>
          <cell r="E112">
            <v>0</v>
          </cell>
          <cell r="F112">
            <v>0</v>
          </cell>
          <cell r="G112">
            <v>-3.72</v>
          </cell>
          <cell r="H112">
            <v>0</v>
          </cell>
          <cell r="I112">
            <v>3.72</v>
          </cell>
          <cell r="J112">
            <v>0</v>
          </cell>
        </row>
        <row r="113">
          <cell r="C113" t="str">
            <v>A52100</v>
          </cell>
          <cell r="D113" t="str">
            <v>BYRNE JUSTICE ASSIST</v>
          </cell>
          <cell r="E113">
            <v>0</v>
          </cell>
          <cell r="F113">
            <v>0</v>
          </cell>
          <cell r="G113">
            <v>152143.65</v>
          </cell>
          <cell r="H113">
            <v>0</v>
          </cell>
          <cell r="I113">
            <v>-152143.65</v>
          </cell>
          <cell r="J113">
            <v>0</v>
          </cell>
        </row>
        <row r="114">
          <cell r="C114" t="str">
            <v>A52300</v>
          </cell>
          <cell r="D114" t="str">
            <v>2011 JAG GRANT</v>
          </cell>
          <cell r="E114">
            <v>0</v>
          </cell>
          <cell r="F114">
            <v>0</v>
          </cell>
          <cell r="G114">
            <v>67657.83</v>
          </cell>
          <cell r="H114">
            <v>0</v>
          </cell>
          <cell r="I114">
            <v>-67657.83</v>
          </cell>
          <cell r="J114">
            <v>0</v>
          </cell>
        </row>
        <row r="115">
          <cell r="C115" t="str">
            <v>A51600</v>
          </cell>
          <cell r="D115" t="str">
            <v>BYRNE JUSTICE AAS FFY 08</v>
          </cell>
          <cell r="E115">
            <v>138372</v>
          </cell>
          <cell r="F115">
            <v>138372</v>
          </cell>
          <cell r="G115">
            <v>0</v>
          </cell>
          <cell r="H115">
            <v>0</v>
          </cell>
          <cell r="I115">
            <v>138372</v>
          </cell>
          <cell r="J115">
            <v>0</v>
          </cell>
        </row>
        <row r="116">
          <cell r="C116" t="str">
            <v>A93600</v>
          </cell>
          <cell r="D116" t="str">
            <v>EMPLOYMENT EDUCATION RESOURCE</v>
          </cell>
          <cell r="E116">
            <v>11736674</v>
          </cell>
          <cell r="F116">
            <v>11736674</v>
          </cell>
          <cell r="G116">
            <v>8097273.89</v>
          </cell>
          <cell r="H116">
            <v>-11391.35</v>
          </cell>
          <cell r="I116">
            <v>3650791.46</v>
          </cell>
          <cell r="J116">
            <v>0.6899121412079781</v>
          </cell>
        </row>
        <row r="117">
          <cell r="C117" t="str">
            <v>A35000</v>
          </cell>
          <cell r="D117" t="str">
            <v>FEDERAL H AND CD</v>
          </cell>
          <cell r="E117">
            <v>19117856</v>
          </cell>
          <cell r="F117">
            <v>19117856</v>
          </cell>
          <cell r="G117">
            <v>9848179.2</v>
          </cell>
          <cell r="H117">
            <v>-446222.28</v>
          </cell>
          <cell r="I117">
            <v>9715899.08</v>
          </cell>
          <cell r="J117">
            <v>0.5151298974110899</v>
          </cell>
        </row>
        <row r="118">
          <cell r="C118" t="str">
            <v>A40800</v>
          </cell>
          <cell r="D118" t="str">
            <v>CDBG GREENBRIDGE LN</v>
          </cell>
          <cell r="E118">
            <v>0</v>
          </cell>
          <cell r="F118">
            <v>0</v>
          </cell>
          <cell r="G118">
            <v>792046.3</v>
          </cell>
          <cell r="H118">
            <v>0</v>
          </cell>
          <cell r="I118">
            <v>-792046.3</v>
          </cell>
          <cell r="J118">
            <v>0</v>
          </cell>
        </row>
        <row r="119">
          <cell r="C119" t="str">
            <v>A92200</v>
          </cell>
          <cell r="D119" t="str">
            <v>REVOLVING LOANS</v>
          </cell>
          <cell r="E119">
            <v>0</v>
          </cell>
          <cell r="F119">
            <v>0</v>
          </cell>
          <cell r="G119">
            <v>52267.020000000004</v>
          </cell>
          <cell r="H119">
            <v>0</v>
          </cell>
          <cell r="I119">
            <v>-52267.020000000004</v>
          </cell>
          <cell r="J119">
            <v>0</v>
          </cell>
        </row>
        <row r="120">
          <cell r="C120" t="str">
            <v>A35100</v>
          </cell>
          <cell r="D120" t="str">
            <v>HOUSING OPPORTUNITY FUND</v>
          </cell>
          <cell r="E120">
            <v>38162002</v>
          </cell>
          <cell r="F120">
            <v>38162002</v>
          </cell>
          <cell r="G120">
            <v>17633725.14</v>
          </cell>
          <cell r="H120">
            <v>227470.98</v>
          </cell>
          <cell r="I120">
            <v>20300805.88</v>
          </cell>
          <cell r="J120">
            <v>0.462075473398906</v>
          </cell>
        </row>
        <row r="121">
          <cell r="E121">
            <v>0</v>
          </cell>
          <cell r="F121">
            <v>0</v>
          </cell>
          <cell r="G121">
            <v>5489402.09</v>
          </cell>
          <cell r="H121">
            <v>0</v>
          </cell>
          <cell r="I121">
            <v>-5489402.09</v>
          </cell>
          <cell r="J121">
            <v>0</v>
          </cell>
        </row>
        <row r="122">
          <cell r="E122">
            <v>0</v>
          </cell>
          <cell r="F122">
            <v>0</v>
          </cell>
          <cell r="G122">
            <v>901742.61</v>
          </cell>
          <cell r="H122">
            <v>32823.49</v>
          </cell>
          <cell r="I122">
            <v>-934566.1</v>
          </cell>
          <cell r="J122">
            <v>0</v>
          </cell>
        </row>
        <row r="123">
          <cell r="E123">
            <v>0</v>
          </cell>
          <cell r="F123">
            <v>0</v>
          </cell>
          <cell r="G123">
            <v>-116.85000000000001</v>
          </cell>
          <cell r="H123">
            <v>139742.89</v>
          </cell>
          <cell r="I123">
            <v>-139626.04</v>
          </cell>
          <cell r="J123">
            <v>0</v>
          </cell>
        </row>
        <row r="124">
          <cell r="E124">
            <v>0</v>
          </cell>
          <cell r="F124">
            <v>0</v>
          </cell>
          <cell r="G124">
            <v>-4270</v>
          </cell>
          <cell r="H124">
            <v>4300.51</v>
          </cell>
          <cell r="I124">
            <v>-30.51</v>
          </cell>
          <cell r="J124">
            <v>0</v>
          </cell>
        </row>
        <row r="125">
          <cell r="E125">
            <v>0</v>
          </cell>
          <cell r="F125">
            <v>0</v>
          </cell>
          <cell r="G125">
            <v>5500474.58</v>
          </cell>
          <cell r="H125">
            <v>22359.66</v>
          </cell>
          <cell r="I125">
            <v>-5522834.24</v>
          </cell>
          <cell r="J125">
            <v>0</v>
          </cell>
        </row>
        <row r="126">
          <cell r="E126">
            <v>0</v>
          </cell>
          <cell r="F126">
            <v>0</v>
          </cell>
          <cell r="G126">
            <v>33415147.53</v>
          </cell>
          <cell r="H126">
            <v>1938.63</v>
          </cell>
          <cell r="I126">
            <v>-33417086.16</v>
          </cell>
          <cell r="J126">
            <v>0</v>
          </cell>
        </row>
        <row r="127">
          <cell r="E127">
            <v>0</v>
          </cell>
          <cell r="F127">
            <v>0</v>
          </cell>
          <cell r="G127">
            <v>1408648.29</v>
          </cell>
          <cell r="H127">
            <v>0</v>
          </cell>
          <cell r="I127">
            <v>-1408648.29</v>
          </cell>
          <cell r="J127">
            <v>0</v>
          </cell>
        </row>
        <row r="128">
          <cell r="E128">
            <v>0</v>
          </cell>
          <cell r="F128">
            <v>0</v>
          </cell>
          <cell r="G128">
            <v>4155609.49</v>
          </cell>
          <cell r="H128">
            <v>820913.62</v>
          </cell>
          <cell r="I128">
            <v>-4976523.11</v>
          </cell>
          <cell r="J128">
            <v>0</v>
          </cell>
        </row>
        <row r="129">
          <cell r="E129">
            <v>0</v>
          </cell>
          <cell r="F129">
            <v>0</v>
          </cell>
          <cell r="G129">
            <v>2427.9900000000002</v>
          </cell>
          <cell r="H129">
            <v>0</v>
          </cell>
          <cell r="I129">
            <v>-2427.9900000000002</v>
          </cell>
          <cell r="J129">
            <v>0</v>
          </cell>
        </row>
        <row r="130">
          <cell r="E130">
            <v>0</v>
          </cell>
          <cell r="F130">
            <v>0</v>
          </cell>
          <cell r="G130">
            <v>15224.78</v>
          </cell>
          <cell r="H130">
            <v>0</v>
          </cell>
          <cell r="I130">
            <v>-15224.78</v>
          </cell>
          <cell r="J130">
            <v>0</v>
          </cell>
        </row>
        <row r="131">
          <cell r="E131">
            <v>0</v>
          </cell>
          <cell r="F131">
            <v>0</v>
          </cell>
          <cell r="G131">
            <v>5252597.96</v>
          </cell>
          <cell r="H131">
            <v>-5627.6900000000005</v>
          </cell>
          <cell r="I131">
            <v>-5246970.27</v>
          </cell>
          <cell r="J131">
            <v>0</v>
          </cell>
        </row>
        <row r="132">
          <cell r="E132">
            <v>0</v>
          </cell>
          <cell r="F132">
            <v>0</v>
          </cell>
          <cell r="G132">
            <v>136591.29</v>
          </cell>
          <cell r="H132">
            <v>0</v>
          </cell>
          <cell r="I132">
            <v>-136591.29</v>
          </cell>
          <cell r="J132">
            <v>0</v>
          </cell>
        </row>
        <row r="133">
          <cell r="E133">
            <v>0</v>
          </cell>
          <cell r="F133">
            <v>0</v>
          </cell>
          <cell r="G133">
            <v>-11194.19</v>
          </cell>
          <cell r="H133">
            <v>0</v>
          </cell>
          <cell r="I133">
            <v>11194.19</v>
          </cell>
          <cell r="J133">
            <v>0</v>
          </cell>
        </row>
        <row r="134">
          <cell r="E134">
            <v>0</v>
          </cell>
          <cell r="F134">
            <v>0</v>
          </cell>
          <cell r="G134">
            <v>502847.2</v>
          </cell>
          <cell r="H134">
            <v>28294.670000000002</v>
          </cell>
          <cell r="I134">
            <v>-531141.87</v>
          </cell>
          <cell r="J134">
            <v>0</v>
          </cell>
        </row>
        <row r="135">
          <cell r="E135">
            <v>0</v>
          </cell>
          <cell r="F135">
            <v>0</v>
          </cell>
          <cell r="G135">
            <v>3262497.23</v>
          </cell>
          <cell r="H135">
            <v>0</v>
          </cell>
          <cell r="I135">
            <v>-3262497.23</v>
          </cell>
          <cell r="J135">
            <v>0</v>
          </cell>
        </row>
        <row r="136">
          <cell r="E136">
            <v>0</v>
          </cell>
          <cell r="F136">
            <v>0</v>
          </cell>
          <cell r="G136">
            <v>21103632.86</v>
          </cell>
          <cell r="H136">
            <v>1001180.9</v>
          </cell>
          <cell r="I136">
            <v>-22104813.76</v>
          </cell>
          <cell r="J136">
            <v>0</v>
          </cell>
        </row>
        <row r="137">
          <cell r="E137">
            <v>0</v>
          </cell>
          <cell r="F137">
            <v>0</v>
          </cell>
          <cell r="G137">
            <v>1717828.03</v>
          </cell>
          <cell r="H137">
            <v>0</v>
          </cell>
          <cell r="I137">
            <v>-1717828.03</v>
          </cell>
          <cell r="J137">
            <v>0</v>
          </cell>
        </row>
        <row r="138">
          <cell r="E138">
            <v>0</v>
          </cell>
          <cell r="F138">
            <v>0</v>
          </cell>
          <cell r="G138">
            <v>1148700.9</v>
          </cell>
          <cell r="H138">
            <v>0.11</v>
          </cell>
          <cell r="I138">
            <v>-1148701.01</v>
          </cell>
          <cell r="J138">
            <v>0</v>
          </cell>
        </row>
        <row r="139">
          <cell r="C139" t="str">
            <v>A46100</v>
          </cell>
          <cell r="D139" t="str">
            <v>WASTEWATER TREATMENT</v>
          </cell>
          <cell r="E139">
            <v>0</v>
          </cell>
          <cell r="F139">
            <v>0</v>
          </cell>
          <cell r="G139">
            <v>-32045.58</v>
          </cell>
          <cell r="H139">
            <v>0</v>
          </cell>
          <cell r="I139">
            <v>32045.58</v>
          </cell>
          <cell r="J139">
            <v>0</v>
          </cell>
        </row>
        <row r="140">
          <cell r="E140">
            <v>0</v>
          </cell>
          <cell r="F140">
            <v>0</v>
          </cell>
          <cell r="G140">
            <v>102805520.5</v>
          </cell>
          <cell r="H140">
            <v>2727784.02</v>
          </cell>
          <cell r="I140">
            <v>-105533304.52</v>
          </cell>
          <cell r="J140">
            <v>0</v>
          </cell>
        </row>
        <row r="141">
          <cell r="C141" t="str">
            <v>A46410</v>
          </cell>
          <cell r="D141" t="str">
            <v>TRANSIT</v>
          </cell>
          <cell r="E141">
            <v>0</v>
          </cell>
          <cell r="F141">
            <v>0</v>
          </cell>
          <cell r="G141">
            <v>170637.6</v>
          </cell>
          <cell r="H141">
            <v>0</v>
          </cell>
          <cell r="I141">
            <v>-170637.6</v>
          </cell>
          <cell r="J141">
            <v>0</v>
          </cell>
        </row>
        <row r="142">
          <cell r="E142">
            <v>0</v>
          </cell>
          <cell r="F142">
            <v>0</v>
          </cell>
          <cell r="G142">
            <v>134815748.45</v>
          </cell>
          <cell r="H142">
            <v>547103.9</v>
          </cell>
          <cell r="I142">
            <v>-135362852.35</v>
          </cell>
          <cell r="J142">
            <v>0</v>
          </cell>
        </row>
        <row r="143">
          <cell r="E143">
            <v>0</v>
          </cell>
          <cell r="F143">
            <v>0</v>
          </cell>
          <cell r="G143">
            <v>891950.9</v>
          </cell>
          <cell r="H143">
            <v>0.02</v>
          </cell>
          <cell r="I143">
            <v>-891950.92</v>
          </cell>
          <cell r="J143">
            <v>0</v>
          </cell>
        </row>
        <row r="144">
          <cell r="E144">
            <v>0</v>
          </cell>
          <cell r="F144">
            <v>0</v>
          </cell>
          <cell r="G144">
            <v>1031550</v>
          </cell>
          <cell r="H144">
            <v>0</v>
          </cell>
          <cell r="I144">
            <v>-1031550</v>
          </cell>
          <cell r="J144">
            <v>0</v>
          </cell>
        </row>
        <row r="145">
          <cell r="E145">
            <v>0</v>
          </cell>
          <cell r="F145">
            <v>0</v>
          </cell>
          <cell r="G145">
            <v>508312.5</v>
          </cell>
          <cell r="H145">
            <v>0</v>
          </cell>
          <cell r="I145">
            <v>-508312.5</v>
          </cell>
          <cell r="J145">
            <v>0</v>
          </cell>
        </row>
        <row r="146">
          <cell r="E146">
            <v>0</v>
          </cell>
          <cell r="F146">
            <v>0</v>
          </cell>
          <cell r="G146">
            <v>117086.94</v>
          </cell>
          <cell r="H146">
            <v>0</v>
          </cell>
          <cell r="I146">
            <v>-117086.94</v>
          </cell>
          <cell r="J146">
            <v>0</v>
          </cell>
        </row>
        <row r="147">
          <cell r="E147">
            <v>0</v>
          </cell>
          <cell r="F147">
            <v>0</v>
          </cell>
          <cell r="G147">
            <v>22729.95</v>
          </cell>
          <cell r="H147">
            <v>0</v>
          </cell>
          <cell r="I147">
            <v>-22729.95</v>
          </cell>
          <cell r="J147">
            <v>0</v>
          </cell>
        </row>
        <row r="148">
          <cell r="E148">
            <v>0</v>
          </cell>
          <cell r="F148">
            <v>0</v>
          </cell>
          <cell r="G148">
            <v>4841567.98</v>
          </cell>
          <cell r="H148">
            <v>-781889.15</v>
          </cell>
          <cell r="I148">
            <v>-4059678.83</v>
          </cell>
          <cell r="J148">
            <v>0</v>
          </cell>
        </row>
        <row r="149">
          <cell r="E149">
            <v>0</v>
          </cell>
          <cell r="F149">
            <v>0</v>
          </cell>
          <cell r="G149">
            <v>1153844.59</v>
          </cell>
          <cell r="H149">
            <v>-15432.1</v>
          </cell>
          <cell r="I149">
            <v>-1138412.49</v>
          </cell>
          <cell r="J149">
            <v>0</v>
          </cell>
        </row>
        <row r="150">
          <cell r="E150">
            <v>0</v>
          </cell>
          <cell r="F150">
            <v>0</v>
          </cell>
          <cell r="G150">
            <v>517233.64</v>
          </cell>
          <cell r="H150">
            <v>0</v>
          </cell>
          <cell r="I150">
            <v>-517233.64</v>
          </cell>
          <cell r="J150">
            <v>0</v>
          </cell>
        </row>
        <row r="151">
          <cell r="C151" t="str">
            <v>A46500</v>
          </cell>
          <cell r="D151" t="str">
            <v>LIMITED GO BOND REDEMPTION</v>
          </cell>
          <cell r="E151">
            <v>0</v>
          </cell>
          <cell r="F151">
            <v>0</v>
          </cell>
          <cell r="G151">
            <v>403.7</v>
          </cell>
          <cell r="H151">
            <v>0</v>
          </cell>
          <cell r="I151">
            <v>-403.7</v>
          </cell>
          <cell r="J151">
            <v>0</v>
          </cell>
        </row>
        <row r="152">
          <cell r="E152">
            <v>0</v>
          </cell>
          <cell r="F152">
            <v>0</v>
          </cell>
          <cell r="G152">
            <v>767000</v>
          </cell>
          <cell r="H152">
            <v>0</v>
          </cell>
          <cell r="I152">
            <v>-767000</v>
          </cell>
          <cell r="J152">
            <v>0</v>
          </cell>
        </row>
        <row r="153">
          <cell r="E153">
            <v>0</v>
          </cell>
          <cell r="F153">
            <v>0</v>
          </cell>
          <cell r="G153">
            <v>6580.41</v>
          </cell>
          <cell r="H153">
            <v>0</v>
          </cell>
          <cell r="I153">
            <v>-6580.41</v>
          </cell>
          <cell r="J153">
            <v>0</v>
          </cell>
        </row>
        <row r="154">
          <cell r="E154">
            <v>0</v>
          </cell>
          <cell r="F154">
            <v>0</v>
          </cell>
          <cell r="G154">
            <v>90424.22</v>
          </cell>
          <cell r="H154">
            <v>0</v>
          </cell>
          <cell r="I154">
            <v>-90424.22</v>
          </cell>
          <cell r="J154">
            <v>0</v>
          </cell>
        </row>
        <row r="155">
          <cell r="E155">
            <v>0</v>
          </cell>
          <cell r="F155">
            <v>0</v>
          </cell>
          <cell r="G155">
            <v>375400.47000000003</v>
          </cell>
          <cell r="H155">
            <v>-114938.94</v>
          </cell>
          <cell r="I155">
            <v>-260461.53</v>
          </cell>
          <cell r="J155">
            <v>0</v>
          </cell>
        </row>
        <row r="156">
          <cell r="E156">
            <v>0</v>
          </cell>
          <cell r="F156">
            <v>0</v>
          </cell>
          <cell r="G156">
            <v>-5290.7300000000005</v>
          </cell>
          <cell r="H156">
            <v>0</v>
          </cell>
          <cell r="I156">
            <v>5290.7300000000005</v>
          </cell>
          <cell r="J156">
            <v>0</v>
          </cell>
        </row>
        <row r="157">
          <cell r="E157">
            <v>0</v>
          </cell>
          <cell r="F157">
            <v>0</v>
          </cell>
          <cell r="G157">
            <v>13609.7</v>
          </cell>
          <cell r="H157">
            <v>19500</v>
          </cell>
          <cell r="I157">
            <v>-33109.7</v>
          </cell>
          <cell r="J157">
            <v>0</v>
          </cell>
        </row>
        <row r="158">
          <cell r="E158">
            <v>0</v>
          </cell>
          <cell r="F158">
            <v>0</v>
          </cell>
          <cell r="G158">
            <v>-159.16</v>
          </cell>
          <cell r="H158">
            <v>0</v>
          </cell>
          <cell r="I158">
            <v>159.16</v>
          </cell>
          <cell r="J158">
            <v>0</v>
          </cell>
        </row>
        <row r="159">
          <cell r="E159">
            <v>0</v>
          </cell>
          <cell r="F159">
            <v>0</v>
          </cell>
          <cell r="G159">
            <v>337896.66000000003</v>
          </cell>
          <cell r="H159">
            <v>0.01</v>
          </cell>
          <cell r="I159">
            <v>-337896.67</v>
          </cell>
          <cell r="J159">
            <v>0</v>
          </cell>
        </row>
        <row r="160">
          <cell r="C160" t="str">
            <v>A73000</v>
          </cell>
          <cell r="D160" t="str">
            <v>ROADS</v>
          </cell>
          <cell r="E160">
            <v>0</v>
          </cell>
          <cell r="F160">
            <v>0</v>
          </cell>
          <cell r="G160">
            <v>-132008.77</v>
          </cell>
          <cell r="H160">
            <v>0</v>
          </cell>
          <cell r="I160">
            <v>132008.77</v>
          </cell>
          <cell r="J160">
            <v>0</v>
          </cell>
        </row>
        <row r="161">
          <cell r="E161">
            <v>0</v>
          </cell>
          <cell r="F161">
            <v>0</v>
          </cell>
          <cell r="G161">
            <v>43961330.49</v>
          </cell>
          <cell r="H161">
            <v>883673.85</v>
          </cell>
          <cell r="I161">
            <v>-44845004.34</v>
          </cell>
          <cell r="J161">
            <v>0</v>
          </cell>
        </row>
        <row r="162">
          <cell r="E162">
            <v>0</v>
          </cell>
          <cell r="F162">
            <v>0</v>
          </cell>
          <cell r="G162">
            <v>-881.3100000000001</v>
          </cell>
          <cell r="H162">
            <v>0</v>
          </cell>
          <cell r="I162">
            <v>881.3100000000001</v>
          </cell>
          <cell r="J162">
            <v>0</v>
          </cell>
        </row>
        <row r="163">
          <cell r="E163">
            <v>0</v>
          </cell>
          <cell r="F163">
            <v>0</v>
          </cell>
          <cell r="G163">
            <v>257915.33000000002</v>
          </cell>
          <cell r="H163">
            <v>0</v>
          </cell>
          <cell r="I163">
            <v>-257915.33000000002</v>
          </cell>
          <cell r="J163">
            <v>0</v>
          </cell>
        </row>
        <row r="164">
          <cell r="E164">
            <v>0</v>
          </cell>
          <cell r="F164">
            <v>0</v>
          </cell>
          <cell r="G164">
            <v>1144950.84</v>
          </cell>
          <cell r="H164">
            <v>0</v>
          </cell>
          <cell r="I164">
            <v>-1144950.84</v>
          </cell>
          <cell r="J164">
            <v>0</v>
          </cell>
        </row>
        <row r="165">
          <cell r="E165">
            <v>0</v>
          </cell>
          <cell r="F165">
            <v>0</v>
          </cell>
          <cell r="G165">
            <v>76661772.52</v>
          </cell>
          <cell r="H165">
            <v>0</v>
          </cell>
          <cell r="I165">
            <v>-76661772.52</v>
          </cell>
          <cell r="J165">
            <v>0</v>
          </cell>
        </row>
        <row r="166">
          <cell r="E166">
            <v>0</v>
          </cell>
          <cell r="F166">
            <v>0</v>
          </cell>
          <cell r="G166">
            <v>6497.41</v>
          </cell>
          <cell r="H166">
            <v>0</v>
          </cell>
          <cell r="I166">
            <v>-6497.41</v>
          </cell>
          <cell r="J166">
            <v>0</v>
          </cell>
        </row>
        <row r="167">
          <cell r="E167">
            <v>0</v>
          </cell>
          <cell r="F167">
            <v>0</v>
          </cell>
          <cell r="G167">
            <v>8698284.42</v>
          </cell>
          <cell r="H167">
            <v>282665.42</v>
          </cell>
          <cell r="I167">
            <v>-8980949.84</v>
          </cell>
          <cell r="J167">
            <v>0</v>
          </cell>
        </row>
        <row r="168">
          <cell r="E168">
            <v>0</v>
          </cell>
          <cell r="F168">
            <v>0</v>
          </cell>
          <cell r="G168">
            <v>24172.23</v>
          </cell>
          <cell r="H168">
            <v>0</v>
          </cell>
          <cell r="I168">
            <v>-24172.23</v>
          </cell>
          <cell r="J168">
            <v>0</v>
          </cell>
        </row>
        <row r="169">
          <cell r="E169">
            <v>0</v>
          </cell>
          <cell r="F169">
            <v>0</v>
          </cell>
          <cell r="G169">
            <v>1245525.29</v>
          </cell>
          <cell r="H169">
            <v>0</v>
          </cell>
          <cell r="I169">
            <v>-1245525.29</v>
          </cell>
          <cell r="J169">
            <v>0</v>
          </cell>
        </row>
        <row r="170">
          <cell r="E170">
            <v>0</v>
          </cell>
          <cell r="F170">
            <v>0</v>
          </cell>
          <cell r="G170">
            <v>10024.06</v>
          </cell>
          <cell r="H170">
            <v>0</v>
          </cell>
          <cell r="I170">
            <v>-10024.06</v>
          </cell>
          <cell r="J170">
            <v>0</v>
          </cell>
        </row>
        <row r="171">
          <cell r="E171">
            <v>0</v>
          </cell>
          <cell r="F171">
            <v>0</v>
          </cell>
          <cell r="G171">
            <v>6187470.14</v>
          </cell>
          <cell r="H171">
            <v>0.11</v>
          </cell>
          <cell r="I171">
            <v>-6187470.25</v>
          </cell>
          <cell r="J171">
            <v>0</v>
          </cell>
        </row>
        <row r="172">
          <cell r="C172" t="str">
            <v>A38100</v>
          </cell>
          <cell r="D172" t="str">
            <v>NATURAL RESOURCES   ADMIN</v>
          </cell>
          <cell r="E172">
            <v>6209389</v>
          </cell>
          <cell r="F172">
            <v>6259347</v>
          </cell>
          <cell r="G172">
            <v>4044066.4</v>
          </cell>
          <cell r="H172">
            <v>387.56</v>
          </cell>
          <cell r="I172">
            <v>2214893.04</v>
          </cell>
          <cell r="J172">
            <v>0.64608439187027</v>
          </cell>
        </row>
        <row r="173">
          <cell r="C173" t="str">
            <v>A72000</v>
          </cell>
          <cell r="D173" t="str">
            <v>SOLID WASTE</v>
          </cell>
          <cell r="E173">
            <v>103849008</v>
          </cell>
          <cell r="F173">
            <v>105341114.7</v>
          </cell>
          <cell r="G173">
            <v>61341775.67</v>
          </cell>
          <cell r="H173">
            <v>762752.8</v>
          </cell>
          <cell r="I173">
            <v>43236586.23</v>
          </cell>
          <cell r="J173">
            <v>0.582315611949757</v>
          </cell>
        </row>
        <row r="174">
          <cell r="C174" t="str">
            <v>A71000</v>
          </cell>
          <cell r="D174" t="str">
            <v>AIRPORT</v>
          </cell>
          <cell r="E174">
            <v>29922453</v>
          </cell>
          <cell r="F174">
            <v>11430835</v>
          </cell>
          <cell r="G174">
            <v>7738040.82</v>
          </cell>
          <cell r="H174">
            <v>71003.3</v>
          </cell>
          <cell r="I174">
            <v>3621790.88</v>
          </cell>
          <cell r="J174">
            <v>0.6769444944310721</v>
          </cell>
        </row>
        <row r="175">
          <cell r="C175" t="str">
            <v>A71600</v>
          </cell>
          <cell r="D175" t="str">
            <v>AIRPORT CONS BUDG TRANS</v>
          </cell>
          <cell r="E175">
            <v>7199996</v>
          </cell>
          <cell r="F175">
            <v>6999992</v>
          </cell>
          <cell r="G175">
            <v>0</v>
          </cell>
          <cell r="H175">
            <v>0</v>
          </cell>
          <cell r="I175">
            <v>6999992</v>
          </cell>
          <cell r="J175">
            <v>0</v>
          </cell>
        </row>
        <row r="176">
          <cell r="C176" t="str">
            <v>A21300</v>
          </cell>
          <cell r="D176" t="str">
            <v>RADIO COMMUNICATIONS</v>
          </cell>
          <cell r="E176">
            <v>3268406</v>
          </cell>
          <cell r="F176">
            <v>3268406</v>
          </cell>
          <cell r="G176">
            <v>2412300.68</v>
          </cell>
          <cell r="H176">
            <v>70177.73</v>
          </cell>
          <cell r="I176">
            <v>785927.59</v>
          </cell>
          <cell r="J176">
            <v>0.738066409130322</v>
          </cell>
        </row>
        <row r="177">
          <cell r="C177" t="str">
            <v>A49000</v>
          </cell>
          <cell r="D177" t="str">
            <v>INET</v>
          </cell>
          <cell r="E177">
            <v>2887523</v>
          </cell>
          <cell r="F177">
            <v>2887523</v>
          </cell>
          <cell r="G177">
            <v>1819429.99</v>
          </cell>
          <cell r="H177">
            <v>-21383.52</v>
          </cell>
          <cell r="I177">
            <v>1089476.53</v>
          </cell>
          <cell r="J177">
            <v>0.630100605259248</v>
          </cell>
        </row>
        <row r="178">
          <cell r="C178" t="str">
            <v>A46100</v>
          </cell>
          <cell r="D178" t="str">
            <v>WASTEWATER TREATMENT</v>
          </cell>
          <cell r="E178">
            <v>121503687</v>
          </cell>
          <cell r="F178">
            <v>121503687</v>
          </cell>
          <cell r="G178">
            <v>84004573.47</v>
          </cell>
          <cell r="H178">
            <v>1481575.58</v>
          </cell>
          <cell r="I178">
            <v>36017537.95</v>
          </cell>
          <cell r="J178">
            <v>0.6913746861854491</v>
          </cell>
        </row>
        <row r="179">
          <cell r="C179" t="str">
            <v>A78800</v>
          </cell>
          <cell r="D179" t="str">
            <v>WASTEWATER TREATMENT DEBT SERVICE</v>
          </cell>
          <cell r="E179">
            <v>0</v>
          </cell>
          <cell r="F179">
            <v>0</v>
          </cell>
          <cell r="G179">
            <v>21973</v>
          </cell>
          <cell r="H179">
            <v>0</v>
          </cell>
          <cell r="I179">
            <v>-21973</v>
          </cell>
          <cell r="J179">
            <v>0</v>
          </cell>
        </row>
        <row r="180">
          <cell r="C180" t="str">
            <v>A46400</v>
          </cell>
          <cell r="D180" t="str">
            <v>DOT DIRECTOR</v>
          </cell>
          <cell r="E180">
            <v>11740379</v>
          </cell>
          <cell r="F180">
            <v>5782897.91</v>
          </cell>
          <cell r="G180">
            <v>3432152.33</v>
          </cell>
          <cell r="H180">
            <v>-29446.11</v>
          </cell>
          <cell r="I180">
            <v>2380191.69</v>
          </cell>
          <cell r="J180">
            <v>0.593500418547074</v>
          </cell>
        </row>
        <row r="181">
          <cell r="C181" t="str">
            <v>A46410</v>
          </cell>
          <cell r="D181" t="str">
            <v>TRANSIT</v>
          </cell>
          <cell r="E181">
            <v>1337117426</v>
          </cell>
          <cell r="F181">
            <v>665377598</v>
          </cell>
          <cell r="G181">
            <v>451551898.14</v>
          </cell>
          <cell r="H181">
            <v>13866852.55</v>
          </cell>
          <cell r="I181">
            <v>199958847.31</v>
          </cell>
          <cell r="J181">
            <v>0.678640067680788</v>
          </cell>
        </row>
        <row r="182">
          <cell r="C182" t="str">
            <v>A46495</v>
          </cell>
          <cell r="D182" t="str">
            <v>PUBLIC TRANS FUND TSFS FROM OPERATING</v>
          </cell>
          <cell r="E182">
            <v>0</v>
          </cell>
          <cell r="F182">
            <v>0</v>
          </cell>
          <cell r="G182">
            <v>9912245</v>
          </cell>
          <cell r="H182">
            <v>0</v>
          </cell>
          <cell r="I182">
            <v>-9912245</v>
          </cell>
          <cell r="J182">
            <v>0</v>
          </cell>
        </row>
        <row r="183">
          <cell r="C183" t="str">
            <v>A75600</v>
          </cell>
          <cell r="D183" t="str">
            <v>TRANSIT REV FLEET REPLACEMENT</v>
          </cell>
          <cell r="E183">
            <v>130805256</v>
          </cell>
          <cell r="F183">
            <v>65723616</v>
          </cell>
          <cell r="G183">
            <v>32861807</v>
          </cell>
          <cell r="H183">
            <v>0</v>
          </cell>
          <cell r="I183">
            <v>32861809</v>
          </cell>
          <cell r="J183">
            <v>0.49999998478476904</v>
          </cell>
        </row>
        <row r="184">
          <cell r="C184" t="str">
            <v>A66600</v>
          </cell>
          <cell r="D184" t="str">
            <v>SAFETY AND CLAIMS MANAGEMNT</v>
          </cell>
          <cell r="E184">
            <v>38010385</v>
          </cell>
          <cell r="F184">
            <v>38010385</v>
          </cell>
          <cell r="G184">
            <v>19074994.42</v>
          </cell>
          <cell r="H184">
            <v>17390.4</v>
          </cell>
          <cell r="I184">
            <v>18918000.18</v>
          </cell>
          <cell r="J184">
            <v>0.501836390765313</v>
          </cell>
        </row>
        <row r="185">
          <cell r="C185" t="str">
            <v>A13700</v>
          </cell>
          <cell r="D185" t="str">
            <v>FLEET WASTEWATER ERANDR</v>
          </cell>
          <cell r="E185">
            <v>7027159</v>
          </cell>
          <cell r="F185">
            <v>3543073</v>
          </cell>
          <cell r="G185">
            <v>1012220.47</v>
          </cell>
          <cell r="H185">
            <v>47533.55</v>
          </cell>
          <cell r="I185">
            <v>2483318.98</v>
          </cell>
          <cell r="J185">
            <v>0.285689984372323</v>
          </cell>
        </row>
        <row r="186">
          <cell r="C186" t="str">
            <v>A13800</v>
          </cell>
          <cell r="D186" t="str">
            <v>FBOD</v>
          </cell>
          <cell r="E186">
            <v>27201477</v>
          </cell>
          <cell r="F186">
            <v>27727015</v>
          </cell>
          <cell r="G186">
            <v>18624155.59</v>
          </cell>
          <cell r="H186">
            <v>413400.67</v>
          </cell>
          <cell r="I186">
            <v>8689458.74</v>
          </cell>
          <cell r="J186">
            <v>0.6716971008238721</v>
          </cell>
        </row>
        <row r="187">
          <cell r="C187" t="str">
            <v>A10200</v>
          </cell>
          <cell r="D187" t="str">
            <v>OFFICE OF INFO RESOURCE MGMT</v>
          </cell>
          <cell r="E187">
            <v>6625872</v>
          </cell>
          <cell r="F187">
            <v>6724497</v>
          </cell>
          <cell r="G187">
            <v>4631087.59</v>
          </cell>
          <cell r="H187">
            <v>2414.32</v>
          </cell>
          <cell r="I187">
            <v>2090995.09</v>
          </cell>
          <cell r="J187">
            <v>0.688689070721572</v>
          </cell>
        </row>
        <row r="188">
          <cell r="C188" t="str">
            <v>A01100</v>
          </cell>
          <cell r="D188" t="str">
            <v>COUNTY GIS</v>
          </cell>
          <cell r="E188">
            <v>5175218</v>
          </cell>
          <cell r="F188">
            <v>5784474</v>
          </cell>
          <cell r="G188">
            <v>3572806.3200000003</v>
          </cell>
          <cell r="H188">
            <v>-24045.09</v>
          </cell>
          <cell r="I188">
            <v>2235712.77</v>
          </cell>
          <cell r="J188">
            <v>0.617654486821101</v>
          </cell>
        </row>
        <row r="189">
          <cell r="C189" t="str">
            <v>A30000</v>
          </cell>
          <cell r="D189" t="str">
            <v>BUSINESS RESOURCE CENTER</v>
          </cell>
          <cell r="E189">
            <v>11930644</v>
          </cell>
          <cell r="F189">
            <v>13230688</v>
          </cell>
          <cell r="G189">
            <v>7319220.82</v>
          </cell>
          <cell r="H189">
            <v>-148012.47</v>
          </cell>
          <cell r="I189">
            <v>6059479.65</v>
          </cell>
          <cell r="J189">
            <v>0.553200318834516</v>
          </cell>
        </row>
        <row r="190">
          <cell r="C190" t="str">
            <v>A42900</v>
          </cell>
          <cell r="D190" t="str">
            <v>EMPLOYEE BENEFITS</v>
          </cell>
          <cell r="E190">
            <v>231185192</v>
          </cell>
          <cell r="F190">
            <v>231185192</v>
          </cell>
          <cell r="G190">
            <v>151352261.49</v>
          </cell>
          <cell r="H190">
            <v>5667.77</v>
          </cell>
          <cell r="I190">
            <v>79827262.74</v>
          </cell>
          <cell r="J190">
            <v>0.65467974043078</v>
          </cell>
        </row>
        <row r="191">
          <cell r="C191" t="str">
            <v>A60100</v>
          </cell>
          <cell r="D191" t="str">
            <v>FACILITIES MANAGEMENT DIVISION</v>
          </cell>
          <cell r="E191">
            <v>47731663</v>
          </cell>
          <cell r="F191">
            <v>48130758.52</v>
          </cell>
          <cell r="G191">
            <v>33147073.58</v>
          </cell>
          <cell r="H191">
            <v>448780.23</v>
          </cell>
          <cell r="I191">
            <v>14534904.71</v>
          </cell>
          <cell r="J191">
            <v>0.6886879533848661</v>
          </cell>
        </row>
        <row r="192">
          <cell r="C192" t="str">
            <v>A15400</v>
          </cell>
          <cell r="D192" t="str">
            <v>RISK MANAGEMENT</v>
          </cell>
          <cell r="E192">
            <v>30749918</v>
          </cell>
          <cell r="F192">
            <v>30749918</v>
          </cell>
          <cell r="G192">
            <v>18552807.8</v>
          </cell>
          <cell r="H192">
            <v>22905.64</v>
          </cell>
          <cell r="I192">
            <v>12174204.56</v>
          </cell>
          <cell r="J192">
            <v>0.603344952009303</v>
          </cell>
        </row>
        <row r="193">
          <cell r="C193" t="str">
            <v>A43200</v>
          </cell>
          <cell r="D193" t="str">
            <v>KCIT TECHNOLOGY SVCS</v>
          </cell>
          <cell r="E193">
            <v>63754432</v>
          </cell>
          <cell r="F193">
            <v>72192844.09</v>
          </cell>
          <cell r="G193">
            <v>42505601.16</v>
          </cell>
          <cell r="H193">
            <v>957336.43</v>
          </cell>
          <cell r="I193">
            <v>28729906.5</v>
          </cell>
          <cell r="J193">
            <v>0.5887785928894831</v>
          </cell>
        </row>
        <row r="194">
          <cell r="C194" t="str">
            <v>A75000</v>
          </cell>
          <cell r="D194" t="str">
            <v>FLEET MANAGEMENT EQUIPMENT</v>
          </cell>
          <cell r="E194">
            <v>25974942</v>
          </cell>
          <cell r="F194">
            <v>13238857</v>
          </cell>
          <cell r="G194">
            <v>7308587.11</v>
          </cell>
          <cell r="H194">
            <v>1507771.3</v>
          </cell>
          <cell r="I194">
            <v>4422498.59</v>
          </cell>
          <cell r="J194">
            <v>0.5520557484683161</v>
          </cell>
        </row>
        <row r="195">
          <cell r="C195" t="str">
            <v>A78000</v>
          </cell>
          <cell r="D195" t="str">
            <v>FLEET MOTOR POOL</v>
          </cell>
          <cell r="E195">
            <v>26204697</v>
          </cell>
          <cell r="F195">
            <v>14392964</v>
          </cell>
          <cell r="G195">
            <v>10328132.14</v>
          </cell>
          <cell r="H195">
            <v>-301598.60000000003</v>
          </cell>
          <cell r="I195">
            <v>4366430.46</v>
          </cell>
          <cell r="J195">
            <v>0.717582017157828</v>
          </cell>
        </row>
        <row r="196">
          <cell r="C196" t="str">
            <v>A46500</v>
          </cell>
          <cell r="D196" t="str">
            <v>LIMITED GO BOND REDEMPTION</v>
          </cell>
          <cell r="E196">
            <v>158974152</v>
          </cell>
          <cell r="F196">
            <v>159557152</v>
          </cell>
          <cell r="G196">
            <v>66627326.7</v>
          </cell>
          <cell r="H196">
            <v>0</v>
          </cell>
          <cell r="I196">
            <v>92929825.3</v>
          </cell>
          <cell r="J196">
            <v>0.417576560278539</v>
          </cell>
        </row>
        <row r="197">
          <cell r="C197" t="str">
            <v>A48200</v>
          </cell>
          <cell r="D197" t="str">
            <v>PFD GO BND REDMPTN</v>
          </cell>
          <cell r="E197">
            <v>0</v>
          </cell>
          <cell r="F197">
            <v>0</v>
          </cell>
          <cell r="G197">
            <v>1205.3600000000001</v>
          </cell>
          <cell r="H197">
            <v>0</v>
          </cell>
          <cell r="I197">
            <v>-1205.3600000000001</v>
          </cell>
          <cell r="J197">
            <v>0</v>
          </cell>
        </row>
        <row r="198">
          <cell r="C198" t="str">
            <v>A46500</v>
          </cell>
          <cell r="D198" t="str">
            <v>LIMITED GO BOND REDEMPTION</v>
          </cell>
          <cell r="E198">
            <v>792051</v>
          </cell>
          <cell r="F198">
            <v>792051</v>
          </cell>
          <cell r="G198">
            <v>792046.3</v>
          </cell>
          <cell r="H198">
            <v>0</v>
          </cell>
          <cell r="I198">
            <v>4.7</v>
          </cell>
          <cell r="J198">
            <v>0.999994066038677</v>
          </cell>
        </row>
        <row r="199">
          <cell r="C199" t="str">
            <v>A84300</v>
          </cell>
          <cell r="D199" t="str">
            <v>TRANSIT DEBT SERVICE</v>
          </cell>
          <cell r="E199">
            <v>15701532</v>
          </cell>
          <cell r="F199">
            <v>15701532</v>
          </cell>
          <cell r="G199">
            <v>10058409.93</v>
          </cell>
          <cell r="H199">
            <v>0</v>
          </cell>
          <cell r="I199">
            <v>5643122.07</v>
          </cell>
          <cell r="J199">
            <v>0.640600543310041</v>
          </cell>
        </row>
        <row r="200">
          <cell r="C200" t="str">
            <v>A46600</v>
          </cell>
          <cell r="D200" t="str">
            <v>UNLIMITED GO BOND REDEMP</v>
          </cell>
          <cell r="E200">
            <v>20832446</v>
          </cell>
          <cell r="F200">
            <v>20832446</v>
          </cell>
          <cell r="G200">
            <v>7064525.79</v>
          </cell>
          <cell r="H200">
            <v>0</v>
          </cell>
          <cell r="I200">
            <v>13767920.21</v>
          </cell>
          <cell r="J200">
            <v>0.339111681364733</v>
          </cell>
        </row>
        <row r="201">
          <cell r="C201" t="str">
            <v>A46300</v>
          </cell>
          <cell r="D201" t="str">
            <v>WASTEWATER DEBT SERVICE</v>
          </cell>
          <cell r="E201">
            <v>238226183</v>
          </cell>
          <cell r="F201">
            <v>238226183</v>
          </cell>
          <cell r="G201">
            <v>0</v>
          </cell>
          <cell r="H201">
            <v>0</v>
          </cell>
          <cell r="I201">
            <v>238226183</v>
          </cell>
          <cell r="J201">
            <v>0</v>
          </cell>
        </row>
        <row r="202">
          <cell r="C202" t="str">
            <v>A78800</v>
          </cell>
          <cell r="D202" t="str">
            <v>WASTEWATER TREATMENT DEBT SERVICE</v>
          </cell>
          <cell r="E202">
            <v>0</v>
          </cell>
          <cell r="F202">
            <v>0</v>
          </cell>
          <cell r="G202">
            <v>139351392.75</v>
          </cell>
          <cell r="H202">
            <v>121208</v>
          </cell>
          <cell r="I202">
            <v>-139472600.75</v>
          </cell>
          <cell r="J202">
            <v>0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ivot Transp Sect"/>
      <sheetName val="Attachment K"/>
      <sheetName val="Index"/>
      <sheetName val="BI Publisher"/>
      <sheetName val="TransIndex"/>
      <sheetName val="Transparency 2012"/>
      <sheetName val="Adopted"/>
      <sheetName val="PivotTest"/>
      <sheetName val="Metadata"/>
      <sheetName val="Carryover"/>
      <sheetName val="Carryover2"/>
      <sheetName val="JimWorkingApproEBS"/>
      <sheetName val="1st Omnibus"/>
      <sheetName val="1st Omnibus (2)"/>
      <sheetName val="2nd Omnibus"/>
      <sheetName val="3rd Omnibus"/>
      <sheetName val="StandAlones"/>
      <sheetName val="Master"/>
      <sheetName val="2ndQAppropriations"/>
      <sheetName val="3rdQAppropriations"/>
      <sheetName val="Pivot Ord Log"/>
      <sheetName val="2012 3Q Ord Log"/>
    </sheetNames>
    <sheetDataSet>
      <sheetData sheetId="0" refreshError="1"/>
      <sheetData sheetId="1" refreshError="1"/>
      <sheetData sheetId="2"/>
      <sheetData sheetId="3" refreshError="1"/>
      <sheetData sheetId="4">
        <row r="4">
          <cell r="E4" t="str">
            <v>Trans</v>
          </cell>
          <cell r="F4" t="str">
            <v>Transparency Name</v>
          </cell>
          <cell r="G4" t="str">
            <v>Trans2</v>
          </cell>
          <cell r="H4" t="str">
            <v>Section</v>
          </cell>
          <cell r="I4" t="str">
            <v>Section Name</v>
          </cell>
          <cell r="J4" t="str">
            <v>Unit</v>
          </cell>
          <cell r="K4" t="str">
            <v>Unit Name</v>
          </cell>
          <cell r="L4" t="str">
            <v>Cost Center</v>
          </cell>
          <cell r="M4" t="str">
            <v>Cost Center Name</v>
          </cell>
        </row>
        <row r="5">
          <cell r="E5" t="str">
            <v>T01000</v>
          </cell>
          <cell r="F5" t="str">
            <v>COUNTY COUNCIL</v>
          </cell>
          <cell r="G5" t="str">
            <v>T01000</v>
          </cell>
          <cell r="L5" t="str">
            <v>010010</v>
          </cell>
          <cell r="M5" t="str">
            <v>COUNTY COUNCIL</v>
          </cell>
        </row>
        <row r="6">
          <cell r="E6" t="str">
            <v>T01000</v>
          </cell>
          <cell r="F6" t="str">
            <v>COUNTY COUNCIL</v>
          </cell>
          <cell r="G6" t="str">
            <v>T01000</v>
          </cell>
          <cell r="L6" t="str">
            <v>010011</v>
          </cell>
          <cell r="M6" t="str">
            <v>AVAILABLE FOR USE-NOT USED IN EBS</v>
          </cell>
        </row>
        <row r="7">
          <cell r="E7" t="str">
            <v>T01001</v>
          </cell>
          <cell r="F7" t="str">
            <v>COUNCIL DISTRICT 1</v>
          </cell>
          <cell r="G7" t="str">
            <v>T01001</v>
          </cell>
          <cell r="L7" t="str">
            <v>010012</v>
          </cell>
          <cell r="M7" t="str">
            <v>COUNCIL DISTRICT 1</v>
          </cell>
        </row>
        <row r="8">
          <cell r="E8" t="str">
            <v>T01002</v>
          </cell>
          <cell r="F8" t="str">
            <v>COUNCIL DISTRICT 2</v>
          </cell>
          <cell r="G8" t="str">
            <v>T01002</v>
          </cell>
          <cell r="L8" t="str">
            <v>010013</v>
          </cell>
          <cell r="M8" t="str">
            <v>COUNCIL DISTRICT 2</v>
          </cell>
        </row>
        <row r="9">
          <cell r="E9" t="str">
            <v>T01003</v>
          </cell>
          <cell r="F9" t="str">
            <v>COUNCIL DISTRICT 3</v>
          </cell>
          <cell r="G9" t="str">
            <v>T01003</v>
          </cell>
          <cell r="L9" t="str">
            <v>010014</v>
          </cell>
          <cell r="M9" t="str">
            <v>COUNCIL DISTRICT 3</v>
          </cell>
        </row>
        <row r="10">
          <cell r="E10" t="str">
            <v>T01004</v>
          </cell>
          <cell r="F10" t="str">
            <v>COUNCIL DISTRICT 4</v>
          </cell>
          <cell r="G10" t="str">
            <v>T01004</v>
          </cell>
          <cell r="L10" t="str">
            <v>010015</v>
          </cell>
          <cell r="M10" t="str">
            <v>COUNCIL DISTRICT 4</v>
          </cell>
        </row>
        <row r="11">
          <cell r="E11" t="str">
            <v>T01005</v>
          </cell>
          <cell r="F11" t="str">
            <v>COUNCIL DISTRICT 5</v>
          </cell>
          <cell r="G11" t="str">
            <v>T01005</v>
          </cell>
          <cell r="L11" t="str">
            <v>010016</v>
          </cell>
          <cell r="M11" t="str">
            <v>COUNCIL DISTRICT 5</v>
          </cell>
        </row>
        <row r="12">
          <cell r="E12" t="str">
            <v>T01006</v>
          </cell>
          <cell r="F12" t="str">
            <v>COUNCIL DISTRICT 6</v>
          </cell>
          <cell r="G12" t="str">
            <v>T01006</v>
          </cell>
          <cell r="L12" t="str">
            <v>010017</v>
          </cell>
          <cell r="M12" t="str">
            <v>COUNCIL DISTRICT 6</v>
          </cell>
        </row>
        <row r="13">
          <cell r="E13" t="str">
            <v>T01007</v>
          </cell>
          <cell r="F13" t="str">
            <v>COUNCIL DISTRICT 7</v>
          </cell>
          <cell r="G13" t="str">
            <v>T01007</v>
          </cell>
          <cell r="L13" t="str">
            <v>010018</v>
          </cell>
          <cell r="M13" t="str">
            <v>COUNCIL DISTRICT 7</v>
          </cell>
        </row>
        <row r="14">
          <cell r="E14" t="str">
            <v>T01008</v>
          </cell>
          <cell r="F14" t="str">
            <v>COUNCIL DISTRICT 8</v>
          </cell>
          <cell r="G14" t="str">
            <v>T01008</v>
          </cell>
          <cell r="L14" t="str">
            <v>010019</v>
          </cell>
          <cell r="M14" t="str">
            <v>COUNCIL DISTRICT 8</v>
          </cell>
        </row>
        <row r="15">
          <cell r="E15" t="str">
            <v>T01009</v>
          </cell>
          <cell r="F15" t="str">
            <v>COUNCIL DISTRICT 9</v>
          </cell>
          <cell r="G15" t="str">
            <v>T01009</v>
          </cell>
          <cell r="L15" t="str">
            <v>010020</v>
          </cell>
          <cell r="M15" t="str">
            <v>COUNCIL DISTRICT 9</v>
          </cell>
        </row>
        <row r="16">
          <cell r="E16" t="str">
            <v>T01100</v>
          </cell>
          <cell r="F16" t="str">
            <v>KING COUNTY GIS</v>
          </cell>
          <cell r="G16" t="str">
            <v>T01100</v>
          </cell>
          <cell r="L16" t="str">
            <v>011000</v>
          </cell>
          <cell r="M16" t="str">
            <v>KING COUNTY GIS</v>
          </cell>
        </row>
        <row r="17">
          <cell r="E17" t="str">
            <v>T02000</v>
          </cell>
          <cell r="F17" t="str">
            <v>ANALYTICAL STAFF</v>
          </cell>
          <cell r="G17" t="str">
            <v>T02000</v>
          </cell>
          <cell r="L17" t="str">
            <v>020020</v>
          </cell>
          <cell r="M17" t="str">
            <v>ANALYTICAL STAFF</v>
          </cell>
        </row>
        <row r="18">
          <cell r="E18" t="str">
            <v>T02010</v>
          </cell>
          <cell r="F18" t="str">
            <v>ADMIN AND LEGAL SUPPORT</v>
          </cell>
          <cell r="G18" t="str">
            <v>T02010</v>
          </cell>
          <cell r="L18" t="str">
            <v>020021</v>
          </cell>
          <cell r="M18" t="str">
            <v>ADMIN AND LEGAL SUPPORT</v>
          </cell>
        </row>
        <row r="19">
          <cell r="E19" t="str">
            <v>T02020</v>
          </cell>
          <cell r="F19" t="str">
            <v>DISTRICT SUPPORT AND CONSTITUENT SERVICES</v>
          </cell>
          <cell r="G19" t="str">
            <v>T02020</v>
          </cell>
          <cell r="L19" t="str">
            <v>020022</v>
          </cell>
          <cell r="M19" t="str">
            <v>DISTRICT SUPPORT CONSTITUENT SERVICES</v>
          </cell>
        </row>
        <row r="20">
          <cell r="E20" t="str">
            <v>T02300</v>
          </cell>
          <cell r="F20" t="str">
            <v>DES EQUP REPLACEMT</v>
          </cell>
          <cell r="G20" t="str">
            <v>T02300</v>
          </cell>
          <cell r="L20" t="str">
            <v>023001</v>
          </cell>
          <cell r="M20" t="str">
            <v>DES EQUP REPLACEMT</v>
          </cell>
        </row>
        <row r="21">
          <cell r="E21" t="str">
            <v>T03000</v>
          </cell>
          <cell r="F21" t="str">
            <v>HEARING EXAMINER</v>
          </cell>
          <cell r="G21" t="str">
            <v>T03000</v>
          </cell>
          <cell r="L21" t="str">
            <v>030030</v>
          </cell>
          <cell r="M21" t="str">
            <v>HEARING EXAMINER</v>
          </cell>
        </row>
        <row r="22">
          <cell r="E22" t="str">
            <v>T04000</v>
          </cell>
          <cell r="F22" t="str">
            <v>COUNTY AUDITOR</v>
          </cell>
          <cell r="G22" t="str">
            <v>T04000</v>
          </cell>
          <cell r="L22" t="str">
            <v>040040</v>
          </cell>
          <cell r="M22" t="str">
            <v>COUNTY AUDITORS OFFICE</v>
          </cell>
        </row>
        <row r="23">
          <cell r="E23" t="str">
            <v>T04000</v>
          </cell>
          <cell r="F23" t="str">
            <v>COUNTY AUDITOR</v>
          </cell>
          <cell r="G23" t="str">
            <v>T04000</v>
          </cell>
          <cell r="L23" t="str">
            <v>040041</v>
          </cell>
          <cell r="M23" t="str">
            <v>AUDITORS OFFICE CAPITAL PROJECTS OVERSIGHT</v>
          </cell>
        </row>
        <row r="24">
          <cell r="E24" t="str">
            <v>T05000</v>
          </cell>
          <cell r="F24" t="str">
            <v>TAX ADVISOR</v>
          </cell>
          <cell r="G24" t="str">
            <v>T05000</v>
          </cell>
          <cell r="L24" t="str">
            <v>050050</v>
          </cell>
          <cell r="M24" t="str">
            <v>OMBUDSMAN TAX ADVISOR</v>
          </cell>
        </row>
        <row r="25">
          <cell r="E25" t="str">
            <v>T05010</v>
          </cell>
          <cell r="F25" t="str">
            <v>OMBUDSMAN</v>
          </cell>
          <cell r="G25" t="str">
            <v>T05010</v>
          </cell>
          <cell r="L25" t="str">
            <v>050051</v>
          </cell>
          <cell r="M25" t="str">
            <v>OMBUDSMAN/CIT COMPLAINT</v>
          </cell>
        </row>
        <row r="26">
          <cell r="E26" t="str">
            <v>T06000</v>
          </cell>
          <cell r="F26" t="str">
            <v>KC CIVIC TELEVISION</v>
          </cell>
          <cell r="G26" t="str">
            <v>T06000</v>
          </cell>
          <cell r="L26" t="str">
            <v>060060</v>
          </cell>
          <cell r="M26" t="str">
            <v>KC CIVIC TELEVISION</v>
          </cell>
        </row>
        <row r="27">
          <cell r="E27" t="str">
            <v>T07000</v>
          </cell>
          <cell r="F27" t="str">
            <v>BRD OF APPEALS EQUALIZTN</v>
          </cell>
          <cell r="G27" t="str">
            <v>T07000</v>
          </cell>
          <cell r="L27" t="str">
            <v>070070</v>
          </cell>
          <cell r="M27" t="str">
            <v>BRD OF APPEALS EQUALIZTN</v>
          </cell>
        </row>
        <row r="28">
          <cell r="E28" t="str">
            <v>T08500</v>
          </cell>
          <cell r="F28" t="str">
            <v>OFFICE OF INDEP OVERSIGHT</v>
          </cell>
          <cell r="G28" t="str">
            <v>T08500</v>
          </cell>
          <cell r="L28" t="str">
            <v>085080</v>
          </cell>
          <cell r="M28" t="str">
            <v>OFFICE OF INDEP OVERSIGHT</v>
          </cell>
        </row>
        <row r="29">
          <cell r="E29" t="str">
            <v>T08600</v>
          </cell>
          <cell r="F29" t="str">
            <v>CHARTER REVIEW COMMISSION</v>
          </cell>
          <cell r="G29" t="str">
            <v>T08600</v>
          </cell>
          <cell r="L29" t="str">
            <v>086090</v>
          </cell>
          <cell r="M29" t="str">
            <v>CHARTER REVIEW COMMISSION</v>
          </cell>
        </row>
        <row r="30">
          <cell r="E30" t="str">
            <v>T08700</v>
          </cell>
          <cell r="F30" t="str">
            <v>OFFICE OF E AND F ANALYSIS</v>
          </cell>
          <cell r="G30" t="str">
            <v>T08700</v>
          </cell>
          <cell r="L30" t="str">
            <v>087010</v>
          </cell>
          <cell r="M30" t="str">
            <v>OFFICE OF E AND F ANALYSIS</v>
          </cell>
        </row>
        <row r="31">
          <cell r="E31" t="str">
            <v>T09100</v>
          </cell>
          <cell r="F31" t="str">
            <v>DUNCAN ROBERTS LAWSUIT ADMINISTRATION</v>
          </cell>
          <cell r="G31" t="str">
            <v>T09100</v>
          </cell>
          <cell r="L31" t="str">
            <v>091001</v>
          </cell>
          <cell r="M31" t="str">
            <v>DUNCAN ROBERTS</v>
          </cell>
        </row>
        <row r="32">
          <cell r="E32" t="str">
            <v>T10200</v>
          </cell>
          <cell r="F32" t="str">
            <v>OIRM ADMIN</v>
          </cell>
          <cell r="G32" t="str">
            <v>T10200</v>
          </cell>
          <cell r="L32">
            <v>102001</v>
          </cell>
          <cell r="M32" t="str">
            <v>IT MGMT</v>
          </cell>
        </row>
        <row r="33">
          <cell r="E33" t="str">
            <v>T10200</v>
          </cell>
          <cell r="F33" t="str">
            <v>OIRM ADMIN</v>
          </cell>
          <cell r="G33" t="str">
            <v>T10200</v>
          </cell>
          <cell r="L33">
            <v>102002</v>
          </cell>
          <cell r="M33" t="str">
            <v>IT SECURITY AND PRIVACY</v>
          </cell>
        </row>
        <row r="34">
          <cell r="E34" t="str">
            <v>T10200</v>
          </cell>
          <cell r="F34" t="str">
            <v>OIRM ADMIN</v>
          </cell>
          <cell r="G34" t="str">
            <v>T10200</v>
          </cell>
          <cell r="L34">
            <v>102003</v>
          </cell>
          <cell r="M34" t="str">
            <v>IT BUSINESS AND FINANCE</v>
          </cell>
        </row>
        <row r="35">
          <cell r="E35" t="str">
            <v>T10200</v>
          </cell>
          <cell r="F35" t="str">
            <v>OIRM ADMIN</v>
          </cell>
          <cell r="G35" t="str">
            <v>T10200</v>
          </cell>
          <cell r="L35">
            <v>102004</v>
          </cell>
          <cell r="M35" t="str">
            <v>IT GOVERNANCE</v>
          </cell>
        </row>
        <row r="36">
          <cell r="E36" t="str">
            <v>T10210</v>
          </cell>
          <cell r="F36" t="str">
            <v>OIRM HUMAN RESOURCES</v>
          </cell>
          <cell r="G36" t="str">
            <v>T10210</v>
          </cell>
          <cell r="L36">
            <v>102005</v>
          </cell>
          <cell r="M36" t="str">
            <v>IT HUMAN RESOURCES</v>
          </cell>
        </row>
        <row r="37">
          <cell r="E37" t="str">
            <v>T10600</v>
          </cell>
          <cell r="F37" t="str">
            <v>PRKS TRUST AND CONTRIBUTION</v>
          </cell>
          <cell r="G37" t="str">
            <v>T10600</v>
          </cell>
          <cell r="L37">
            <v>106001</v>
          </cell>
          <cell r="M37" t="str">
            <v>PRKS TRUST AND CONTRIBUTION</v>
          </cell>
        </row>
        <row r="38">
          <cell r="E38" t="str">
            <v>T11000</v>
          </cell>
          <cell r="F38" t="str">
            <v>COUNTY EXECUTIVE</v>
          </cell>
          <cell r="G38" t="str">
            <v>T11000</v>
          </cell>
          <cell r="L38">
            <v>110000</v>
          </cell>
          <cell r="M38" t="str">
            <v>COUNTY EXECUTIVE</v>
          </cell>
        </row>
        <row r="39">
          <cell r="E39" t="str">
            <v>T11500</v>
          </cell>
          <cell r="F39" t="str">
            <v>OIRM 214 GRANTS</v>
          </cell>
          <cell r="G39" t="str">
            <v>T11500</v>
          </cell>
          <cell r="L39">
            <v>115000</v>
          </cell>
          <cell r="M39" t="str">
            <v>OIRM 214 GRANTS</v>
          </cell>
        </row>
        <row r="40">
          <cell r="E40" t="str">
            <v>T11600</v>
          </cell>
          <cell r="F40" t="str">
            <v>YSFG ENDOWMENT FUND</v>
          </cell>
          <cell r="G40" t="str">
            <v>T11600</v>
          </cell>
          <cell r="L40">
            <v>116001</v>
          </cell>
          <cell r="M40" t="str">
            <v>YSFG ENDOWMENT FUND</v>
          </cell>
        </row>
        <row r="41">
          <cell r="E41" t="str">
            <v>T11700</v>
          </cell>
          <cell r="F41" t="str">
            <v>VETERANS LEVY OPERATING</v>
          </cell>
          <cell r="G41" t="str">
            <v>T11700</v>
          </cell>
          <cell r="L41">
            <v>117001</v>
          </cell>
          <cell r="M41" t="str">
            <v>ADMINISTRATION</v>
          </cell>
        </row>
        <row r="42">
          <cell r="E42" t="str">
            <v>T11700</v>
          </cell>
          <cell r="F42" t="str">
            <v>VETERANS LEVY OPERATING</v>
          </cell>
          <cell r="G42" t="str">
            <v>T11700</v>
          </cell>
          <cell r="L42">
            <v>117002</v>
          </cell>
          <cell r="M42" t="str">
            <v>CONTRACTED SERVICES</v>
          </cell>
        </row>
        <row r="43">
          <cell r="E43" t="str">
            <v>T11700</v>
          </cell>
          <cell r="F43" t="str">
            <v>VETERANS LEVY OPERATING</v>
          </cell>
          <cell r="G43" t="str">
            <v>T11700</v>
          </cell>
          <cell r="L43">
            <v>117003</v>
          </cell>
          <cell r="M43" t="str">
            <v>FINANCIAL ASSISTANCE</v>
          </cell>
        </row>
        <row r="44">
          <cell r="E44" t="str">
            <v>T11700</v>
          </cell>
          <cell r="F44" t="str">
            <v>VETERANS LEVY OPERATING</v>
          </cell>
          <cell r="G44" t="str">
            <v>T11700</v>
          </cell>
          <cell r="L44">
            <v>117004</v>
          </cell>
          <cell r="M44" t="str">
            <v>DIRECT SUPPORT SVCS</v>
          </cell>
        </row>
        <row r="45">
          <cell r="E45" t="str">
            <v>T11700</v>
          </cell>
          <cell r="F45" t="str">
            <v>VETERANS LEVY OPERATING</v>
          </cell>
          <cell r="G45" t="str">
            <v>T11700</v>
          </cell>
          <cell r="L45">
            <v>117005</v>
          </cell>
          <cell r="M45" t="str">
            <v>VETS LEVY REVENUE</v>
          </cell>
        </row>
        <row r="46">
          <cell r="E46" t="str">
            <v>T11700</v>
          </cell>
          <cell r="F46" t="str">
            <v>VETERANS LEVY OPERATING</v>
          </cell>
          <cell r="G46" t="str">
            <v>T11700</v>
          </cell>
          <cell r="L46">
            <v>117006</v>
          </cell>
          <cell r="M46" t="str">
            <v>VETERAN LEVY BOARD</v>
          </cell>
        </row>
        <row r="47">
          <cell r="E47" t="str">
            <v>T11700</v>
          </cell>
          <cell r="F47" t="str">
            <v>VETERANS LEVY OPERATING</v>
          </cell>
          <cell r="G47" t="str">
            <v>T11700</v>
          </cell>
          <cell r="L47">
            <v>117007</v>
          </cell>
          <cell r="M47" t="str">
            <v>OTHER VETERAN SVCS</v>
          </cell>
        </row>
        <row r="48">
          <cell r="E48" t="str">
            <v>T11710</v>
          </cell>
          <cell r="F48" t="str">
            <v>VETERANS LEVY CAPITAL</v>
          </cell>
          <cell r="G48" t="str">
            <v>T11710</v>
          </cell>
          <cell r="L48">
            <v>117020</v>
          </cell>
          <cell r="M48" t="str">
            <v>VETERANS LEVY CAPITAL</v>
          </cell>
        </row>
        <row r="49">
          <cell r="E49" t="str">
            <v>T11800</v>
          </cell>
          <cell r="F49" t="str">
            <v>HUMAN SERVICE LEVY OPRTN</v>
          </cell>
          <cell r="G49" t="str">
            <v>T11800</v>
          </cell>
          <cell r="L49">
            <v>118001</v>
          </cell>
          <cell r="M49" t="str">
            <v>ADMINISTRATION</v>
          </cell>
        </row>
        <row r="50">
          <cell r="E50" t="str">
            <v>T11800</v>
          </cell>
          <cell r="F50" t="str">
            <v>HUMAN SERVICE LEVY OPRTN</v>
          </cell>
          <cell r="G50" t="str">
            <v>T11800</v>
          </cell>
          <cell r="L50">
            <v>118002</v>
          </cell>
          <cell r="M50" t="str">
            <v>CONTRACTED SERVICES</v>
          </cell>
        </row>
        <row r="51">
          <cell r="E51" t="str">
            <v>T11800</v>
          </cell>
          <cell r="F51" t="str">
            <v>HUMAN SERVICE LEVY OPRTN</v>
          </cell>
          <cell r="G51" t="str">
            <v>T11800</v>
          </cell>
          <cell r="L51">
            <v>118003</v>
          </cell>
          <cell r="M51" t="str">
            <v>FINANCIAL ASSISTANCE</v>
          </cell>
        </row>
        <row r="52">
          <cell r="E52" t="str">
            <v>T11800</v>
          </cell>
          <cell r="F52" t="str">
            <v>HUMAN SERVICE LEVY OPRTN</v>
          </cell>
          <cell r="G52" t="str">
            <v>T11800</v>
          </cell>
          <cell r="L52">
            <v>118004</v>
          </cell>
          <cell r="M52" t="str">
            <v>DIRECT SUPPORT SVCS</v>
          </cell>
        </row>
        <row r="53">
          <cell r="E53" t="str">
            <v>T11800</v>
          </cell>
          <cell r="F53" t="str">
            <v>HUMAN SERVICE LEVY OPRTN</v>
          </cell>
          <cell r="G53" t="str">
            <v>T11800</v>
          </cell>
          <cell r="L53">
            <v>118005</v>
          </cell>
          <cell r="M53" t="str">
            <v>HUMAN SERVICES REVENUE</v>
          </cell>
        </row>
        <row r="54">
          <cell r="E54" t="str">
            <v>T11800</v>
          </cell>
          <cell r="F54" t="str">
            <v>HUMAN SERVICE LEVY OPRTN</v>
          </cell>
          <cell r="G54" t="str">
            <v>T11800</v>
          </cell>
          <cell r="L54">
            <v>118006</v>
          </cell>
          <cell r="M54" t="str">
            <v>HS LEVY BOARD</v>
          </cell>
        </row>
        <row r="55">
          <cell r="E55" t="str">
            <v>T11800</v>
          </cell>
          <cell r="F55" t="str">
            <v>HUMAN SERVICE LEVY OPRTN</v>
          </cell>
          <cell r="G55" t="str">
            <v>T11800</v>
          </cell>
          <cell r="L55">
            <v>118007</v>
          </cell>
          <cell r="M55" t="str">
            <v>OTHER HUMAN SVCS</v>
          </cell>
        </row>
        <row r="56">
          <cell r="E56" t="str">
            <v>T11810</v>
          </cell>
          <cell r="F56" t="str">
            <v>HUMAN SERVICE LEVY CPTL</v>
          </cell>
          <cell r="G56" t="str">
            <v>T11810</v>
          </cell>
          <cell r="L56">
            <v>118020</v>
          </cell>
          <cell r="M56" t="str">
            <v>HUMAN SERVICES LEVY CAPIT</v>
          </cell>
        </row>
        <row r="57">
          <cell r="E57" t="str">
            <v>T12000</v>
          </cell>
          <cell r="F57" t="str">
            <v>OFFICE OF THE EXECUTIVE</v>
          </cell>
          <cell r="G57" t="str">
            <v>T12000</v>
          </cell>
          <cell r="L57">
            <v>120001</v>
          </cell>
          <cell r="M57" t="str">
            <v>ADMINISTRATION</v>
          </cell>
        </row>
        <row r="58">
          <cell r="E58" t="str">
            <v>T12000</v>
          </cell>
          <cell r="F58" t="str">
            <v>OFFICE OF THE EXECUTIVE</v>
          </cell>
          <cell r="G58" t="str">
            <v>T12000</v>
          </cell>
          <cell r="L58">
            <v>120002</v>
          </cell>
          <cell r="M58" t="str">
            <v>GREEN RIVER FLOOD</v>
          </cell>
        </row>
        <row r="59">
          <cell r="E59" t="str">
            <v>T12300</v>
          </cell>
          <cell r="F59" t="str">
            <v>DEPUTY EXECUTIVE GRANTS</v>
          </cell>
          <cell r="G59" t="str">
            <v>T12300</v>
          </cell>
          <cell r="L59">
            <v>123000</v>
          </cell>
          <cell r="M59" t="str">
            <v>DEPUTY EXECUTIVE GRANTS</v>
          </cell>
        </row>
        <row r="60">
          <cell r="E60" t="str">
            <v>T13700</v>
          </cell>
          <cell r="F60" t="str">
            <v>FLEET WASTEWATER ERANDR</v>
          </cell>
          <cell r="G60" t="str">
            <v>T13700</v>
          </cell>
          <cell r="L60">
            <v>137001</v>
          </cell>
          <cell r="M60" t="str">
            <v>WERR ADMINISTRATION</v>
          </cell>
        </row>
        <row r="61">
          <cell r="E61" t="str">
            <v>T13700</v>
          </cell>
          <cell r="F61" t="str">
            <v>FLEET WASTEWATER ERANDR</v>
          </cell>
          <cell r="G61" t="str">
            <v>T13700</v>
          </cell>
          <cell r="L61">
            <v>137002</v>
          </cell>
          <cell r="M61" t="str">
            <v>WERR STORES AND MATERIALS</v>
          </cell>
        </row>
        <row r="62">
          <cell r="E62" t="str">
            <v>T13700</v>
          </cell>
          <cell r="F62" t="str">
            <v>FLEET WASTEWATER ERANDR</v>
          </cell>
          <cell r="G62" t="str">
            <v>T13700</v>
          </cell>
          <cell r="L62">
            <v>137003</v>
          </cell>
          <cell r="M62" t="str">
            <v>WERR REIMBURSABLES</v>
          </cell>
        </row>
        <row r="63">
          <cell r="E63" t="str">
            <v>T13700</v>
          </cell>
          <cell r="F63" t="str">
            <v>FLEET WASTEWATER ERANDR</v>
          </cell>
          <cell r="G63" t="str">
            <v>T13700</v>
          </cell>
          <cell r="L63">
            <v>137004</v>
          </cell>
          <cell r="M63" t="str">
            <v>WERR VEHICLE MAINTENANCE</v>
          </cell>
        </row>
        <row r="64">
          <cell r="E64" t="str">
            <v>T13800</v>
          </cell>
          <cell r="F64" t="str">
            <v>DIRECTOR AND SUPPORT</v>
          </cell>
          <cell r="G64" t="str">
            <v>T13800</v>
          </cell>
          <cell r="L64">
            <v>138001</v>
          </cell>
          <cell r="M64" t="str">
            <v>FINANCE DIRECTOR</v>
          </cell>
        </row>
        <row r="65">
          <cell r="E65" t="str">
            <v>T13800</v>
          </cell>
          <cell r="F65" t="str">
            <v>DIRECTOR AND SUPPORT</v>
          </cell>
          <cell r="G65" t="str">
            <v>T13800</v>
          </cell>
          <cell r="L65">
            <v>138002</v>
          </cell>
          <cell r="M65" t="str">
            <v>EMPLOYEE CHARITABLE CAMPAIGN</v>
          </cell>
        </row>
        <row r="66">
          <cell r="E66" t="str">
            <v>T13800</v>
          </cell>
          <cell r="F66" t="str">
            <v>DIRECTOR AND SUPPORT</v>
          </cell>
          <cell r="G66" t="str">
            <v>T13800</v>
          </cell>
          <cell r="L66">
            <v>138003</v>
          </cell>
          <cell r="M66" t="str">
            <v>WEB SERVICES</v>
          </cell>
        </row>
        <row r="67">
          <cell r="E67" t="str">
            <v>T13800</v>
          </cell>
          <cell r="F67" t="str">
            <v>DIRECTOR AND SUPPORT</v>
          </cell>
          <cell r="G67" t="str">
            <v>T13800</v>
          </cell>
          <cell r="L67">
            <v>138005</v>
          </cell>
          <cell r="M67" t="str">
            <v>SPECIAL PROJECTS</v>
          </cell>
        </row>
        <row r="68">
          <cell r="E68" t="str">
            <v>T13800</v>
          </cell>
          <cell r="F68" t="str">
            <v>DIRECTOR AND SUPPORT</v>
          </cell>
          <cell r="G68" t="str">
            <v>T13800</v>
          </cell>
          <cell r="L68">
            <v>138006</v>
          </cell>
          <cell r="M68" t="str">
            <v>GREEN RIVER FLOOD</v>
          </cell>
        </row>
        <row r="69">
          <cell r="E69" t="str">
            <v>T13800</v>
          </cell>
          <cell r="F69" t="str">
            <v>DIRECTOR AND SUPPORT</v>
          </cell>
          <cell r="G69" t="str">
            <v>T13800</v>
          </cell>
          <cell r="L69">
            <v>138007</v>
          </cell>
          <cell r="M69" t="str">
            <v>BUSINESS CONNECTIONS COORDINATOR</v>
          </cell>
        </row>
        <row r="70">
          <cell r="E70" t="str">
            <v>T13810</v>
          </cell>
          <cell r="F70" t="str">
            <v>TREASURY</v>
          </cell>
          <cell r="G70" t="str">
            <v>T13810</v>
          </cell>
          <cell r="L70">
            <v>138020</v>
          </cell>
          <cell r="M70" t="str">
            <v>TREASURY ADMINISTRATION</v>
          </cell>
        </row>
        <row r="71">
          <cell r="E71" t="str">
            <v>T13810</v>
          </cell>
          <cell r="F71" t="str">
            <v>TREASURY</v>
          </cell>
          <cell r="G71" t="str">
            <v>T13810</v>
          </cell>
          <cell r="L71">
            <v>138021</v>
          </cell>
          <cell r="M71" t="str">
            <v>CASH MANAGEMENT</v>
          </cell>
        </row>
        <row r="72">
          <cell r="E72" t="str">
            <v>T13810</v>
          </cell>
          <cell r="F72" t="str">
            <v>TREASURY</v>
          </cell>
          <cell r="G72" t="str">
            <v>T13810</v>
          </cell>
          <cell r="L72">
            <v>138022</v>
          </cell>
          <cell r="M72" t="str">
            <v>PROPERTY TAX SERVICES</v>
          </cell>
        </row>
        <row r="73">
          <cell r="E73" t="str">
            <v>T13810</v>
          </cell>
          <cell r="F73" t="str">
            <v>TREASURY</v>
          </cell>
          <cell r="G73" t="str">
            <v>T13810</v>
          </cell>
          <cell r="L73">
            <v>138023</v>
          </cell>
          <cell r="M73" t="str">
            <v>TREASURY MAILROOM</v>
          </cell>
        </row>
        <row r="74">
          <cell r="E74" t="str">
            <v>T13820</v>
          </cell>
          <cell r="F74" t="str">
            <v>PROCUREMENT AND CONTRACT SERVICES</v>
          </cell>
          <cell r="G74" t="str">
            <v>T13820</v>
          </cell>
          <cell r="L74">
            <v>138040</v>
          </cell>
          <cell r="M74" t="str">
            <v>PROCUREMENT GOOD SVCS</v>
          </cell>
        </row>
        <row r="75">
          <cell r="E75" t="str">
            <v>T13820</v>
          </cell>
          <cell r="F75" t="str">
            <v>PROCUREMENT AND CONTRACT SERVICES</v>
          </cell>
          <cell r="G75" t="str">
            <v>T13820</v>
          </cell>
          <cell r="L75">
            <v>138041</v>
          </cell>
          <cell r="M75" t="str">
            <v>CONTRACTS PROCUREMENT</v>
          </cell>
        </row>
        <row r="76">
          <cell r="E76" t="str">
            <v>T13820</v>
          </cell>
          <cell r="F76" t="str">
            <v>PROCUREMENT AND CONTRACT SERVICES</v>
          </cell>
          <cell r="G76" t="str">
            <v>T13820</v>
          </cell>
          <cell r="L76">
            <v>138042</v>
          </cell>
          <cell r="M76" t="str">
            <v>EMERGENCY PCARD PROCUREMENT</v>
          </cell>
        </row>
        <row r="77">
          <cell r="E77" t="str">
            <v>T13820</v>
          </cell>
          <cell r="F77" t="str">
            <v>PROCUREMENT AND CONTRACT SERVICES</v>
          </cell>
          <cell r="G77" t="str">
            <v>T13820</v>
          </cell>
          <cell r="L77">
            <v>138043</v>
          </cell>
          <cell r="M77" t="str">
            <v>BUSINESS DEVEL CONTRCT COMPL</v>
          </cell>
        </row>
        <row r="78">
          <cell r="E78" t="str">
            <v>T13830</v>
          </cell>
          <cell r="F78" t="str">
            <v>FINANCIAL MANAGEMENT</v>
          </cell>
          <cell r="G78" t="str">
            <v>T13830</v>
          </cell>
          <cell r="L78">
            <v>138060</v>
          </cell>
          <cell r="M78" t="str">
            <v>FINANCIAL MGMT ADMIN</v>
          </cell>
        </row>
        <row r="79">
          <cell r="E79" t="str">
            <v>T13830</v>
          </cell>
          <cell r="F79" t="str">
            <v>FINANCIAL MANAGEMENT</v>
          </cell>
          <cell r="G79" t="str">
            <v>T13830</v>
          </cell>
          <cell r="L79">
            <v>138061</v>
          </cell>
          <cell r="M79" t="str">
            <v>FINANCIAL ACCTG</v>
          </cell>
        </row>
        <row r="80">
          <cell r="E80" t="str">
            <v>T13830</v>
          </cell>
          <cell r="F80" t="str">
            <v>FINANCIAL MANAGEMENT</v>
          </cell>
          <cell r="G80" t="str">
            <v>T13830</v>
          </cell>
          <cell r="L80">
            <v>138062</v>
          </cell>
          <cell r="M80" t="str">
            <v>ACCOUNTING SYSTEMS CONTROL</v>
          </cell>
        </row>
        <row r="81">
          <cell r="E81" t="str">
            <v>T13830</v>
          </cell>
          <cell r="F81" t="str">
            <v>FINANCIAL MANAGEMENT</v>
          </cell>
          <cell r="G81" t="str">
            <v>T13830</v>
          </cell>
          <cell r="L81">
            <v>138063</v>
          </cell>
          <cell r="M81" t="str">
            <v>ACCOUNTS PAYABLE WARRANTS</v>
          </cell>
        </row>
        <row r="82">
          <cell r="E82" t="str">
            <v>T13830</v>
          </cell>
          <cell r="F82" t="str">
            <v>FINANCIAL MANAGEMENT</v>
          </cell>
          <cell r="G82" t="str">
            <v>T13830</v>
          </cell>
          <cell r="L82">
            <v>138064</v>
          </cell>
          <cell r="M82" t="str">
            <v>ACCOUNTS RECEIVABLES</v>
          </cell>
        </row>
        <row r="83">
          <cell r="E83" t="str">
            <v>T13830</v>
          </cell>
          <cell r="F83" t="str">
            <v>FINANCIAL MANAGEMENT</v>
          </cell>
          <cell r="G83" t="str">
            <v>T13830</v>
          </cell>
          <cell r="L83">
            <v>138065</v>
          </cell>
          <cell r="M83" t="str">
            <v>FIN ACCT ASSET   FUNDS ENTERPRISE</v>
          </cell>
        </row>
        <row r="84">
          <cell r="E84" t="str">
            <v>T13830</v>
          </cell>
          <cell r="F84" t="str">
            <v>FINANCIAL MANAGEMENT</v>
          </cell>
          <cell r="G84" t="str">
            <v>T13830</v>
          </cell>
          <cell r="L84">
            <v>138066</v>
          </cell>
          <cell r="M84" t="str">
            <v>DATA ENTRY</v>
          </cell>
        </row>
        <row r="85">
          <cell r="E85" t="str">
            <v>T13840</v>
          </cell>
          <cell r="F85" t="str">
            <v>BENEFIT AND PAYROLL OPERATIONS</v>
          </cell>
          <cell r="G85" t="str">
            <v>T13840</v>
          </cell>
          <cell r="L85">
            <v>138080</v>
          </cell>
          <cell r="M85" t="str">
            <v>PAYROLL SYSTEMS OPS</v>
          </cell>
        </row>
        <row r="86">
          <cell r="E86" t="str">
            <v>T13840</v>
          </cell>
          <cell r="F86" t="str">
            <v>BENEFIT AND PAYROLL OPERATIONS</v>
          </cell>
          <cell r="G86" t="str">
            <v>T13840</v>
          </cell>
          <cell r="L86">
            <v>138081</v>
          </cell>
          <cell r="M86" t="str">
            <v>PAYROLL PEOPLESOFT</v>
          </cell>
        </row>
        <row r="87">
          <cell r="E87" t="str">
            <v>T13840</v>
          </cell>
          <cell r="F87" t="str">
            <v>BENEFIT AND PAYROLL OPERATIONS</v>
          </cell>
          <cell r="G87" t="str">
            <v>T13840</v>
          </cell>
          <cell r="L87">
            <v>138082</v>
          </cell>
          <cell r="M87" t="str">
            <v>BENEFITS OPERATIONS</v>
          </cell>
        </row>
        <row r="88">
          <cell r="E88" t="str">
            <v>T13840</v>
          </cell>
          <cell r="F88" t="str">
            <v>BENEFIT AND PAYROLL OPERATIONS</v>
          </cell>
          <cell r="G88" t="str">
            <v>T13840</v>
          </cell>
          <cell r="L88">
            <v>138083</v>
          </cell>
          <cell r="M88" t="str">
            <v>RETIREMENT OPERATIONS</v>
          </cell>
        </row>
        <row r="89">
          <cell r="E89" t="str">
            <v>T13840</v>
          </cell>
          <cell r="F89" t="str">
            <v>BENEFIT AND PAYROLL OPERATIONS</v>
          </cell>
          <cell r="G89" t="str">
            <v>T13840</v>
          </cell>
          <cell r="L89">
            <v>138084</v>
          </cell>
          <cell r="M89" t="str">
            <v>DEFERRED COMPENSATION</v>
          </cell>
        </row>
        <row r="90">
          <cell r="E90" t="str">
            <v>T13840</v>
          </cell>
          <cell r="F90" t="str">
            <v>BENEFIT AND PAYROLL OPERATIONS</v>
          </cell>
          <cell r="G90" t="str">
            <v>T13840</v>
          </cell>
          <cell r="L90">
            <v>138085</v>
          </cell>
          <cell r="M90" t="str">
            <v>LEOFF DISABILITY</v>
          </cell>
        </row>
        <row r="91">
          <cell r="E91" t="str">
            <v>T14000</v>
          </cell>
          <cell r="F91" t="str">
            <v>OFFICE OF PERFORMANCE STRATEGY AND BUDGET</v>
          </cell>
          <cell r="G91" t="str">
            <v>T14000</v>
          </cell>
          <cell r="L91">
            <v>140001</v>
          </cell>
          <cell r="M91" t="str">
            <v>POLICY AND MANAGEMENT</v>
          </cell>
        </row>
        <row r="92">
          <cell r="E92" t="str">
            <v>T14000</v>
          </cell>
          <cell r="F92" t="str">
            <v>OFFICE OF PERFORMANCE STRATEGY AND BUDGET</v>
          </cell>
          <cell r="G92" t="str">
            <v>T14000</v>
          </cell>
          <cell r="L92">
            <v>140002</v>
          </cell>
          <cell r="M92" t="str">
            <v>OPERATING AND CAPITAL BDGT</v>
          </cell>
        </row>
        <row r="93">
          <cell r="E93" t="str">
            <v>T14000</v>
          </cell>
          <cell r="F93" t="str">
            <v>OFFICE OF PERFORMANCE STRATEGY AND BUDGET</v>
          </cell>
          <cell r="G93" t="str">
            <v>T14000</v>
          </cell>
          <cell r="L93">
            <v>140003</v>
          </cell>
          <cell r="M93" t="str">
            <v>CJ OMB</v>
          </cell>
        </row>
        <row r="94">
          <cell r="E94" t="str">
            <v>T14300</v>
          </cell>
          <cell r="F94" t="str">
            <v>BUDGET DIVISION GRANTS</v>
          </cell>
          <cell r="G94" t="str">
            <v>T14300</v>
          </cell>
          <cell r="L94">
            <v>143000</v>
          </cell>
          <cell r="M94" t="str">
            <v>BUDGET DIVISION GRANTS</v>
          </cell>
        </row>
        <row r="95">
          <cell r="E95" t="str">
            <v>T14300</v>
          </cell>
          <cell r="F95" t="str">
            <v>BUDGET DIVISION GRANTS</v>
          </cell>
          <cell r="G95" t="str">
            <v>T14300</v>
          </cell>
          <cell r="L95">
            <v>143001</v>
          </cell>
          <cell r="M95" t="str">
            <v>FUTURE USE 1</v>
          </cell>
        </row>
        <row r="96">
          <cell r="E96" t="str">
            <v>T14300</v>
          </cell>
          <cell r="F96" t="str">
            <v>BUDGET DIVISION GRANTS</v>
          </cell>
          <cell r="G96" t="str">
            <v>T14300</v>
          </cell>
          <cell r="L96">
            <v>143002</v>
          </cell>
          <cell r="M96" t="str">
            <v>CRDNTN EVLTN SPPORT JJOMP</v>
          </cell>
        </row>
        <row r="97">
          <cell r="E97" t="str">
            <v>T15000</v>
          </cell>
          <cell r="F97" t="str">
            <v>FINANCE   CX</v>
          </cell>
          <cell r="G97" t="str">
            <v>T15000</v>
          </cell>
          <cell r="L97">
            <v>150001</v>
          </cell>
          <cell r="M97" t="str">
            <v>FINANCE ADMIN</v>
          </cell>
        </row>
        <row r="98">
          <cell r="E98" t="str">
            <v>T15000</v>
          </cell>
          <cell r="F98" t="str">
            <v>FINANCE   CX</v>
          </cell>
          <cell r="G98" t="str">
            <v>T15000</v>
          </cell>
          <cell r="L98">
            <v>150002</v>
          </cell>
          <cell r="M98" t="str">
            <v>FINANCE SECTION ADMIN</v>
          </cell>
        </row>
        <row r="99">
          <cell r="E99" t="str">
            <v>T15000</v>
          </cell>
          <cell r="F99" t="str">
            <v>FINANCE   CX</v>
          </cell>
          <cell r="G99" t="str">
            <v>T15000</v>
          </cell>
          <cell r="L99">
            <v>150003</v>
          </cell>
          <cell r="M99" t="str">
            <v>CASH MANAGEMENT</v>
          </cell>
        </row>
        <row r="100">
          <cell r="E100" t="str">
            <v>T15000</v>
          </cell>
          <cell r="F100" t="str">
            <v>FINANCE   CX</v>
          </cell>
          <cell r="G100" t="str">
            <v>T15000</v>
          </cell>
          <cell r="L100">
            <v>150004</v>
          </cell>
          <cell r="M100" t="str">
            <v>MAIL RECORDS MAINTENANCE</v>
          </cell>
        </row>
        <row r="101">
          <cell r="E101" t="str">
            <v>T15000</v>
          </cell>
          <cell r="F101" t="str">
            <v>FINANCE   CX</v>
          </cell>
          <cell r="G101" t="str">
            <v>T15000</v>
          </cell>
          <cell r="L101">
            <v>150005</v>
          </cell>
          <cell r="M101" t="str">
            <v>CJ REVENUE</v>
          </cell>
        </row>
        <row r="102">
          <cell r="E102" t="str">
            <v>T15000</v>
          </cell>
          <cell r="F102" t="str">
            <v>FINANCE   CX</v>
          </cell>
          <cell r="G102" t="str">
            <v>T15000</v>
          </cell>
          <cell r="L102">
            <v>150006</v>
          </cell>
          <cell r="M102" t="str">
            <v>INDIRECT COST INTERFUND</v>
          </cell>
        </row>
        <row r="103">
          <cell r="E103" t="str">
            <v>T15000</v>
          </cell>
          <cell r="F103" t="str">
            <v>FINANCE   CX</v>
          </cell>
          <cell r="G103" t="str">
            <v>T15000</v>
          </cell>
          <cell r="L103">
            <v>150015</v>
          </cell>
          <cell r="M103" t="str">
            <v>INVENTORY DEFAULT GL ONLY</v>
          </cell>
        </row>
        <row r="104">
          <cell r="E104" t="str">
            <v>T15400</v>
          </cell>
          <cell r="F104" t="str">
            <v>RISK MANAGEMENT</v>
          </cell>
          <cell r="G104" t="str">
            <v>T15400</v>
          </cell>
          <cell r="L104">
            <v>154000</v>
          </cell>
          <cell r="M104" t="str">
            <v>INSURANCE ADMINISTRATION</v>
          </cell>
        </row>
        <row r="105">
          <cell r="E105" t="str">
            <v>T15400</v>
          </cell>
          <cell r="F105" t="str">
            <v>RISK MANAGEMENT</v>
          </cell>
          <cell r="G105" t="str">
            <v>T15400</v>
          </cell>
          <cell r="L105">
            <v>154001</v>
          </cell>
          <cell r="M105" t="str">
            <v>LOSS CONTROL PROGRAM</v>
          </cell>
        </row>
        <row r="106">
          <cell r="E106" t="str">
            <v>T15400</v>
          </cell>
          <cell r="F106" t="str">
            <v>RISK MANAGEMENT</v>
          </cell>
          <cell r="G106" t="str">
            <v>T15400</v>
          </cell>
          <cell r="L106">
            <v>154002</v>
          </cell>
          <cell r="M106" t="str">
            <v>RISK MGMT CLAIMS SYSTEM</v>
          </cell>
        </row>
        <row r="107">
          <cell r="E107" t="str">
            <v>T15400</v>
          </cell>
          <cell r="F107" t="str">
            <v>RISK MANAGEMENT</v>
          </cell>
          <cell r="G107" t="str">
            <v>T15400</v>
          </cell>
          <cell r="L107">
            <v>154003</v>
          </cell>
          <cell r="M107" t="str">
            <v>PRPRTY DEDCTBLANDLOSS CNTRL</v>
          </cell>
        </row>
        <row r="108">
          <cell r="E108" t="str">
            <v>T15400</v>
          </cell>
          <cell r="F108" t="str">
            <v>RISK MANAGEMENT</v>
          </cell>
          <cell r="G108" t="str">
            <v>T15400</v>
          </cell>
          <cell r="L108">
            <v>154004</v>
          </cell>
          <cell r="M108" t="str">
            <v>PROP INS DEDUCTIBLE PROG</v>
          </cell>
        </row>
        <row r="109">
          <cell r="E109" t="str">
            <v>T17700</v>
          </cell>
          <cell r="F109" t="str">
            <v>RCS COMMON EQPT MAINT SUB</v>
          </cell>
          <cell r="G109" t="str">
            <v>T17700</v>
          </cell>
          <cell r="L109">
            <v>177001</v>
          </cell>
          <cell r="M109" t="str">
            <v>RCS COMMON EQPT MAINT SUB</v>
          </cell>
        </row>
        <row r="110">
          <cell r="E110" t="str">
            <v>T18400</v>
          </cell>
          <cell r="F110" t="str">
            <v>RSK ABTMNT PERS LIABILITY</v>
          </cell>
          <cell r="G110" t="str">
            <v>T18400</v>
          </cell>
          <cell r="L110">
            <v>184001</v>
          </cell>
          <cell r="M110" t="str">
            <v>RSK ABTMNT PERS LIABILITY</v>
          </cell>
        </row>
        <row r="111">
          <cell r="E111" t="str">
            <v>T19400</v>
          </cell>
          <cell r="F111" t="str">
            <v>EMPLOYEE GIVING PROGRAM</v>
          </cell>
          <cell r="G111" t="str">
            <v>T19400</v>
          </cell>
          <cell r="L111">
            <v>194001</v>
          </cell>
          <cell r="M111" t="str">
            <v>EMPLOYEE GIVING PROGRAM</v>
          </cell>
        </row>
        <row r="112">
          <cell r="E112" t="str">
            <v>T20000</v>
          </cell>
          <cell r="F112" t="str">
            <v>SUPPORT SERVICES</v>
          </cell>
          <cell r="G112" t="str">
            <v>T20000</v>
          </cell>
          <cell r="L112">
            <v>200100</v>
          </cell>
          <cell r="M112" t="str">
            <v>CTRCT RSRCH PLNG INFO SVC</v>
          </cell>
        </row>
        <row r="113">
          <cell r="E113" t="str">
            <v>T20000</v>
          </cell>
          <cell r="F113" t="str">
            <v>SUPPORT SERVICES</v>
          </cell>
          <cell r="G113" t="str">
            <v>T20000</v>
          </cell>
          <cell r="L113">
            <v>200101</v>
          </cell>
          <cell r="M113" t="str">
            <v>RECORDS</v>
          </cell>
        </row>
        <row r="114">
          <cell r="E114" t="str">
            <v>T20000</v>
          </cell>
          <cell r="F114" t="str">
            <v>SUPPORT SERVICES</v>
          </cell>
          <cell r="G114" t="str">
            <v>T20000</v>
          </cell>
          <cell r="L114">
            <v>200106</v>
          </cell>
          <cell r="M114" t="str">
            <v>PROPERTY MGMT UNIT</v>
          </cell>
        </row>
        <row r="115">
          <cell r="E115" t="str">
            <v>T20000</v>
          </cell>
          <cell r="F115" t="str">
            <v>SUPPORT SERVICES</v>
          </cell>
          <cell r="G115" t="str">
            <v>T20000</v>
          </cell>
          <cell r="L115">
            <v>200107</v>
          </cell>
          <cell r="M115" t="str">
            <v>CIVIL PROCESS</v>
          </cell>
        </row>
        <row r="116">
          <cell r="E116" t="str">
            <v>T20000</v>
          </cell>
          <cell r="F116" t="str">
            <v>SUPPORT SERVICES</v>
          </cell>
          <cell r="G116" t="str">
            <v>T20000</v>
          </cell>
          <cell r="L116">
            <v>200120</v>
          </cell>
          <cell r="M116" t="str">
            <v>PHOTO LAB</v>
          </cell>
        </row>
        <row r="117">
          <cell r="E117" t="str">
            <v>T20000</v>
          </cell>
          <cell r="F117" t="str">
            <v>SUPPORT SERVICES</v>
          </cell>
          <cell r="G117" t="str">
            <v>T20000</v>
          </cell>
          <cell r="L117">
            <v>200121</v>
          </cell>
          <cell r="M117" t="str">
            <v>DATA</v>
          </cell>
        </row>
        <row r="118">
          <cell r="E118" t="str">
            <v>T20000</v>
          </cell>
          <cell r="F118" t="str">
            <v>SUPPORT SERVICES</v>
          </cell>
          <cell r="G118" t="str">
            <v>T20000</v>
          </cell>
          <cell r="L118">
            <v>200122</v>
          </cell>
          <cell r="M118" t="str">
            <v>CONTRACT SERVICES</v>
          </cell>
        </row>
        <row r="119">
          <cell r="E119" t="str">
            <v>T20000</v>
          </cell>
          <cell r="F119" t="str">
            <v>SUPPORT SERVICES</v>
          </cell>
          <cell r="G119" t="str">
            <v>T20000</v>
          </cell>
          <cell r="L119">
            <v>200123</v>
          </cell>
          <cell r="M119" t="str">
            <v>AUXILLIARY SUPV</v>
          </cell>
        </row>
        <row r="120">
          <cell r="E120" t="str">
            <v>T20000</v>
          </cell>
          <cell r="F120" t="str">
            <v>SUPPORT SERVICES</v>
          </cell>
          <cell r="G120" t="str">
            <v>T20000</v>
          </cell>
          <cell r="L120">
            <v>200124</v>
          </cell>
          <cell r="M120" t="str">
            <v>PAYROLL UNIT</v>
          </cell>
        </row>
        <row r="121">
          <cell r="E121" t="str">
            <v>T20000</v>
          </cell>
          <cell r="F121" t="str">
            <v>SUPPORT SERVICES</v>
          </cell>
          <cell r="G121" t="str">
            <v>T20000</v>
          </cell>
          <cell r="L121">
            <v>200125</v>
          </cell>
          <cell r="M121" t="str">
            <v>BUDGET AND ACCOUNTING</v>
          </cell>
        </row>
        <row r="122">
          <cell r="E122" t="str">
            <v>T20000</v>
          </cell>
          <cell r="F122" t="str">
            <v>SUPPORT SERVICES</v>
          </cell>
          <cell r="G122" t="str">
            <v>T20000</v>
          </cell>
          <cell r="L122">
            <v>200140</v>
          </cell>
          <cell r="M122" t="str">
            <v>INFORMATION SVCS SECTION</v>
          </cell>
        </row>
        <row r="123">
          <cell r="E123" t="str">
            <v>T20000</v>
          </cell>
          <cell r="F123" t="str">
            <v>SUPPORT SERVICES</v>
          </cell>
          <cell r="G123" t="str">
            <v>T20000</v>
          </cell>
          <cell r="L123">
            <v>200141</v>
          </cell>
          <cell r="M123" t="str">
            <v>APPLICATION SUPPORT</v>
          </cell>
        </row>
        <row r="124">
          <cell r="E124" t="str">
            <v>T20000</v>
          </cell>
          <cell r="F124" t="str">
            <v>SUPPORT SERVICES</v>
          </cell>
          <cell r="G124" t="str">
            <v>T20000</v>
          </cell>
          <cell r="L124">
            <v>200160</v>
          </cell>
          <cell r="M124" t="str">
            <v>SUPERVISION</v>
          </cell>
        </row>
        <row r="125">
          <cell r="E125" t="str">
            <v>T20000</v>
          </cell>
          <cell r="F125" t="str">
            <v>SUPPORT SERVICES</v>
          </cell>
          <cell r="G125" t="str">
            <v>T20000</v>
          </cell>
          <cell r="L125">
            <v>200161</v>
          </cell>
          <cell r="M125" t="str">
            <v>LEGAL ADVISOR</v>
          </cell>
        </row>
        <row r="126">
          <cell r="E126" t="str">
            <v>T20000</v>
          </cell>
          <cell r="F126" t="str">
            <v>SUPPORT SERVICES</v>
          </cell>
          <cell r="G126" t="str">
            <v>T20000</v>
          </cell>
          <cell r="L126">
            <v>200162</v>
          </cell>
          <cell r="M126" t="str">
            <v>POLICY DIRECTIONS</v>
          </cell>
        </row>
        <row r="127">
          <cell r="E127" t="str">
            <v>T20000</v>
          </cell>
          <cell r="F127" t="str">
            <v>SUPPORT SERVICES</v>
          </cell>
          <cell r="G127" t="str">
            <v>T20000</v>
          </cell>
          <cell r="L127">
            <v>200166</v>
          </cell>
          <cell r="M127" t="str">
            <v>GREEN RIVER FLOOD SHERIFF</v>
          </cell>
        </row>
        <row r="128">
          <cell r="E128" t="str">
            <v>T20000</v>
          </cell>
          <cell r="F128" t="str">
            <v>SUPPORT SERVICES</v>
          </cell>
          <cell r="G128" t="str">
            <v>T20000</v>
          </cell>
          <cell r="L128">
            <v>200170</v>
          </cell>
          <cell r="M128" t="str">
            <v>CHIEF DEPUTY</v>
          </cell>
        </row>
        <row r="129">
          <cell r="E129" t="str">
            <v>T20000</v>
          </cell>
          <cell r="F129" t="str">
            <v>SUPPORT SERVICES</v>
          </cell>
          <cell r="G129" t="str">
            <v>T20000</v>
          </cell>
          <cell r="L129">
            <v>200171</v>
          </cell>
          <cell r="M129" t="str">
            <v>FLEET CHARGES</v>
          </cell>
        </row>
        <row r="130">
          <cell r="E130" t="str">
            <v>T20000</v>
          </cell>
          <cell r="F130" t="str">
            <v>SUPPORT SERVICES</v>
          </cell>
          <cell r="G130" t="str">
            <v>T20000</v>
          </cell>
          <cell r="L130">
            <v>200172</v>
          </cell>
          <cell r="M130" t="str">
            <v>COURT SECURITY SCREENERS</v>
          </cell>
        </row>
        <row r="131">
          <cell r="E131" t="str">
            <v>T20000</v>
          </cell>
          <cell r="F131" t="str">
            <v>SUPPORT SERVICES</v>
          </cell>
          <cell r="G131" t="str">
            <v>T20000</v>
          </cell>
          <cell r="L131">
            <v>200403</v>
          </cell>
          <cell r="M131" t="str">
            <v>DISTRICT COURT SECURITY</v>
          </cell>
        </row>
        <row r="132">
          <cell r="E132" t="str">
            <v>T20000</v>
          </cell>
          <cell r="F132" t="str">
            <v>SUPPORT SERVICES</v>
          </cell>
          <cell r="G132" t="str">
            <v>T20000</v>
          </cell>
          <cell r="L132">
            <v>200408</v>
          </cell>
          <cell r="M132" t="str">
            <v>SUPERIOR CT SECURITY</v>
          </cell>
        </row>
        <row r="133">
          <cell r="E133" t="str">
            <v>T20005</v>
          </cell>
          <cell r="F133" t="str">
            <v>COMMUNICATIONS</v>
          </cell>
          <cell r="G133" t="str">
            <v>T20005</v>
          </cell>
          <cell r="L133">
            <v>200180</v>
          </cell>
          <cell r="M133" t="str">
            <v>COMMUNICATIONS OPNS</v>
          </cell>
        </row>
        <row r="134">
          <cell r="E134" t="str">
            <v>T20005</v>
          </cell>
          <cell r="F134" t="str">
            <v>COMMUNICATIONS</v>
          </cell>
          <cell r="G134" t="str">
            <v>T20005</v>
          </cell>
          <cell r="L134">
            <v>200181</v>
          </cell>
          <cell r="M134" t="str">
            <v>COMMUNICATIONS TECH SPPRT</v>
          </cell>
        </row>
        <row r="135">
          <cell r="E135" t="str">
            <v>T20005</v>
          </cell>
          <cell r="F135" t="str">
            <v>COMMUNICATIONS</v>
          </cell>
          <cell r="G135" t="str">
            <v>T20005</v>
          </cell>
          <cell r="L135">
            <v>200182</v>
          </cell>
          <cell r="M135" t="str">
            <v>COMMUNICATION MAINT</v>
          </cell>
        </row>
        <row r="136">
          <cell r="E136" t="str">
            <v>T20010</v>
          </cell>
          <cell r="F136" t="str">
            <v>UNIFORMED PATROL UNINCORP</v>
          </cell>
          <cell r="G136" t="str">
            <v>T20010</v>
          </cell>
          <cell r="L136">
            <v>200164</v>
          </cell>
          <cell r="M136" t="str">
            <v>RECS ELECS</v>
          </cell>
        </row>
        <row r="137">
          <cell r="E137" t="str">
            <v>T20010</v>
          </cell>
          <cell r="F137" t="str">
            <v>UNIFORMED PATROL UNINCORP</v>
          </cell>
          <cell r="G137" t="str">
            <v>T20010</v>
          </cell>
          <cell r="L137">
            <v>200165</v>
          </cell>
          <cell r="M137" t="str">
            <v>COMMUNITY POLICING</v>
          </cell>
        </row>
        <row r="138">
          <cell r="E138" t="str">
            <v>T20010</v>
          </cell>
          <cell r="F138" t="str">
            <v>UNIFORMED PATROL UNINCORP</v>
          </cell>
          <cell r="G138" t="str">
            <v>T20010</v>
          </cell>
          <cell r="L138">
            <v>200220</v>
          </cell>
          <cell r="M138" t="str">
            <v>PATROL STAFFING</v>
          </cell>
        </row>
        <row r="139">
          <cell r="E139" t="str">
            <v>T20010</v>
          </cell>
          <cell r="F139" t="str">
            <v>UNIFORMED PATROL UNINCORP</v>
          </cell>
          <cell r="G139" t="str">
            <v>T20010</v>
          </cell>
          <cell r="L139">
            <v>200221</v>
          </cell>
          <cell r="M139" t="str">
            <v>NORTH PRECINCT SUPPORT</v>
          </cell>
        </row>
        <row r="140">
          <cell r="E140" t="str">
            <v>T20010</v>
          </cell>
          <cell r="F140" t="str">
            <v>UNIFORMED PATROL UNINCORP</v>
          </cell>
          <cell r="G140" t="str">
            <v>T20010</v>
          </cell>
          <cell r="L140">
            <v>200222</v>
          </cell>
          <cell r="M140" t="str">
            <v>S.E. PRECINCT SUPPORT</v>
          </cell>
        </row>
        <row r="141">
          <cell r="E141" t="str">
            <v>T20010</v>
          </cell>
          <cell r="F141" t="str">
            <v>UNIFORMED PATROL UNINCORP</v>
          </cell>
          <cell r="G141" t="str">
            <v>T20010</v>
          </cell>
          <cell r="L141">
            <v>200223</v>
          </cell>
          <cell r="M141" t="str">
            <v>S.W. PRECINCT SUPPORT</v>
          </cell>
        </row>
        <row r="142">
          <cell r="E142" t="str">
            <v>T20010</v>
          </cell>
          <cell r="F142" t="str">
            <v>UNIFORMED PATROL UNINCORP</v>
          </cell>
          <cell r="G142" t="str">
            <v>T20010</v>
          </cell>
          <cell r="L142">
            <v>200224</v>
          </cell>
          <cell r="M142" t="str">
            <v>CANINE PATROL</v>
          </cell>
        </row>
        <row r="143">
          <cell r="E143" t="str">
            <v>T20010</v>
          </cell>
          <cell r="F143" t="str">
            <v>UNIFORMED PATROL UNINCORP</v>
          </cell>
          <cell r="G143" t="str">
            <v>T20010</v>
          </cell>
          <cell r="L143">
            <v>200225</v>
          </cell>
          <cell r="M143" t="str">
            <v>ADMINISTRATION</v>
          </cell>
        </row>
        <row r="144">
          <cell r="E144" t="str">
            <v>T20010</v>
          </cell>
          <cell r="F144" t="str">
            <v>UNIFORMED PATROL UNINCORP</v>
          </cell>
          <cell r="G144" t="str">
            <v>T20010</v>
          </cell>
          <cell r="L144">
            <v>200226</v>
          </cell>
          <cell r="M144" t="str">
            <v>SCHOOL RESOURCE OFF PGM</v>
          </cell>
        </row>
        <row r="145">
          <cell r="E145" t="str">
            <v>T20010</v>
          </cell>
          <cell r="F145" t="str">
            <v>UNIFORMED PATROL UNINCORP</v>
          </cell>
          <cell r="G145" t="str">
            <v>T20010</v>
          </cell>
          <cell r="L145">
            <v>200227</v>
          </cell>
          <cell r="M145" t="str">
            <v>DESC CONTRACTS</v>
          </cell>
        </row>
        <row r="146">
          <cell r="E146" t="str">
            <v>T20010</v>
          </cell>
          <cell r="F146" t="str">
            <v>UNIFORMED PATROL UNINCORP</v>
          </cell>
          <cell r="G146" t="str">
            <v>T20010</v>
          </cell>
          <cell r="L146">
            <v>200228</v>
          </cell>
          <cell r="M146" t="str">
            <v>CJ PATROL STAFFING</v>
          </cell>
        </row>
        <row r="147">
          <cell r="E147" t="str">
            <v>T20015</v>
          </cell>
          <cell r="F147" t="str">
            <v>CONTRACT SERVICES</v>
          </cell>
          <cell r="G147" t="str">
            <v>T20015</v>
          </cell>
          <cell r="L147">
            <v>200260</v>
          </cell>
          <cell r="M147" t="str">
            <v>BURIEN CONTRACT SERVICES</v>
          </cell>
        </row>
        <row r="148">
          <cell r="E148" t="str">
            <v>T20015</v>
          </cell>
          <cell r="F148" t="str">
            <v>CONTRACT SERVICES</v>
          </cell>
          <cell r="G148" t="str">
            <v>T20015</v>
          </cell>
          <cell r="L148">
            <v>200261</v>
          </cell>
          <cell r="M148" t="str">
            <v>NORTH BEND CONTRACT SERV</v>
          </cell>
        </row>
        <row r="149">
          <cell r="E149" t="str">
            <v>T20015</v>
          </cell>
          <cell r="F149" t="str">
            <v>CONTRACT SERVICES</v>
          </cell>
          <cell r="G149" t="str">
            <v>T20015</v>
          </cell>
          <cell r="L149">
            <v>200262</v>
          </cell>
          <cell r="M149" t="str">
            <v>SEATAC CONTRACT SERVICES</v>
          </cell>
        </row>
        <row r="150">
          <cell r="E150" t="str">
            <v>T20015</v>
          </cell>
          <cell r="F150" t="str">
            <v>CONTRACT SERVICES</v>
          </cell>
          <cell r="G150" t="str">
            <v>T20015</v>
          </cell>
          <cell r="L150">
            <v>200263</v>
          </cell>
          <cell r="M150" t="str">
            <v>SHORELINE CONTRACT SERV</v>
          </cell>
        </row>
        <row r="151">
          <cell r="E151" t="str">
            <v>T20015</v>
          </cell>
          <cell r="F151" t="str">
            <v>CONTRACT SERVICES</v>
          </cell>
          <cell r="G151" t="str">
            <v>T20015</v>
          </cell>
          <cell r="L151">
            <v>200264</v>
          </cell>
          <cell r="M151" t="str">
            <v>WOODINVILLE CONTRACT SERV</v>
          </cell>
        </row>
        <row r="152">
          <cell r="E152" t="str">
            <v>T20015</v>
          </cell>
          <cell r="F152" t="str">
            <v>CONTRACT SERVICES</v>
          </cell>
          <cell r="G152" t="str">
            <v>T20015</v>
          </cell>
          <cell r="L152">
            <v>200265</v>
          </cell>
          <cell r="M152" t="str">
            <v>COVINGTON CONTRACT SVCS</v>
          </cell>
        </row>
        <row r="153">
          <cell r="E153" t="str">
            <v>T20015</v>
          </cell>
          <cell r="F153" t="str">
            <v>CONTRACT SERVICES</v>
          </cell>
          <cell r="G153" t="str">
            <v>T20015</v>
          </cell>
          <cell r="L153">
            <v>200266</v>
          </cell>
          <cell r="M153" t="str">
            <v>MAPLE VALLEY CONTCT SVCS</v>
          </cell>
        </row>
        <row r="154">
          <cell r="E154" t="str">
            <v>T20015</v>
          </cell>
          <cell r="F154" t="str">
            <v>CONTRACT SERVICES</v>
          </cell>
          <cell r="G154" t="str">
            <v>T20015</v>
          </cell>
          <cell r="L154">
            <v>200267</v>
          </cell>
          <cell r="M154" t="str">
            <v>KENMORE CONTRACT SERVICES</v>
          </cell>
        </row>
        <row r="155">
          <cell r="E155" t="str">
            <v>T20015</v>
          </cell>
          <cell r="F155" t="str">
            <v>CONTRACT SERVICES</v>
          </cell>
          <cell r="G155" t="str">
            <v>T20015</v>
          </cell>
          <cell r="L155">
            <v>200268</v>
          </cell>
          <cell r="M155" t="str">
            <v>NEWCASTLE</v>
          </cell>
        </row>
        <row r="156">
          <cell r="E156" t="str">
            <v>T20015</v>
          </cell>
          <cell r="F156" t="str">
            <v>CONTRACT SERVICES</v>
          </cell>
          <cell r="G156" t="str">
            <v>T20015</v>
          </cell>
          <cell r="L156">
            <v>200269</v>
          </cell>
          <cell r="M156" t="str">
            <v>SAMMAMISH</v>
          </cell>
        </row>
        <row r="157">
          <cell r="E157" t="str">
            <v>T20015</v>
          </cell>
          <cell r="F157" t="str">
            <v>CONTRACT SERVICES</v>
          </cell>
          <cell r="G157" t="str">
            <v>T20015</v>
          </cell>
          <cell r="L157">
            <v>200270</v>
          </cell>
          <cell r="M157" t="str">
            <v>MUCKLESHOOT TRIBE</v>
          </cell>
        </row>
        <row r="158">
          <cell r="E158" t="str">
            <v>T20020</v>
          </cell>
          <cell r="F158" t="str">
            <v>SPECIAL OPERATIONS</v>
          </cell>
          <cell r="G158" t="str">
            <v>T20020</v>
          </cell>
          <cell r="L158">
            <v>200311</v>
          </cell>
          <cell r="M158" t="str">
            <v>TAC   30</v>
          </cell>
        </row>
        <row r="159">
          <cell r="E159" t="str">
            <v>T20020</v>
          </cell>
          <cell r="F159" t="str">
            <v>SPECIAL OPERATIONS</v>
          </cell>
          <cell r="G159" t="str">
            <v>T20020</v>
          </cell>
          <cell r="L159">
            <v>200312</v>
          </cell>
          <cell r="M159" t="str">
            <v>RAVENSDALE</v>
          </cell>
        </row>
        <row r="160">
          <cell r="E160" t="str">
            <v>T20020</v>
          </cell>
          <cell r="F160" t="str">
            <v>SPECIAL OPERATIONS</v>
          </cell>
          <cell r="G160" t="str">
            <v>T20020</v>
          </cell>
          <cell r="L160">
            <v>200313</v>
          </cell>
          <cell r="M160" t="str">
            <v>HDMT</v>
          </cell>
        </row>
        <row r="161">
          <cell r="E161" t="str">
            <v>T20020</v>
          </cell>
          <cell r="F161" t="str">
            <v>SPECIAL OPERATIONS</v>
          </cell>
          <cell r="G161" t="str">
            <v>T20020</v>
          </cell>
          <cell r="L161">
            <v>200314</v>
          </cell>
          <cell r="M161" t="str">
            <v>HNT</v>
          </cell>
        </row>
        <row r="162">
          <cell r="E162" t="str">
            <v>T20020</v>
          </cell>
          <cell r="F162" t="str">
            <v>SPECIAL OPERATIONS</v>
          </cell>
          <cell r="G162" t="str">
            <v>T20020</v>
          </cell>
          <cell r="L162">
            <v>200315</v>
          </cell>
          <cell r="M162" t="str">
            <v>SPECIAL EVENTS</v>
          </cell>
        </row>
        <row r="163">
          <cell r="E163" t="str">
            <v>T20020</v>
          </cell>
          <cell r="F163" t="str">
            <v>SPECIAL OPERATIONS</v>
          </cell>
          <cell r="G163" t="str">
            <v>T20020</v>
          </cell>
          <cell r="L163">
            <v>200316</v>
          </cell>
          <cell r="M163" t="str">
            <v>NORTH RANGE</v>
          </cell>
        </row>
        <row r="164">
          <cell r="E164" t="str">
            <v>T20020</v>
          </cell>
          <cell r="F164" t="str">
            <v>SPECIAL OPERATIONS</v>
          </cell>
          <cell r="G164" t="str">
            <v>T20020</v>
          </cell>
          <cell r="L164">
            <v>200320</v>
          </cell>
          <cell r="M164" t="str">
            <v>SUPERVISION</v>
          </cell>
        </row>
        <row r="165">
          <cell r="E165" t="str">
            <v>T20020</v>
          </cell>
          <cell r="F165" t="str">
            <v>SPECIAL OPERATIONS</v>
          </cell>
          <cell r="G165" t="str">
            <v>T20020</v>
          </cell>
          <cell r="L165">
            <v>200321</v>
          </cell>
          <cell r="M165" t="str">
            <v>TRAFFIC SAFETY</v>
          </cell>
        </row>
        <row r="166">
          <cell r="E166" t="str">
            <v>T20020</v>
          </cell>
          <cell r="F166" t="str">
            <v>SPECIAL OPERATIONS</v>
          </cell>
          <cell r="G166" t="str">
            <v>T20020</v>
          </cell>
          <cell r="L166">
            <v>200327</v>
          </cell>
          <cell r="M166" t="str">
            <v>MARINE PATROL</v>
          </cell>
        </row>
        <row r="167">
          <cell r="E167" t="str">
            <v>T20020</v>
          </cell>
          <cell r="F167" t="str">
            <v>SPECIAL OPERATIONS</v>
          </cell>
          <cell r="G167" t="str">
            <v>T20020</v>
          </cell>
          <cell r="L167">
            <v>200328</v>
          </cell>
          <cell r="M167" t="str">
            <v>SEARCH AND RESCUE</v>
          </cell>
        </row>
        <row r="168">
          <cell r="E168" t="str">
            <v>T20020</v>
          </cell>
          <cell r="F168" t="str">
            <v>SPECIAL OPERATIONS</v>
          </cell>
          <cell r="G168" t="str">
            <v>T20020</v>
          </cell>
          <cell r="L168">
            <v>200330</v>
          </cell>
          <cell r="M168" t="str">
            <v>AIR SUPPORT</v>
          </cell>
        </row>
        <row r="169">
          <cell r="E169" t="str">
            <v>T20024</v>
          </cell>
          <cell r="F169" t="str">
            <v>INVESTIGATIONS</v>
          </cell>
          <cell r="G169" t="str">
            <v>T20024</v>
          </cell>
          <cell r="L169">
            <v>200104</v>
          </cell>
          <cell r="M169" t="str">
            <v>TRAINING</v>
          </cell>
        </row>
        <row r="170">
          <cell r="E170" t="str">
            <v>T20024</v>
          </cell>
          <cell r="F170" t="str">
            <v>INVESTIGATIONS</v>
          </cell>
          <cell r="G170" t="str">
            <v>T20024</v>
          </cell>
          <cell r="L170">
            <v>200340</v>
          </cell>
          <cell r="M170" t="str">
            <v>SUPERVISION</v>
          </cell>
        </row>
        <row r="171">
          <cell r="E171" t="str">
            <v>T20024</v>
          </cell>
          <cell r="F171" t="str">
            <v>INVESTIGATIONS</v>
          </cell>
          <cell r="G171" t="str">
            <v>T20024</v>
          </cell>
          <cell r="L171">
            <v>200341</v>
          </cell>
          <cell r="M171" t="str">
            <v>MAJOR CRIMES</v>
          </cell>
        </row>
        <row r="172">
          <cell r="E172" t="str">
            <v>T20024</v>
          </cell>
          <cell r="F172" t="str">
            <v>INVESTIGATIONS</v>
          </cell>
          <cell r="G172" t="str">
            <v>T20024</v>
          </cell>
          <cell r="L172">
            <v>200342</v>
          </cell>
          <cell r="M172" t="str">
            <v>SPECIAL ASSAULT UNIT</v>
          </cell>
        </row>
        <row r="173">
          <cell r="E173" t="str">
            <v>T20024</v>
          </cell>
          <cell r="F173" t="str">
            <v>INVESTIGATIONS</v>
          </cell>
          <cell r="G173" t="str">
            <v>T20024</v>
          </cell>
          <cell r="L173">
            <v>200343</v>
          </cell>
          <cell r="M173" t="str">
            <v>MARR</v>
          </cell>
        </row>
        <row r="174">
          <cell r="E174" t="str">
            <v>T20024</v>
          </cell>
          <cell r="F174" t="str">
            <v>INVESTIGATIONS</v>
          </cell>
          <cell r="G174" t="str">
            <v>T20024</v>
          </cell>
          <cell r="L174">
            <v>200344</v>
          </cell>
          <cell r="M174" t="str">
            <v>REGISTERED SEX OFF UNIT</v>
          </cell>
        </row>
        <row r="175">
          <cell r="E175" t="str">
            <v>T20024</v>
          </cell>
          <cell r="F175" t="str">
            <v>INVESTIGATIONS</v>
          </cell>
          <cell r="G175" t="str">
            <v>T20024</v>
          </cell>
          <cell r="L175">
            <v>200345</v>
          </cell>
          <cell r="M175" t="str">
            <v>DOMESTIC VIO INTER UNIT</v>
          </cell>
        </row>
        <row r="176">
          <cell r="E176" t="str">
            <v>T20024</v>
          </cell>
          <cell r="F176" t="str">
            <v>INVESTIGATIONS</v>
          </cell>
          <cell r="G176" t="str">
            <v>T20024</v>
          </cell>
          <cell r="L176">
            <v>200346</v>
          </cell>
          <cell r="M176" t="str">
            <v>FIRE INVESTIGATIONS UNIT</v>
          </cell>
        </row>
        <row r="177">
          <cell r="E177" t="str">
            <v>T20024</v>
          </cell>
          <cell r="F177" t="str">
            <v>INVESTIGATIONS</v>
          </cell>
          <cell r="G177" t="str">
            <v>T20024</v>
          </cell>
          <cell r="L177">
            <v>200400</v>
          </cell>
          <cell r="M177" t="str">
            <v>REGIONAL INTEL GROUP</v>
          </cell>
        </row>
        <row r="178">
          <cell r="E178" t="str">
            <v>T20024</v>
          </cell>
          <cell r="F178" t="str">
            <v>INVESTIGATIONS</v>
          </cell>
          <cell r="G178" t="str">
            <v>T20024</v>
          </cell>
          <cell r="L178">
            <v>200404</v>
          </cell>
          <cell r="M178" t="str">
            <v>COMPLEX INVEST SVCS UNIT</v>
          </cell>
        </row>
        <row r="179">
          <cell r="E179" t="str">
            <v>T20024</v>
          </cell>
          <cell r="F179" t="str">
            <v>INVESTIGATIONS</v>
          </cell>
          <cell r="G179" t="str">
            <v>T20024</v>
          </cell>
          <cell r="L179">
            <v>200406</v>
          </cell>
          <cell r="M179" t="str">
            <v>SPEC SUPPORT ENFORC UNIT</v>
          </cell>
        </row>
        <row r="180">
          <cell r="E180" t="str">
            <v>T20024</v>
          </cell>
          <cell r="F180" t="str">
            <v>INVESTIGATIONS</v>
          </cell>
          <cell r="G180" t="str">
            <v>T20024</v>
          </cell>
          <cell r="L180">
            <v>200407</v>
          </cell>
          <cell r="M180" t="str">
            <v>CRIMINAL WARRANTS</v>
          </cell>
        </row>
        <row r="181">
          <cell r="E181" t="str">
            <v>T20024</v>
          </cell>
          <cell r="F181" t="str">
            <v>INVESTIGATIONS</v>
          </cell>
          <cell r="G181" t="str">
            <v>T20024</v>
          </cell>
          <cell r="L181">
            <v>200409</v>
          </cell>
          <cell r="M181" t="str">
            <v>CJ INVESTIGATIONS</v>
          </cell>
        </row>
        <row r="182">
          <cell r="E182" t="str">
            <v>T20030</v>
          </cell>
          <cell r="F182" t="str">
            <v>OTHER CONTRACTS</v>
          </cell>
          <cell r="G182" t="str">
            <v>T20030</v>
          </cell>
          <cell r="L182">
            <v>200300</v>
          </cell>
          <cell r="M182" t="str">
            <v>AIRPORT SECURITY</v>
          </cell>
        </row>
        <row r="183">
          <cell r="E183" t="str">
            <v>T20030</v>
          </cell>
          <cell r="F183" t="str">
            <v>OTHER CONTRACTS</v>
          </cell>
          <cell r="G183" t="str">
            <v>T20030</v>
          </cell>
          <cell r="L183">
            <v>200301</v>
          </cell>
          <cell r="M183" t="str">
            <v>METRO TRANSIT SECURITY</v>
          </cell>
        </row>
        <row r="184">
          <cell r="E184" t="str">
            <v>T20030</v>
          </cell>
          <cell r="F184" t="str">
            <v>OTHER CONTRACTS</v>
          </cell>
          <cell r="G184" t="str">
            <v>T20030</v>
          </cell>
          <cell r="L184">
            <v>200302</v>
          </cell>
          <cell r="M184" t="str">
            <v>SOUND TRANSIT</v>
          </cell>
        </row>
        <row r="185">
          <cell r="E185" t="str">
            <v>T20040</v>
          </cell>
          <cell r="F185" t="str">
            <v>PROFESSIONAL STANDARDS</v>
          </cell>
          <cell r="G185" t="str">
            <v>T20040</v>
          </cell>
          <cell r="L185">
            <v>200103</v>
          </cell>
          <cell r="M185" t="str">
            <v>PERSONNEL</v>
          </cell>
        </row>
        <row r="186">
          <cell r="E186" t="str">
            <v>T20040</v>
          </cell>
          <cell r="F186" t="str">
            <v>PROFESSIONAL STANDARDS</v>
          </cell>
          <cell r="G186" t="str">
            <v>T20040</v>
          </cell>
          <cell r="L186">
            <v>200142</v>
          </cell>
          <cell r="M186" t="str">
            <v>RECRUITING</v>
          </cell>
        </row>
        <row r="187">
          <cell r="E187" t="str">
            <v>T20040</v>
          </cell>
          <cell r="F187" t="str">
            <v>PROFESSIONAL STANDARDS</v>
          </cell>
          <cell r="G187" t="str">
            <v>T20040</v>
          </cell>
          <cell r="L187">
            <v>200143</v>
          </cell>
          <cell r="M187" t="str">
            <v>INSPECTIONAL SVCS</v>
          </cell>
        </row>
        <row r="188">
          <cell r="E188" t="str">
            <v>T20040</v>
          </cell>
          <cell r="F188" t="str">
            <v>PROFESSIONAL STANDARDS</v>
          </cell>
          <cell r="G188" t="str">
            <v>T20040</v>
          </cell>
          <cell r="L188">
            <v>200144</v>
          </cell>
          <cell r="M188" t="str">
            <v>BACKGROUNDS</v>
          </cell>
        </row>
        <row r="189">
          <cell r="E189" t="str">
            <v>T20040</v>
          </cell>
          <cell r="F189" t="str">
            <v>PROFESSIONAL STANDARDS</v>
          </cell>
          <cell r="G189" t="str">
            <v>T20040</v>
          </cell>
          <cell r="L189">
            <v>200163</v>
          </cell>
          <cell r="M189" t="str">
            <v>INTERNAL INVESTIGATIONS</v>
          </cell>
        </row>
        <row r="190">
          <cell r="E190" t="str">
            <v>T20300</v>
          </cell>
          <cell r="F190" t="str">
            <v>SHERIFF GRANTS</v>
          </cell>
          <cell r="G190" t="str">
            <v>T20300</v>
          </cell>
          <cell r="L190">
            <v>203000</v>
          </cell>
          <cell r="M190" t="str">
            <v>SHERIFF GRANTS</v>
          </cell>
        </row>
        <row r="191">
          <cell r="E191" t="str">
            <v>T20300</v>
          </cell>
          <cell r="F191" t="str">
            <v>SHERIFF GRANTS</v>
          </cell>
          <cell r="G191" t="str">
            <v>T20300</v>
          </cell>
          <cell r="L191">
            <v>203001</v>
          </cell>
          <cell r="M191" t="str">
            <v>2008 GANG ABATEMENT</v>
          </cell>
        </row>
        <row r="192">
          <cell r="E192" t="str">
            <v>T20300</v>
          </cell>
          <cell r="F192" t="str">
            <v>SHERIFF GRANTS</v>
          </cell>
          <cell r="G192" t="str">
            <v>T20300</v>
          </cell>
          <cell r="L192">
            <v>203002</v>
          </cell>
          <cell r="M192" t="str">
            <v>SAFE SCHOOLS 2008</v>
          </cell>
        </row>
        <row r="193">
          <cell r="E193" t="str">
            <v>T20300</v>
          </cell>
          <cell r="F193" t="str">
            <v>SHERIFF GRANTS</v>
          </cell>
          <cell r="G193" t="str">
            <v>T20300</v>
          </cell>
          <cell r="L193">
            <v>203003</v>
          </cell>
          <cell r="M193" t="str">
            <v>GANG ABATEMENT 2009</v>
          </cell>
        </row>
        <row r="194">
          <cell r="E194" t="str">
            <v>T20300</v>
          </cell>
          <cell r="F194" t="str">
            <v>SHERIFF GRANTS</v>
          </cell>
          <cell r="G194" t="str">
            <v>T20300</v>
          </cell>
          <cell r="L194">
            <v>203004</v>
          </cell>
          <cell r="M194" t="str">
            <v>COPS TECH PROJ 2009</v>
          </cell>
        </row>
        <row r="195">
          <cell r="E195" t="str">
            <v>T20300</v>
          </cell>
          <cell r="F195" t="str">
            <v>SHERIFF GRANTS</v>
          </cell>
          <cell r="G195" t="str">
            <v>T20300</v>
          </cell>
          <cell r="L195">
            <v>203005</v>
          </cell>
          <cell r="M195" t="str">
            <v>CBRNE TRAINING</v>
          </cell>
        </row>
        <row r="196">
          <cell r="E196" t="str">
            <v>T20300</v>
          </cell>
          <cell r="F196" t="str">
            <v>SHERIFF GRANTS</v>
          </cell>
          <cell r="G196" t="str">
            <v>T20300</v>
          </cell>
          <cell r="L196">
            <v>203006</v>
          </cell>
          <cell r="M196" t="str">
            <v>SAFE SCHOOL INITIATIVE 09</v>
          </cell>
        </row>
        <row r="197">
          <cell r="E197" t="str">
            <v>T20300</v>
          </cell>
          <cell r="F197" t="str">
            <v>SHERIFF GRANTS</v>
          </cell>
          <cell r="G197" t="str">
            <v>T20300</v>
          </cell>
          <cell r="L197">
            <v>203007</v>
          </cell>
          <cell r="M197" t="str">
            <v>MARINE LAW ENFRCEMNT GRNT</v>
          </cell>
        </row>
        <row r="198">
          <cell r="E198" t="str">
            <v>T20300</v>
          </cell>
          <cell r="F198" t="str">
            <v>SHERIFF GRANTS</v>
          </cell>
          <cell r="G198" t="str">
            <v>T20300</v>
          </cell>
          <cell r="L198">
            <v>203008</v>
          </cell>
          <cell r="M198" t="str">
            <v>SEX OFFENDER REGISTRATION</v>
          </cell>
        </row>
        <row r="199">
          <cell r="E199" t="str">
            <v>T20300</v>
          </cell>
          <cell r="F199" t="str">
            <v>SHERIFF GRANTS</v>
          </cell>
          <cell r="G199" t="str">
            <v>T20300</v>
          </cell>
          <cell r="L199">
            <v>203009</v>
          </cell>
          <cell r="M199" t="str">
            <v>2010 COLD CASE SQUAD</v>
          </cell>
        </row>
        <row r="200">
          <cell r="E200" t="str">
            <v>T20300</v>
          </cell>
          <cell r="F200" t="str">
            <v>SHERIFF GRANTS</v>
          </cell>
          <cell r="G200" t="str">
            <v>T20300</v>
          </cell>
          <cell r="L200">
            <v>203010</v>
          </cell>
          <cell r="M200" t="str">
            <v>2010 GANG ABATEMENT</v>
          </cell>
        </row>
        <row r="201">
          <cell r="E201" t="str">
            <v>T20300</v>
          </cell>
          <cell r="F201" t="str">
            <v>SHERIFF GRANTS</v>
          </cell>
          <cell r="G201" t="str">
            <v>T20300</v>
          </cell>
          <cell r="L201">
            <v>203011</v>
          </cell>
          <cell r="M201" t="str">
            <v>2010 SAFE SCHOOL INITIATI</v>
          </cell>
        </row>
        <row r="202">
          <cell r="E202" t="str">
            <v>T20300</v>
          </cell>
          <cell r="F202" t="str">
            <v>SHERIFF GRANTS</v>
          </cell>
          <cell r="G202" t="str">
            <v>T20300</v>
          </cell>
          <cell r="L202">
            <v>203012</v>
          </cell>
          <cell r="M202" t="str">
            <v>2010 STOP GRANT KCSO</v>
          </cell>
        </row>
        <row r="203">
          <cell r="E203" t="str">
            <v>T20300</v>
          </cell>
          <cell r="F203" t="str">
            <v>SHERIFF GRANTS</v>
          </cell>
          <cell r="G203" t="str">
            <v>T20300</v>
          </cell>
          <cell r="L203">
            <v>203013</v>
          </cell>
          <cell r="M203" t="str">
            <v>METH INITIATIVE 2010</v>
          </cell>
        </row>
        <row r="204">
          <cell r="E204" t="str">
            <v>T20300</v>
          </cell>
          <cell r="F204" t="str">
            <v>SHERIFF GRANTS</v>
          </cell>
          <cell r="G204" t="str">
            <v>T20300</v>
          </cell>
          <cell r="L204">
            <v>203014</v>
          </cell>
          <cell r="M204" t="str">
            <v>LEIU TRAING CONF 2011</v>
          </cell>
        </row>
        <row r="205">
          <cell r="E205" t="str">
            <v>T20300</v>
          </cell>
          <cell r="F205" t="str">
            <v>SHERIFF GRANTS</v>
          </cell>
          <cell r="G205" t="str">
            <v>T20300</v>
          </cell>
          <cell r="L205">
            <v>203015</v>
          </cell>
          <cell r="M205" t="str">
            <v>SEX OFFENDER REGSTN 2011</v>
          </cell>
        </row>
        <row r="206">
          <cell r="E206" t="str">
            <v>T20300</v>
          </cell>
          <cell r="F206" t="str">
            <v>SHERIFF GRANTS</v>
          </cell>
          <cell r="G206" t="str">
            <v>T20300</v>
          </cell>
          <cell r="L206">
            <v>203016</v>
          </cell>
          <cell r="M206" t="str">
            <v>BOATING SAFETY PROGRAM</v>
          </cell>
        </row>
        <row r="207">
          <cell r="E207" t="str">
            <v>T20300</v>
          </cell>
          <cell r="F207" t="str">
            <v>SHERIFF GRANTS</v>
          </cell>
          <cell r="G207" t="str">
            <v>T20300</v>
          </cell>
          <cell r="L207">
            <v>203017</v>
          </cell>
          <cell r="M207" t="str">
            <v>METH INITIATIVE 2011</v>
          </cell>
        </row>
        <row r="208">
          <cell r="E208" t="str">
            <v>T20300</v>
          </cell>
          <cell r="F208" t="str">
            <v>SHERIFF GRANTS</v>
          </cell>
          <cell r="G208" t="str">
            <v>T20300</v>
          </cell>
          <cell r="L208">
            <v>203018</v>
          </cell>
          <cell r="M208" t="str">
            <v>CBRNE RESPNSE&amp;RECVRY VEH</v>
          </cell>
        </row>
        <row r="209">
          <cell r="E209" t="str">
            <v>T20300</v>
          </cell>
          <cell r="F209" t="str">
            <v>SHERIFF GRANTS</v>
          </cell>
          <cell r="G209" t="str">
            <v>T20300</v>
          </cell>
          <cell r="L209">
            <v>203019</v>
          </cell>
          <cell r="M209" t="str">
            <v>BZPP CASCADE</v>
          </cell>
        </row>
        <row r="210">
          <cell r="E210" t="str">
            <v>T20300</v>
          </cell>
          <cell r="F210" t="str">
            <v>SHERIFF GRANTS</v>
          </cell>
          <cell r="G210" t="str">
            <v>T20300</v>
          </cell>
          <cell r="L210">
            <v>203020</v>
          </cell>
          <cell r="M210" t="str">
            <v>SCHOOL ZONE SAFETY 2011</v>
          </cell>
        </row>
        <row r="211">
          <cell r="E211" t="str">
            <v>T20300</v>
          </cell>
          <cell r="F211" t="str">
            <v>SHERIFF GRANTS</v>
          </cell>
          <cell r="G211" t="str">
            <v>T20300</v>
          </cell>
          <cell r="L211">
            <v>203021</v>
          </cell>
          <cell r="M211" t="str">
            <v>KCSO REC MGT-EVID MGT SYS</v>
          </cell>
        </row>
        <row r="212">
          <cell r="E212" t="str">
            <v>T20300</v>
          </cell>
          <cell r="F212" t="str">
            <v>SHERIFF GRANTS</v>
          </cell>
          <cell r="G212" t="str">
            <v>T20300</v>
          </cell>
          <cell r="L212">
            <v>203022</v>
          </cell>
          <cell r="M212" t="str">
            <v>IED ACTIVE SHOOTER</v>
          </cell>
        </row>
        <row r="213">
          <cell r="E213" t="str">
            <v>T20300</v>
          </cell>
          <cell r="F213" t="str">
            <v>SHERIFF GRANTS</v>
          </cell>
          <cell r="G213" t="str">
            <v>T20300</v>
          </cell>
          <cell r="L213">
            <v>203023</v>
          </cell>
          <cell r="M213" t="str">
            <v>BZPP MASONRY</v>
          </cell>
        </row>
        <row r="214">
          <cell r="E214" t="str">
            <v>T20300</v>
          </cell>
          <cell r="F214" t="str">
            <v>SHERIFF GRANTS</v>
          </cell>
          <cell r="G214" t="str">
            <v>T20300</v>
          </cell>
          <cell r="L214">
            <v>203024</v>
          </cell>
          <cell r="M214" t="str">
            <v>JUSTICE BASED POLICING</v>
          </cell>
        </row>
        <row r="215">
          <cell r="E215" t="str">
            <v>T20300</v>
          </cell>
          <cell r="F215" t="str">
            <v>SHERIFF GRANTS</v>
          </cell>
          <cell r="G215" t="str">
            <v>T20300</v>
          </cell>
          <cell r="L215">
            <v>203025</v>
          </cell>
          <cell r="M215" t="str">
            <v>CBRNE HMOLE</v>
          </cell>
        </row>
        <row r="216">
          <cell r="E216" t="str">
            <v>T20300</v>
          </cell>
          <cell r="F216" t="str">
            <v>SHERIFF GRANTS</v>
          </cell>
          <cell r="G216" t="str">
            <v>T20300</v>
          </cell>
          <cell r="L216">
            <v>203026</v>
          </cell>
          <cell r="M216" t="str">
            <v>KCSO STOP 2012</v>
          </cell>
        </row>
        <row r="217">
          <cell r="E217" t="str">
            <v>T20300</v>
          </cell>
          <cell r="F217" t="str">
            <v>SHERIFF GRANTS</v>
          </cell>
          <cell r="G217" t="str">
            <v>T20300</v>
          </cell>
          <cell r="L217">
            <v>203027</v>
          </cell>
          <cell r="M217" t="str">
            <v>KCRIG SUPPORT</v>
          </cell>
        </row>
        <row r="218">
          <cell r="E218" t="str">
            <v>T20300</v>
          </cell>
          <cell r="F218" t="str">
            <v>SHERIFF GRANTS</v>
          </cell>
          <cell r="G218" t="str">
            <v>T20300</v>
          </cell>
          <cell r="L218">
            <v>203028</v>
          </cell>
          <cell r="M218" t="str">
            <v>REG SEX OFFDR VERIFICATION 2012-2013</v>
          </cell>
        </row>
        <row r="219">
          <cell r="E219" t="str">
            <v>T20300</v>
          </cell>
          <cell r="F219" t="str">
            <v>SHERIFF GRANTS</v>
          </cell>
          <cell r="G219" t="str">
            <v>T20300</v>
          </cell>
          <cell r="L219">
            <v>203029</v>
          </cell>
          <cell r="M219" t="str">
            <v>BOATING SAFETY 2012-2013</v>
          </cell>
        </row>
        <row r="220">
          <cell r="E220" t="str">
            <v>T20300</v>
          </cell>
          <cell r="F220" t="str">
            <v>SHERIFF GRANTS</v>
          </cell>
          <cell r="G220" t="str">
            <v>T20300</v>
          </cell>
          <cell r="L220">
            <v>203030</v>
          </cell>
          <cell r="M220" t="str">
            <v>PORT SEC PRGM SHERIFF BOAT</v>
          </cell>
        </row>
        <row r="221">
          <cell r="E221" t="str">
            <v>T20500</v>
          </cell>
          <cell r="F221" t="str">
            <v>DRUG ENFORCEMENT FORFEITS</v>
          </cell>
          <cell r="G221" t="str">
            <v>T20500</v>
          </cell>
          <cell r="L221">
            <v>200440</v>
          </cell>
          <cell r="M221" t="str">
            <v>DRUG ENFORCEMENT FORFEITS</v>
          </cell>
        </row>
        <row r="222">
          <cell r="E222" t="str">
            <v>T20800</v>
          </cell>
          <cell r="F222" t="str">
            <v>AUTO FINGERPRINT IDENT</v>
          </cell>
          <cell r="G222" t="str">
            <v>T20800</v>
          </cell>
          <cell r="L222">
            <v>208000</v>
          </cell>
          <cell r="M222" t="str">
            <v>AUTO FINGERPRINT IDENT</v>
          </cell>
        </row>
        <row r="223">
          <cell r="E223" t="str">
            <v>T21300</v>
          </cell>
          <cell r="F223" t="str">
            <v>RADIO COMMUNICATIONS</v>
          </cell>
          <cell r="G223" t="str">
            <v>T21300</v>
          </cell>
          <cell r="L223">
            <v>213001</v>
          </cell>
          <cell r="M223" t="str">
            <v>RADIO INSTALLATION OPS</v>
          </cell>
        </row>
        <row r="224">
          <cell r="E224" t="str">
            <v>T21300</v>
          </cell>
          <cell r="F224" t="str">
            <v>RADIO COMMUNICATIONS</v>
          </cell>
          <cell r="G224" t="str">
            <v>T21300</v>
          </cell>
          <cell r="L224">
            <v>213002</v>
          </cell>
          <cell r="M224" t="str">
            <v>RADIO INF EQUIP  RSRVS</v>
          </cell>
        </row>
        <row r="225">
          <cell r="E225" t="str">
            <v>T21300</v>
          </cell>
          <cell r="F225" t="str">
            <v>RADIO COMMUNICATIONS</v>
          </cell>
          <cell r="G225" t="str">
            <v>T21300</v>
          </cell>
          <cell r="L225">
            <v>213003</v>
          </cell>
          <cell r="M225" t="str">
            <v>RADIO OH</v>
          </cell>
        </row>
        <row r="226">
          <cell r="E226" t="str">
            <v>T28600</v>
          </cell>
          <cell r="F226" t="str">
            <v>DNRP ADMINISTRATION GRANTS</v>
          </cell>
          <cell r="G226" t="str">
            <v>T28600</v>
          </cell>
          <cell r="L226">
            <v>286001</v>
          </cell>
          <cell r="M226" t="str">
            <v>CULTURAL RESOURCES GRANTS</v>
          </cell>
        </row>
        <row r="227">
          <cell r="E227" t="str">
            <v>T30000</v>
          </cell>
          <cell r="F227" t="str">
            <v>BUSINESS RESOURCE CENTER</v>
          </cell>
          <cell r="G227" t="str">
            <v>T30000</v>
          </cell>
          <cell r="L227">
            <v>300001</v>
          </cell>
          <cell r="M227" t="str">
            <v>BRC DIRECTORS OFFICE</v>
          </cell>
        </row>
        <row r="228">
          <cell r="E228" t="str">
            <v>T30000</v>
          </cell>
          <cell r="F228" t="str">
            <v>BUSINESS RESOURCE CENTER</v>
          </cell>
          <cell r="G228" t="str">
            <v>T30000</v>
          </cell>
          <cell r="L228">
            <v>300002</v>
          </cell>
          <cell r="M228" t="str">
            <v>HUMAN CAPITAL MGMT</v>
          </cell>
        </row>
        <row r="229">
          <cell r="E229" t="str">
            <v>T30000</v>
          </cell>
          <cell r="F229" t="str">
            <v>BUSINESS RESOURCE CENTER</v>
          </cell>
          <cell r="G229" t="str">
            <v>T30000</v>
          </cell>
          <cell r="L229">
            <v>300003</v>
          </cell>
          <cell r="M229" t="str">
            <v>ENTERPRISE BUSINESS SUITE</v>
          </cell>
        </row>
        <row r="230">
          <cell r="E230" t="str">
            <v>T30100</v>
          </cell>
          <cell r="F230" t="str">
            <v>ARTS AND CULTURAL DEVELOPMENT</v>
          </cell>
          <cell r="G230" t="str">
            <v>T30100</v>
          </cell>
          <cell r="L230">
            <v>301001</v>
          </cell>
          <cell r="M230" t="str">
            <v>CULTURAL DEVELOPMENT</v>
          </cell>
        </row>
        <row r="231">
          <cell r="E231" t="str">
            <v>T31300</v>
          </cell>
          <cell r="F231" t="str">
            <v>DDES 214 GRANTS</v>
          </cell>
          <cell r="G231" t="str">
            <v>T31300</v>
          </cell>
          <cell r="L231">
            <v>313000</v>
          </cell>
          <cell r="M231" t="str">
            <v>DDES 214 GRANTS</v>
          </cell>
        </row>
        <row r="232">
          <cell r="E232" t="str">
            <v>T32500</v>
          </cell>
          <cell r="F232" t="str">
            <v>DDES DEPARTMENT DIRECTOR</v>
          </cell>
          <cell r="G232" t="str">
            <v>T32500</v>
          </cell>
          <cell r="L232">
            <v>325000</v>
          </cell>
          <cell r="M232" t="str">
            <v>DIRECTOR'S OFFICE</v>
          </cell>
        </row>
        <row r="233">
          <cell r="E233" t="str">
            <v>T32500</v>
          </cell>
          <cell r="F233" t="str">
            <v>DDES DEPARTMENT DIRECTOR</v>
          </cell>
          <cell r="G233" t="str">
            <v>T32500</v>
          </cell>
          <cell r="L233">
            <v>325001</v>
          </cell>
          <cell r="M233" t="str">
            <v>GREEN RIVER FLOOD</v>
          </cell>
        </row>
        <row r="234">
          <cell r="E234" t="str">
            <v>T32501</v>
          </cell>
          <cell r="F234" t="str">
            <v>DDES ADMINISTRATIVE SERVICES</v>
          </cell>
          <cell r="G234" t="str">
            <v>T32501</v>
          </cell>
          <cell r="L234">
            <v>325020</v>
          </cell>
          <cell r="M234" t="str">
            <v>CONTINGENCY POSITIONS</v>
          </cell>
        </row>
        <row r="235">
          <cell r="E235" t="str">
            <v>T32501</v>
          </cell>
          <cell r="F235" t="str">
            <v>DDES ADMINISTRATIVE SERVICES</v>
          </cell>
          <cell r="G235" t="str">
            <v>T32501</v>
          </cell>
          <cell r="L235">
            <v>325021</v>
          </cell>
          <cell r="M235" t="str">
            <v>ASD DEPUTY DIRECTOR</v>
          </cell>
        </row>
        <row r="236">
          <cell r="E236" t="str">
            <v>T32501</v>
          </cell>
          <cell r="F236" t="str">
            <v>DDES ADMINISTRATIVE SERVICES</v>
          </cell>
          <cell r="G236" t="str">
            <v>T32501</v>
          </cell>
          <cell r="L236">
            <v>325022</v>
          </cell>
          <cell r="M236" t="str">
            <v>ASD INFORMATION SVCS</v>
          </cell>
        </row>
        <row r="237">
          <cell r="E237" t="str">
            <v>T32501</v>
          </cell>
          <cell r="F237" t="str">
            <v>DDES ADMINISTRATIVE SERVICES</v>
          </cell>
          <cell r="G237" t="str">
            <v>T32501</v>
          </cell>
          <cell r="L237">
            <v>325023</v>
          </cell>
          <cell r="M237" t="str">
            <v>ASD FINANCE AND INTRNL SVCS</v>
          </cell>
        </row>
        <row r="238">
          <cell r="E238" t="str">
            <v>T32501</v>
          </cell>
          <cell r="F238" t="str">
            <v>DDES ADMINISTRATIVE SERVICES</v>
          </cell>
          <cell r="G238" t="str">
            <v>T32501</v>
          </cell>
          <cell r="L238">
            <v>325025</v>
          </cell>
          <cell r="M238" t="str">
            <v>DDES OANDM</v>
          </cell>
        </row>
        <row r="239">
          <cell r="E239" t="str">
            <v>T32502</v>
          </cell>
          <cell r="F239" t="str">
            <v>DDES BUILDING SERVICES DIV</v>
          </cell>
          <cell r="G239" t="str">
            <v>T32502</v>
          </cell>
          <cell r="L239">
            <v>325040</v>
          </cell>
          <cell r="M239" t="str">
            <v>BFSD DIV DIRECTOR</v>
          </cell>
        </row>
        <row r="240">
          <cell r="E240" t="str">
            <v>T32502</v>
          </cell>
          <cell r="F240" t="str">
            <v>DDES BUILDING SERVICES DIV</v>
          </cell>
          <cell r="G240" t="str">
            <v>T32502</v>
          </cell>
          <cell r="L240">
            <v>325041</v>
          </cell>
          <cell r="M240" t="str">
            <v>BSD LOAN-IN LABOR</v>
          </cell>
        </row>
        <row r="241">
          <cell r="E241" t="str">
            <v>T32502</v>
          </cell>
          <cell r="F241" t="str">
            <v>DDES BUILDING SERVICES DIV</v>
          </cell>
          <cell r="G241" t="str">
            <v>T32502</v>
          </cell>
          <cell r="L241">
            <v>325042</v>
          </cell>
          <cell r="M241" t="str">
            <v>BFSD PLNG AND CUST SVC</v>
          </cell>
        </row>
        <row r="242">
          <cell r="E242" t="str">
            <v>T32502</v>
          </cell>
          <cell r="F242" t="str">
            <v>DDES BUILDING SERVICES DIV</v>
          </cell>
          <cell r="G242" t="str">
            <v>T32502</v>
          </cell>
          <cell r="L242">
            <v>325043</v>
          </cell>
          <cell r="M242" t="str">
            <v>BFSD CONSTRUCTION SVCS</v>
          </cell>
        </row>
        <row r="243">
          <cell r="E243" t="str">
            <v>T32502</v>
          </cell>
          <cell r="F243" t="str">
            <v>DDES BUILDING SERVICES DIV</v>
          </cell>
          <cell r="G243" t="str">
            <v>T32502</v>
          </cell>
          <cell r="L243">
            <v>325048</v>
          </cell>
          <cell r="M243" t="str">
            <v>CODE ENFORCEMENT</v>
          </cell>
        </row>
        <row r="244">
          <cell r="E244" t="str">
            <v>T32503</v>
          </cell>
          <cell r="F244" t="str">
            <v>DDES LAND USE SERVICES DIV</v>
          </cell>
          <cell r="G244" t="str">
            <v>T32503</v>
          </cell>
          <cell r="L244">
            <v>325080</v>
          </cell>
          <cell r="M244" t="str">
            <v>LUSD DIV DIRECTOR</v>
          </cell>
        </row>
        <row r="245">
          <cell r="E245" t="str">
            <v>T32503</v>
          </cell>
          <cell r="F245" t="str">
            <v>DDES LAND USE SERVICES DIV</v>
          </cell>
          <cell r="G245" t="str">
            <v>T32503</v>
          </cell>
          <cell r="L245">
            <v>325085</v>
          </cell>
          <cell r="M245" t="str">
            <v>DDES LOAN IN LABOR</v>
          </cell>
        </row>
        <row r="246">
          <cell r="E246" t="str">
            <v>T32503</v>
          </cell>
          <cell r="F246" t="str">
            <v>DDES LAND USE SERVICES DIV</v>
          </cell>
          <cell r="G246" t="str">
            <v>T32503</v>
          </cell>
          <cell r="L246">
            <v>325087</v>
          </cell>
          <cell r="M246" t="str">
            <v>LUSD ENV AND SITE DEV SVCS</v>
          </cell>
        </row>
        <row r="247">
          <cell r="E247" t="str">
            <v>T32503</v>
          </cell>
          <cell r="F247" t="str">
            <v>DDES LAND USE SERVICES DIV</v>
          </cell>
          <cell r="G247" t="str">
            <v>T32503</v>
          </cell>
          <cell r="L247">
            <v>325089</v>
          </cell>
          <cell r="M247" t="str">
            <v>LUSD ENGINEERING SVCS</v>
          </cell>
        </row>
        <row r="248">
          <cell r="E248" t="str">
            <v>T32503</v>
          </cell>
          <cell r="F248" t="str">
            <v>DDES LAND USE SERVICES DIV</v>
          </cell>
          <cell r="G248" t="str">
            <v>T32503</v>
          </cell>
          <cell r="L248">
            <v>325090</v>
          </cell>
          <cell r="M248" t="str">
            <v>GRADING CODE ENFORCEMENT</v>
          </cell>
        </row>
        <row r="249">
          <cell r="E249" t="str">
            <v>T32510</v>
          </cell>
          <cell r="F249" t="str">
            <v>DDES ADMINISTRATIVE SERVICES</v>
          </cell>
          <cell r="G249" t="str">
            <v>T32510</v>
          </cell>
          <cell r="L249">
            <v>325100</v>
          </cell>
          <cell r="M249" t="str">
            <v>PERMIT ADMINISTRATION</v>
          </cell>
        </row>
        <row r="250">
          <cell r="E250" t="str">
            <v>T32510</v>
          </cell>
          <cell r="F250" t="str">
            <v>DDES ADMINISTRATIVE SERVICES</v>
          </cell>
          <cell r="G250" t="str">
            <v>T32510</v>
          </cell>
          <cell r="L250">
            <v>325101</v>
          </cell>
          <cell r="M250" t="str">
            <v>CUSTOMER ASSISTANCE CENTER</v>
          </cell>
        </row>
        <row r="251">
          <cell r="E251" t="str">
            <v>T32510</v>
          </cell>
          <cell r="F251" t="str">
            <v>DDES ADMINISTRATIVE SERVICES</v>
          </cell>
          <cell r="G251" t="str">
            <v>T32510</v>
          </cell>
          <cell r="L251">
            <v>325102</v>
          </cell>
          <cell r="M251" t="str">
            <v>RESIDENTIAL</v>
          </cell>
        </row>
        <row r="252">
          <cell r="E252" t="str">
            <v>T32510</v>
          </cell>
          <cell r="F252" t="str">
            <v>DDES ADMINISTRATIVE SERVICES</v>
          </cell>
          <cell r="G252" t="str">
            <v>T32510</v>
          </cell>
          <cell r="L252">
            <v>325103</v>
          </cell>
          <cell r="M252" t="str">
            <v>COMMERCIAL</v>
          </cell>
        </row>
        <row r="253">
          <cell r="E253" t="str">
            <v>T32510</v>
          </cell>
          <cell r="F253" t="str">
            <v>DDES ADMINISTRATIVE SERVICES</v>
          </cell>
          <cell r="G253" t="str">
            <v>T32510</v>
          </cell>
          <cell r="L253">
            <v>325104</v>
          </cell>
          <cell r="M253" t="str">
            <v>RESOURCE</v>
          </cell>
        </row>
        <row r="254">
          <cell r="E254" t="str">
            <v>T32510</v>
          </cell>
          <cell r="F254" t="str">
            <v>DDES ADMINISTRATIVE SERVICES</v>
          </cell>
          <cell r="G254" t="str">
            <v>T32510</v>
          </cell>
          <cell r="L254">
            <v>325105</v>
          </cell>
          <cell r="M254" t="str">
            <v>URBAN</v>
          </cell>
        </row>
        <row r="255">
          <cell r="E255" t="str">
            <v>T32520</v>
          </cell>
          <cell r="F255" t="str">
            <v>DDES BUILDING SERVICES DIV</v>
          </cell>
          <cell r="G255" t="str">
            <v>T32520</v>
          </cell>
          <cell r="L255">
            <v>325200</v>
          </cell>
          <cell r="M255" t="str">
            <v>PERMITTING INTEGRATION</v>
          </cell>
        </row>
        <row r="256">
          <cell r="E256" t="str">
            <v>T32530</v>
          </cell>
          <cell r="F256" t="str">
            <v>DDES LAND USE SERVICES DIV</v>
          </cell>
          <cell r="G256" t="str">
            <v>T32530</v>
          </cell>
          <cell r="L256">
            <v>325300</v>
          </cell>
          <cell r="M256" t="str">
            <v>GENERAL PUBLIC SERVICES</v>
          </cell>
        </row>
        <row r="257">
          <cell r="E257" t="str">
            <v>T35000</v>
          </cell>
          <cell r="F257" t="str">
            <v>HOME PROGRAM</v>
          </cell>
          <cell r="G257" t="str">
            <v>T35000</v>
          </cell>
          <cell r="L257">
            <v>350001</v>
          </cell>
          <cell r="M257" t="str">
            <v>HOME BUDGET</v>
          </cell>
        </row>
        <row r="258">
          <cell r="E258" t="str">
            <v>T35000</v>
          </cell>
          <cell r="F258" t="str">
            <v>HOME PROGRAM</v>
          </cell>
          <cell r="G258" t="str">
            <v>T35000</v>
          </cell>
          <cell r="L258">
            <v>350002</v>
          </cell>
          <cell r="M258" t="str">
            <v>IDIS HOME OWNERS REHAB</v>
          </cell>
        </row>
        <row r="259">
          <cell r="E259" t="str">
            <v>T35000</v>
          </cell>
          <cell r="F259" t="str">
            <v>HOME PROGRAM</v>
          </cell>
          <cell r="G259" t="str">
            <v>T35000</v>
          </cell>
          <cell r="L259">
            <v>350003</v>
          </cell>
          <cell r="M259" t="str">
            <v>HOME ADMIN</v>
          </cell>
        </row>
        <row r="260">
          <cell r="E260" t="str">
            <v>T35000</v>
          </cell>
          <cell r="F260" t="str">
            <v>HOME PROGRAM</v>
          </cell>
          <cell r="G260" t="str">
            <v>T35000</v>
          </cell>
          <cell r="L260">
            <v>350004</v>
          </cell>
          <cell r="M260" t="str">
            <v>HOME PROGRAM INCOME</v>
          </cell>
        </row>
        <row r="261">
          <cell r="E261" t="str">
            <v>T35000</v>
          </cell>
          <cell r="F261" t="str">
            <v>HOME PROGRAM</v>
          </cell>
          <cell r="G261" t="str">
            <v>T35000</v>
          </cell>
          <cell r="L261">
            <v>350005</v>
          </cell>
          <cell r="M261" t="str">
            <v>97 HOME SUB RECIPIENTS</v>
          </cell>
        </row>
        <row r="262">
          <cell r="E262" t="str">
            <v>T35000</v>
          </cell>
          <cell r="F262" t="str">
            <v>HOME PROGRAM</v>
          </cell>
          <cell r="G262" t="str">
            <v>T35000</v>
          </cell>
          <cell r="L262">
            <v>350006</v>
          </cell>
          <cell r="M262" t="str">
            <v>HOME ADMIN</v>
          </cell>
        </row>
        <row r="263">
          <cell r="E263" t="str">
            <v>T35000</v>
          </cell>
          <cell r="F263" t="str">
            <v>HOME PROGRAM</v>
          </cell>
          <cell r="G263" t="str">
            <v>T35000</v>
          </cell>
          <cell r="L263">
            <v>350007</v>
          </cell>
          <cell r="M263" t="str">
            <v>HOME SBRCPNT UNALL</v>
          </cell>
        </row>
        <row r="264">
          <cell r="E264" t="str">
            <v>T35000</v>
          </cell>
          <cell r="F264" t="str">
            <v>HOME PROGRAM</v>
          </cell>
          <cell r="G264" t="str">
            <v>T35000</v>
          </cell>
          <cell r="L264">
            <v>350008</v>
          </cell>
          <cell r="M264" t="str">
            <v>HOME OWNER OCC LNS</v>
          </cell>
        </row>
        <row r="265">
          <cell r="E265" t="str">
            <v>T35000</v>
          </cell>
          <cell r="F265" t="str">
            <v>HOME PROGRAM</v>
          </cell>
          <cell r="G265" t="str">
            <v>T35000</v>
          </cell>
          <cell r="L265">
            <v>350009</v>
          </cell>
          <cell r="M265" t="str">
            <v>HOME INV LOANS</v>
          </cell>
        </row>
        <row r="266">
          <cell r="E266" t="str">
            <v>T35000</v>
          </cell>
          <cell r="F266" t="str">
            <v>HOME PROGRAM</v>
          </cell>
          <cell r="G266" t="str">
            <v>T35000</v>
          </cell>
          <cell r="L266">
            <v>350010</v>
          </cell>
          <cell r="M266" t="str">
            <v>HOME AMER DREAM DPI</v>
          </cell>
        </row>
        <row r="267">
          <cell r="E267" t="str">
            <v>T35000</v>
          </cell>
          <cell r="F267" t="str">
            <v>HOME PROGRAM</v>
          </cell>
          <cell r="G267" t="str">
            <v>T35000</v>
          </cell>
          <cell r="L267">
            <v>350011</v>
          </cell>
          <cell r="M267" t="str">
            <v>HFP DELIVERY ADM DEFAULT</v>
          </cell>
        </row>
        <row r="268">
          <cell r="E268" t="str">
            <v>T35000</v>
          </cell>
          <cell r="F268" t="str">
            <v>HOME PROGRAM</v>
          </cell>
          <cell r="G268" t="str">
            <v>T35000</v>
          </cell>
          <cell r="L268">
            <v>350012</v>
          </cell>
          <cell r="M268" t="str">
            <v>DEFAULT PROJECT</v>
          </cell>
        </row>
        <row r="269">
          <cell r="E269" t="str">
            <v>T35000</v>
          </cell>
          <cell r="F269" t="str">
            <v>HOME PROGRAM</v>
          </cell>
          <cell r="G269" t="str">
            <v>T35000</v>
          </cell>
          <cell r="L269">
            <v>350013</v>
          </cell>
          <cell r="M269" t="str">
            <v>DEFAULT PROJECT</v>
          </cell>
        </row>
        <row r="270">
          <cell r="E270" t="str">
            <v>T35000</v>
          </cell>
          <cell r="F270" t="str">
            <v>HOME PROGRAM</v>
          </cell>
          <cell r="G270" t="str">
            <v>T35000</v>
          </cell>
          <cell r="L270">
            <v>350014</v>
          </cell>
          <cell r="M270" t="str">
            <v>DEFAULT PROJECT</v>
          </cell>
        </row>
        <row r="271">
          <cell r="E271" t="str">
            <v>T35000</v>
          </cell>
          <cell r="F271" t="str">
            <v>HOME PROGRAM</v>
          </cell>
          <cell r="G271" t="str">
            <v>T35000</v>
          </cell>
          <cell r="L271">
            <v>350015</v>
          </cell>
          <cell r="M271" t="str">
            <v>DEFAULT PROJECT</v>
          </cell>
        </row>
        <row r="272">
          <cell r="E272" t="str">
            <v>T35000</v>
          </cell>
          <cell r="F272" t="str">
            <v>HOME PROGRAM</v>
          </cell>
          <cell r="G272" t="str">
            <v>T35000</v>
          </cell>
          <cell r="L272">
            <v>350016</v>
          </cell>
          <cell r="M272" t="str">
            <v>DEFAULT PROJECT</v>
          </cell>
        </row>
        <row r="273">
          <cell r="E273" t="str">
            <v>T35000</v>
          </cell>
          <cell r="F273" t="str">
            <v>HOME PROGRAM</v>
          </cell>
          <cell r="G273" t="str">
            <v>T35000</v>
          </cell>
          <cell r="L273">
            <v>350017</v>
          </cell>
          <cell r="M273" t="str">
            <v>REACH</v>
          </cell>
        </row>
        <row r="274">
          <cell r="E274" t="str">
            <v>T35000</v>
          </cell>
          <cell r="F274" t="str">
            <v>HOME PROGRAM</v>
          </cell>
          <cell r="G274" t="str">
            <v>T35000</v>
          </cell>
          <cell r="L274">
            <v>350018</v>
          </cell>
          <cell r="M274" t="str">
            <v>HOME OWNRSHP PGM HME SGHT</v>
          </cell>
        </row>
        <row r="275">
          <cell r="E275" t="str">
            <v>T35010</v>
          </cell>
          <cell r="F275" t="str">
            <v>CDBG</v>
          </cell>
          <cell r="G275" t="str">
            <v>T35010</v>
          </cell>
          <cell r="H275" t="str">
            <v>S35020</v>
          </cell>
          <cell r="I275" t="str">
            <v>CTED</v>
          </cell>
          <cell r="L275">
            <v>350060</v>
          </cell>
          <cell r="M275" t="str">
            <v>NEIGHBORHD STABILIZN PROG</v>
          </cell>
        </row>
        <row r="276">
          <cell r="E276" t="str">
            <v>T35010</v>
          </cell>
          <cell r="F276" t="str">
            <v>CDBG</v>
          </cell>
          <cell r="G276" t="str">
            <v>T35010</v>
          </cell>
          <cell r="H276" t="str">
            <v>S35020</v>
          </cell>
          <cell r="I276" t="str">
            <v>CTED</v>
          </cell>
          <cell r="L276">
            <v>350061</v>
          </cell>
          <cell r="M276" t="str">
            <v>CTED</v>
          </cell>
        </row>
        <row r="277">
          <cell r="E277" t="str">
            <v>T35010</v>
          </cell>
          <cell r="F277" t="str">
            <v>CDBG</v>
          </cell>
          <cell r="G277" t="str">
            <v>T35010</v>
          </cell>
          <cell r="H277" t="str">
            <v>S35020</v>
          </cell>
          <cell r="I277" t="str">
            <v>CTED</v>
          </cell>
          <cell r="L277">
            <v>350062</v>
          </cell>
          <cell r="M277" t="str">
            <v>HOUSING VOUCHER PGM DFLT</v>
          </cell>
        </row>
        <row r="278">
          <cell r="E278" t="str">
            <v>T35010</v>
          </cell>
          <cell r="F278" t="str">
            <v>CDBG</v>
          </cell>
          <cell r="G278" t="str">
            <v>T35010</v>
          </cell>
          <cell r="H278" t="str">
            <v>S35020</v>
          </cell>
          <cell r="I278" t="str">
            <v>CTED</v>
          </cell>
          <cell r="L278">
            <v>350063</v>
          </cell>
          <cell r="M278" t="str">
            <v>THOR EXPANSION</v>
          </cell>
        </row>
        <row r="279">
          <cell r="E279" t="str">
            <v>T35010</v>
          </cell>
          <cell r="F279" t="str">
            <v>CDBG</v>
          </cell>
          <cell r="G279" t="str">
            <v>T35010</v>
          </cell>
          <cell r="H279" t="str">
            <v>S35020</v>
          </cell>
          <cell r="I279" t="str">
            <v>CTED</v>
          </cell>
          <cell r="L279">
            <v>350064</v>
          </cell>
          <cell r="M279" t="str">
            <v>HPRP STATE STIMULUS</v>
          </cell>
        </row>
        <row r="280">
          <cell r="E280" t="str">
            <v>T35010</v>
          </cell>
          <cell r="F280" t="str">
            <v>CDBG</v>
          </cell>
          <cell r="G280" t="str">
            <v>T35010</v>
          </cell>
          <cell r="H280" t="str">
            <v>S35022</v>
          </cell>
          <cell r="I280" t="str">
            <v>SHELTER PLUS PROGRAM</v>
          </cell>
          <cell r="L280">
            <v>350080</v>
          </cell>
          <cell r="M280" t="str">
            <v>SPC GRANT #2</v>
          </cell>
        </row>
        <row r="281">
          <cell r="E281" t="str">
            <v>T35010</v>
          </cell>
          <cell r="F281" t="str">
            <v>CDBG</v>
          </cell>
          <cell r="G281" t="str">
            <v>T35010</v>
          </cell>
          <cell r="H281" t="str">
            <v>S35024</v>
          </cell>
          <cell r="I281" t="str">
            <v>MWB LOANS</v>
          </cell>
          <cell r="L281">
            <v>350090</v>
          </cell>
          <cell r="M281" t="str">
            <v>MWB LOANS</v>
          </cell>
        </row>
        <row r="282">
          <cell r="E282" t="str">
            <v>T35010</v>
          </cell>
          <cell r="F282" t="str">
            <v>CDBG</v>
          </cell>
          <cell r="G282" t="str">
            <v>T35010</v>
          </cell>
          <cell r="H282" t="str">
            <v>S35026</v>
          </cell>
          <cell r="I282" t="str">
            <v>MCKINNEY CONTINUUM CARE</v>
          </cell>
          <cell r="L282">
            <v>350100</v>
          </cell>
          <cell r="M282" t="str">
            <v>SAFE HARBORS   MCKINNEY</v>
          </cell>
        </row>
        <row r="283">
          <cell r="E283" t="str">
            <v>T35010</v>
          </cell>
          <cell r="F283" t="str">
            <v>CDBG</v>
          </cell>
          <cell r="G283" t="str">
            <v>T35010</v>
          </cell>
          <cell r="H283" t="str">
            <v>S35026</v>
          </cell>
          <cell r="I283" t="str">
            <v>MCKINNEY CONTINUUM CARE</v>
          </cell>
          <cell r="L283">
            <v>350101</v>
          </cell>
          <cell r="M283" t="str">
            <v>MCKINNEY ADMIN</v>
          </cell>
        </row>
        <row r="284">
          <cell r="E284" t="str">
            <v>T35010</v>
          </cell>
          <cell r="F284" t="str">
            <v>CDBG</v>
          </cell>
          <cell r="G284" t="str">
            <v>T35010</v>
          </cell>
          <cell r="H284" t="str">
            <v>S35026</v>
          </cell>
          <cell r="I284" t="str">
            <v>MCKINNEY CONTINUUM CARE</v>
          </cell>
          <cell r="L284">
            <v>350102</v>
          </cell>
          <cell r="M284" t="str">
            <v>MULTISVRC CTRS N E KNG CO</v>
          </cell>
        </row>
        <row r="285">
          <cell r="E285" t="str">
            <v>T35010</v>
          </cell>
          <cell r="F285" t="str">
            <v>CDBG</v>
          </cell>
          <cell r="G285" t="str">
            <v>T35010</v>
          </cell>
          <cell r="H285" t="str">
            <v>S35026</v>
          </cell>
          <cell r="I285" t="str">
            <v>MCKINNEY CONTINUUM CARE</v>
          </cell>
          <cell r="L285">
            <v>350103</v>
          </cell>
          <cell r="M285" t="str">
            <v>CONSEJO COUNS AND REF SVRS</v>
          </cell>
        </row>
        <row r="286">
          <cell r="E286" t="str">
            <v>T35010</v>
          </cell>
          <cell r="F286" t="str">
            <v>CDBG</v>
          </cell>
          <cell r="G286" t="str">
            <v>T35010</v>
          </cell>
          <cell r="H286" t="str">
            <v>S35026</v>
          </cell>
          <cell r="I286" t="str">
            <v>MCKINNEY CONTINUUM CARE</v>
          </cell>
          <cell r="L286">
            <v>350104</v>
          </cell>
          <cell r="M286" t="str">
            <v>EASTSIDE DOMESTIC VIOL PG</v>
          </cell>
        </row>
        <row r="287">
          <cell r="E287" t="str">
            <v>T35010</v>
          </cell>
          <cell r="F287" t="str">
            <v>CDBG</v>
          </cell>
          <cell r="G287" t="str">
            <v>T35010</v>
          </cell>
          <cell r="H287" t="str">
            <v>S35026</v>
          </cell>
          <cell r="I287" t="str">
            <v>MCKINNEY CONTINUUM CARE</v>
          </cell>
          <cell r="L287">
            <v>350105</v>
          </cell>
          <cell r="M287" t="str">
            <v>VIETNAM VETERANS TRANSTL</v>
          </cell>
        </row>
        <row r="288">
          <cell r="E288" t="str">
            <v>T35010</v>
          </cell>
          <cell r="F288" t="str">
            <v>CDBG</v>
          </cell>
          <cell r="G288" t="str">
            <v>T35010</v>
          </cell>
          <cell r="H288" t="str">
            <v>S35028</v>
          </cell>
          <cell r="I288" t="str">
            <v>DD HOUSING</v>
          </cell>
          <cell r="L288">
            <v>350120</v>
          </cell>
          <cell r="M288" t="str">
            <v>DD HOUSING</v>
          </cell>
        </row>
        <row r="289">
          <cell r="E289" t="str">
            <v>T35010</v>
          </cell>
          <cell r="F289" t="str">
            <v>CDBG</v>
          </cell>
          <cell r="G289" t="str">
            <v>T35010</v>
          </cell>
          <cell r="H289" t="str">
            <v>S35028</v>
          </cell>
          <cell r="I289" t="str">
            <v>DD HOUSING</v>
          </cell>
          <cell r="L289">
            <v>350200</v>
          </cell>
          <cell r="M289" t="str">
            <v>OTHER GRANTS BUDGET</v>
          </cell>
        </row>
        <row r="290">
          <cell r="E290" t="str">
            <v>T35010</v>
          </cell>
          <cell r="F290" t="str">
            <v>CDBG</v>
          </cell>
          <cell r="G290" t="str">
            <v>T35010</v>
          </cell>
          <cell r="H290" t="str">
            <v>S35028</v>
          </cell>
          <cell r="I290" t="str">
            <v>DD HOUSING</v>
          </cell>
          <cell r="L290">
            <v>350201</v>
          </cell>
          <cell r="M290" t="str">
            <v>ADMINISTRATION BUDGET</v>
          </cell>
        </row>
        <row r="291">
          <cell r="E291" t="str">
            <v>T35010</v>
          </cell>
          <cell r="F291" t="str">
            <v>CDBG</v>
          </cell>
          <cell r="G291" t="str">
            <v>T35010</v>
          </cell>
          <cell r="H291" t="str">
            <v>S35028</v>
          </cell>
          <cell r="I291" t="str">
            <v>DD HOUSING</v>
          </cell>
          <cell r="L291">
            <v>350202</v>
          </cell>
          <cell r="M291" t="str">
            <v>O AND M BUDGET</v>
          </cell>
        </row>
        <row r="292">
          <cell r="E292" t="str">
            <v>T35010</v>
          </cell>
          <cell r="F292" t="str">
            <v>CDBG</v>
          </cell>
          <cell r="G292" t="str">
            <v>T35010</v>
          </cell>
          <cell r="H292" t="str">
            <v>S35028</v>
          </cell>
          <cell r="I292" t="str">
            <v>DD HOUSING</v>
          </cell>
          <cell r="L292">
            <v>350203</v>
          </cell>
          <cell r="M292" t="str">
            <v>HPRP PROGRAM</v>
          </cell>
        </row>
        <row r="293">
          <cell r="E293" t="str">
            <v>T35010</v>
          </cell>
          <cell r="F293" t="str">
            <v>CDBG</v>
          </cell>
          <cell r="G293" t="str">
            <v>T35010</v>
          </cell>
          <cell r="H293" t="str">
            <v>S35028</v>
          </cell>
          <cell r="I293" t="str">
            <v>DD HOUSING</v>
          </cell>
          <cell r="L293">
            <v>350204</v>
          </cell>
          <cell r="M293" t="str">
            <v>BELLEVUE HAM WTP</v>
          </cell>
        </row>
        <row r="294">
          <cell r="E294" t="str">
            <v>T35010</v>
          </cell>
          <cell r="F294" t="str">
            <v>CDBG</v>
          </cell>
          <cell r="G294" t="str">
            <v>T35010</v>
          </cell>
          <cell r="H294" t="str">
            <v>S35028</v>
          </cell>
          <cell r="I294" t="str">
            <v>DD HOUSING</v>
          </cell>
          <cell r="L294">
            <v>350205</v>
          </cell>
          <cell r="M294" t="str">
            <v>FARMERS HOME</v>
          </cell>
        </row>
        <row r="295">
          <cell r="E295" t="str">
            <v>T35010</v>
          </cell>
          <cell r="F295" t="str">
            <v>CDBG</v>
          </cell>
          <cell r="G295" t="str">
            <v>T35010</v>
          </cell>
          <cell r="H295" t="str">
            <v>S35028</v>
          </cell>
          <cell r="I295" t="str">
            <v>DD HOUSING</v>
          </cell>
          <cell r="L295">
            <v>350206</v>
          </cell>
          <cell r="M295" t="str">
            <v>ESG PROGRAM</v>
          </cell>
        </row>
        <row r="296">
          <cell r="E296" t="str">
            <v>T35010</v>
          </cell>
          <cell r="F296" t="str">
            <v>CDBG</v>
          </cell>
          <cell r="G296" t="str">
            <v>T35010</v>
          </cell>
          <cell r="H296" t="str">
            <v>S35028</v>
          </cell>
          <cell r="I296" t="str">
            <v>DD HOUSING</v>
          </cell>
          <cell r="L296">
            <v>350207</v>
          </cell>
          <cell r="M296" t="str">
            <v>ENERGY EFFCNCYANDCNSRVTN BG</v>
          </cell>
        </row>
        <row r="297">
          <cell r="E297" t="str">
            <v>T35010</v>
          </cell>
          <cell r="F297" t="str">
            <v>CDBG</v>
          </cell>
          <cell r="G297" t="str">
            <v>T35010</v>
          </cell>
          <cell r="H297" t="str">
            <v>S35028</v>
          </cell>
          <cell r="I297" t="str">
            <v>DD HOUSING</v>
          </cell>
          <cell r="L297">
            <v>350208</v>
          </cell>
          <cell r="M297" t="str">
            <v>DEFAULT PROJECT</v>
          </cell>
        </row>
        <row r="298">
          <cell r="E298" t="str">
            <v>T35010</v>
          </cell>
          <cell r="F298" t="str">
            <v>CDBG</v>
          </cell>
          <cell r="G298" t="str">
            <v>T35010</v>
          </cell>
          <cell r="H298" t="str">
            <v>S35028</v>
          </cell>
          <cell r="I298" t="str">
            <v>DD HOUSING</v>
          </cell>
          <cell r="L298">
            <v>350209</v>
          </cell>
          <cell r="M298" t="str">
            <v>DEFAULT PROJECT</v>
          </cell>
        </row>
        <row r="299">
          <cell r="E299" t="str">
            <v>T35010</v>
          </cell>
          <cell r="F299" t="str">
            <v>CDBG</v>
          </cell>
          <cell r="G299" t="str">
            <v>T35010</v>
          </cell>
          <cell r="L299">
            <v>350040</v>
          </cell>
          <cell r="M299" t="str">
            <v>CDBG BUDGET</v>
          </cell>
        </row>
        <row r="300">
          <cell r="E300" t="str">
            <v>T35010</v>
          </cell>
          <cell r="F300" t="str">
            <v>CDBG</v>
          </cell>
          <cell r="G300" t="str">
            <v>T35010</v>
          </cell>
          <cell r="L300">
            <v>350044</v>
          </cell>
          <cell r="M300" t="str">
            <v>CDBG ADMIN PLANNING</v>
          </cell>
        </row>
        <row r="301">
          <cell r="E301" t="str">
            <v>T35010</v>
          </cell>
          <cell r="F301" t="str">
            <v>CDBG</v>
          </cell>
          <cell r="G301" t="str">
            <v>T35010</v>
          </cell>
          <cell r="L301">
            <v>350045</v>
          </cell>
          <cell r="M301" t="str">
            <v>CDBG ADMIN CAPITAL</v>
          </cell>
        </row>
        <row r="302">
          <cell r="E302" t="str">
            <v>T35010</v>
          </cell>
          <cell r="F302" t="str">
            <v>CDBG</v>
          </cell>
          <cell r="G302" t="str">
            <v>T35010</v>
          </cell>
          <cell r="L302">
            <v>350046</v>
          </cell>
          <cell r="M302" t="str">
            <v>ECONOMIC DEV</v>
          </cell>
        </row>
        <row r="303">
          <cell r="E303" t="str">
            <v>T35010</v>
          </cell>
          <cell r="F303" t="str">
            <v>CDBG</v>
          </cell>
          <cell r="G303" t="str">
            <v>T35010</v>
          </cell>
          <cell r="L303">
            <v>350047</v>
          </cell>
          <cell r="M303" t="str">
            <v>PROGRAM YEAR PROJECTS</v>
          </cell>
        </row>
        <row r="304">
          <cell r="E304" t="str">
            <v>T35010</v>
          </cell>
          <cell r="F304" t="str">
            <v>CDBG</v>
          </cell>
          <cell r="G304" t="str">
            <v>T35010</v>
          </cell>
          <cell r="L304">
            <v>350048</v>
          </cell>
          <cell r="M304" t="str">
            <v>CDBG ENTITLEMENT STIMULUS</v>
          </cell>
        </row>
        <row r="305">
          <cell r="E305" t="str">
            <v>T35010</v>
          </cell>
          <cell r="F305" t="str">
            <v>CDBG</v>
          </cell>
          <cell r="G305" t="str">
            <v>T35010</v>
          </cell>
          <cell r="L305">
            <v>350049</v>
          </cell>
          <cell r="M305" t="str">
            <v>WHITE CENTER SECTION 108</v>
          </cell>
        </row>
        <row r="306">
          <cell r="E306" t="str">
            <v>T35010</v>
          </cell>
          <cell r="F306" t="str">
            <v>CDBG</v>
          </cell>
          <cell r="G306" t="str">
            <v>T35010</v>
          </cell>
          <cell r="L306">
            <v>350050</v>
          </cell>
          <cell r="M306" t="str">
            <v>DEFAULT PROJECT</v>
          </cell>
        </row>
        <row r="307">
          <cell r="E307" t="str">
            <v>T35010</v>
          </cell>
          <cell r="F307" t="str">
            <v>CDBG</v>
          </cell>
          <cell r="G307" t="str">
            <v>T35010</v>
          </cell>
          <cell r="L307">
            <v>350051</v>
          </cell>
          <cell r="M307" t="str">
            <v>DEFAULT PROJECT</v>
          </cell>
        </row>
        <row r="308">
          <cell r="E308" t="str">
            <v>T35100</v>
          </cell>
          <cell r="F308" t="str">
            <v>STATE AUTHORIZED FEES</v>
          </cell>
          <cell r="G308" t="str">
            <v>T35100</v>
          </cell>
          <cell r="L308">
            <v>351001</v>
          </cell>
          <cell r="M308" t="str">
            <v>STATE AUTHORIZED FEES-PROJECTS</v>
          </cell>
        </row>
        <row r="309">
          <cell r="E309" t="str">
            <v>T35100</v>
          </cell>
          <cell r="F309" t="str">
            <v>STATE AUTHORIZED FEES</v>
          </cell>
          <cell r="G309" t="str">
            <v>T35100</v>
          </cell>
          <cell r="L309">
            <v>351002</v>
          </cell>
          <cell r="M309" t="str">
            <v>STATE AUTHORIZED FEES-ADMIN</v>
          </cell>
        </row>
        <row r="310">
          <cell r="E310" t="str">
            <v>T35100</v>
          </cell>
          <cell r="F310" t="str">
            <v>STATE AUTHORIZED FEES</v>
          </cell>
          <cell r="G310" t="str">
            <v>T35100</v>
          </cell>
          <cell r="L310">
            <v>351020</v>
          </cell>
          <cell r="M310" t="str">
            <v>RAHP HSG CAPITAL</v>
          </cell>
        </row>
        <row r="311">
          <cell r="E311" t="str">
            <v>T35100</v>
          </cell>
          <cell r="F311" t="str">
            <v>STATE AUTHORIZED FEES</v>
          </cell>
          <cell r="G311" t="str">
            <v>T35100</v>
          </cell>
          <cell r="L311">
            <v>351021</v>
          </cell>
          <cell r="M311" t="str">
            <v>RA HP HSG OPRATNS AND MAINT</v>
          </cell>
        </row>
        <row r="312">
          <cell r="E312" t="str">
            <v>T35100</v>
          </cell>
          <cell r="F312" t="str">
            <v>STATE AUTHORIZED FEES</v>
          </cell>
          <cell r="G312" t="str">
            <v>T35100</v>
          </cell>
          <cell r="L312">
            <v>351022</v>
          </cell>
          <cell r="M312" t="str">
            <v>HOMELESS HOUSING</v>
          </cell>
        </row>
        <row r="313">
          <cell r="E313" t="str">
            <v>T35100</v>
          </cell>
          <cell r="F313" t="str">
            <v>STATE AUTHORIZED FEES</v>
          </cell>
          <cell r="G313" t="str">
            <v>T35100</v>
          </cell>
          <cell r="L313">
            <v>351023</v>
          </cell>
          <cell r="M313" t="str">
            <v>HOMELESS HSG PLANNING-3PCT</v>
          </cell>
        </row>
        <row r="314">
          <cell r="E314" t="str">
            <v>T35101</v>
          </cell>
          <cell r="F314" t="str">
            <v>STATE GRANTS</v>
          </cell>
          <cell r="G314" t="str">
            <v>T35101</v>
          </cell>
          <cell r="L314">
            <v>351101</v>
          </cell>
          <cell r="M314" t="str">
            <v>STATE GRANTS-PROJECTS</v>
          </cell>
        </row>
        <row r="315">
          <cell r="E315" t="str">
            <v>T35101</v>
          </cell>
          <cell r="F315" t="str">
            <v>STATE GRANTS</v>
          </cell>
          <cell r="G315" t="str">
            <v>T35101</v>
          </cell>
          <cell r="L315">
            <v>351102</v>
          </cell>
          <cell r="M315" t="str">
            <v>STATE GRANTS-ADMIN</v>
          </cell>
        </row>
        <row r="316">
          <cell r="E316" t="str">
            <v>T35101</v>
          </cell>
          <cell r="F316" t="str">
            <v>STATE GRANTS</v>
          </cell>
          <cell r="G316" t="str">
            <v>T35101</v>
          </cell>
          <cell r="L316">
            <v>351120</v>
          </cell>
          <cell r="M316" t="str">
            <v>CONSLDTD ST HMLSS BLK GRN</v>
          </cell>
        </row>
        <row r="317">
          <cell r="E317" t="str">
            <v>T35101</v>
          </cell>
          <cell r="F317" t="str">
            <v>STATE GRANTS</v>
          </cell>
          <cell r="G317" t="str">
            <v>T35101</v>
          </cell>
          <cell r="L317">
            <v>351121</v>
          </cell>
          <cell r="M317" t="str">
            <v>HSNG AND ESSNTL NEEDS</v>
          </cell>
        </row>
        <row r="318">
          <cell r="E318" t="str">
            <v>T35102</v>
          </cell>
          <cell r="F318" t="str">
            <v>OTHER HOF</v>
          </cell>
          <cell r="G318" t="str">
            <v>T35102</v>
          </cell>
          <cell r="L318">
            <v>351201</v>
          </cell>
          <cell r="M318" t="str">
            <v>OTHER HOF-PROJECTS AND INITIATIVES</v>
          </cell>
        </row>
        <row r="319">
          <cell r="E319" t="str">
            <v>T35102</v>
          </cell>
          <cell r="F319" t="str">
            <v>OTHER HOF</v>
          </cell>
          <cell r="G319" t="str">
            <v>T35102</v>
          </cell>
          <cell r="L319">
            <v>351202</v>
          </cell>
          <cell r="M319" t="str">
            <v>OTHER HOF-ADMIN</v>
          </cell>
        </row>
        <row r="320">
          <cell r="E320" t="str">
            <v>T35102</v>
          </cell>
          <cell r="F320" t="str">
            <v>OTHER HOF</v>
          </cell>
          <cell r="G320" t="str">
            <v>T35102</v>
          </cell>
          <cell r="L320">
            <v>351220</v>
          </cell>
          <cell r="M320" t="str">
            <v>HOUSING PROJECTS</v>
          </cell>
        </row>
        <row r="321">
          <cell r="E321" t="str">
            <v>T35102</v>
          </cell>
          <cell r="F321" t="str">
            <v>OTHER HOF</v>
          </cell>
          <cell r="G321" t="str">
            <v>T35102</v>
          </cell>
          <cell r="L321">
            <v>351221</v>
          </cell>
          <cell r="M321" t="str">
            <v>HOF CX</v>
          </cell>
        </row>
        <row r="322">
          <cell r="E322" t="str">
            <v>T35102</v>
          </cell>
          <cell r="F322" t="str">
            <v>OTHER HOF</v>
          </cell>
          <cell r="G322" t="str">
            <v>T35102</v>
          </cell>
          <cell r="L322">
            <v>351222</v>
          </cell>
          <cell r="M322" t="str">
            <v>DEVELOPMENTAL DISABILITY</v>
          </cell>
        </row>
        <row r="323">
          <cell r="E323" t="str">
            <v>T35102</v>
          </cell>
          <cell r="F323" t="str">
            <v>OTHER HOF</v>
          </cell>
          <cell r="G323" t="str">
            <v>T35102</v>
          </cell>
          <cell r="L323">
            <v>351223</v>
          </cell>
          <cell r="M323" t="str">
            <v>CREDIT ENHANCEMENT FUND</v>
          </cell>
        </row>
        <row r="324">
          <cell r="E324" t="str">
            <v>T35102</v>
          </cell>
          <cell r="F324" t="str">
            <v>OTHER HOF</v>
          </cell>
          <cell r="G324" t="str">
            <v>T35102</v>
          </cell>
          <cell r="L324">
            <v>351224</v>
          </cell>
          <cell r="M324" t="str">
            <v>WORKFORCE HOUSING</v>
          </cell>
        </row>
        <row r="325">
          <cell r="E325" t="str">
            <v>T35102</v>
          </cell>
          <cell r="F325" t="str">
            <v>OTHER HOF</v>
          </cell>
          <cell r="G325" t="str">
            <v>T35102</v>
          </cell>
          <cell r="L325">
            <v>351225</v>
          </cell>
          <cell r="M325" t="str">
            <v>HUMAN SVCS LEVY CAP</v>
          </cell>
        </row>
        <row r="326">
          <cell r="E326" t="str">
            <v>T35102</v>
          </cell>
          <cell r="F326" t="str">
            <v>OTHER HOF</v>
          </cell>
          <cell r="G326" t="str">
            <v>T35102</v>
          </cell>
          <cell r="L326">
            <v>351226</v>
          </cell>
          <cell r="M326" t="str">
            <v>VETS LEVY CAP</v>
          </cell>
        </row>
        <row r="327">
          <cell r="E327" t="str">
            <v>T35102</v>
          </cell>
          <cell r="F327" t="str">
            <v>OTHER HOF</v>
          </cell>
          <cell r="G327" t="str">
            <v>T35102</v>
          </cell>
          <cell r="L327">
            <v>351227</v>
          </cell>
          <cell r="M327" t="str">
            <v>GATES GRANT FMLY HMLS</v>
          </cell>
        </row>
        <row r="328">
          <cell r="E328" t="str">
            <v>T35102</v>
          </cell>
          <cell r="F328" t="str">
            <v>OTHER HOF</v>
          </cell>
          <cell r="G328" t="str">
            <v>T35102</v>
          </cell>
          <cell r="L328">
            <v>351228</v>
          </cell>
          <cell r="M328" t="str">
            <v>AVAILABLE-NEVER BEEN USED</v>
          </cell>
        </row>
        <row r="329">
          <cell r="E329" t="str">
            <v>T35102</v>
          </cell>
          <cell r="F329" t="str">
            <v>OTHER HOF</v>
          </cell>
          <cell r="G329" t="str">
            <v>T35102</v>
          </cell>
          <cell r="L329">
            <v>351229</v>
          </cell>
          <cell r="M329" t="str">
            <v>LEVY HOUSING SERVICES</v>
          </cell>
        </row>
        <row r="330">
          <cell r="E330" t="str">
            <v>T35102</v>
          </cell>
          <cell r="F330" t="str">
            <v>OTHER HOF</v>
          </cell>
          <cell r="G330" t="str">
            <v>T35102</v>
          </cell>
          <cell r="L330">
            <v>351230</v>
          </cell>
          <cell r="M330" t="str">
            <v>LEVY LANDLORD RISK RDCTN</v>
          </cell>
        </row>
        <row r="331">
          <cell r="E331" t="str">
            <v>T35102</v>
          </cell>
          <cell r="F331" t="str">
            <v>OTHER HOF</v>
          </cell>
          <cell r="G331" t="str">
            <v>T35102</v>
          </cell>
          <cell r="L331">
            <v>351231</v>
          </cell>
          <cell r="M331" t="str">
            <v>MIDD HOUSING CAPITAL</v>
          </cell>
        </row>
        <row r="332">
          <cell r="E332" t="str">
            <v>T35102</v>
          </cell>
          <cell r="F332" t="str">
            <v>OTHER HOF</v>
          </cell>
          <cell r="G332" t="str">
            <v>T35102</v>
          </cell>
          <cell r="L332">
            <v>351232</v>
          </cell>
          <cell r="M332" t="str">
            <v>MDS HOUSING SERVICES</v>
          </cell>
        </row>
        <row r="333">
          <cell r="E333" t="str">
            <v>T35500</v>
          </cell>
          <cell r="F333" t="str">
            <v>YTH SPORTS FAC GRANT FUND</v>
          </cell>
          <cell r="G333" t="str">
            <v>T35500</v>
          </cell>
          <cell r="L333">
            <v>355000</v>
          </cell>
          <cell r="M333" t="str">
            <v>YTH SPORTS FAC GRANT FUND</v>
          </cell>
        </row>
        <row r="334">
          <cell r="E334" t="str">
            <v>T38100</v>
          </cell>
          <cell r="F334" t="str">
            <v>DNRP ADMINISTRATION</v>
          </cell>
          <cell r="G334" t="str">
            <v>T38100</v>
          </cell>
          <cell r="L334">
            <v>381000</v>
          </cell>
          <cell r="M334" t="str">
            <v>GENERAL ADMINISTRATION</v>
          </cell>
        </row>
        <row r="335">
          <cell r="E335" t="str">
            <v>T38100</v>
          </cell>
          <cell r="F335" t="str">
            <v>DNRP ADMINISTRATION</v>
          </cell>
          <cell r="G335" t="str">
            <v>T38100</v>
          </cell>
          <cell r="L335">
            <v>381002</v>
          </cell>
          <cell r="M335" t="str">
            <v>TECHNOLOGY</v>
          </cell>
        </row>
        <row r="336">
          <cell r="E336" t="str">
            <v>T38110</v>
          </cell>
          <cell r="F336" t="str">
            <v>DNRP POLICY DIRECTION AND NEW INITIATIVES</v>
          </cell>
          <cell r="G336" t="str">
            <v>T38110</v>
          </cell>
          <cell r="L336">
            <v>381010</v>
          </cell>
          <cell r="M336" t="str">
            <v>POLICY DIRECTN AND NEW INIT</v>
          </cell>
        </row>
        <row r="337">
          <cell r="E337" t="str">
            <v>T38120</v>
          </cell>
          <cell r="F337" t="str">
            <v>DNRP PUBLIC OUTREACH</v>
          </cell>
          <cell r="G337" t="str">
            <v>T38120</v>
          </cell>
          <cell r="L337">
            <v>381011</v>
          </cell>
          <cell r="M337" t="str">
            <v>PUBLIC OUTREACH</v>
          </cell>
        </row>
        <row r="338">
          <cell r="E338" t="str">
            <v>T38130</v>
          </cell>
          <cell r="F338" t="str">
            <v>DNRP HISTORIC PRESERVATION</v>
          </cell>
          <cell r="G338" t="str">
            <v>T38130</v>
          </cell>
          <cell r="L338">
            <v>381012</v>
          </cell>
          <cell r="M338" t="str">
            <v>HISTORIC PRESERVATION</v>
          </cell>
        </row>
        <row r="339">
          <cell r="E339" t="str">
            <v>T38140</v>
          </cell>
          <cell r="F339" t="str">
            <v>DNRP COMMUNITY SERVICES AREA</v>
          </cell>
          <cell r="G339" t="str">
            <v>T38140</v>
          </cell>
          <cell r="L339">
            <v>381013</v>
          </cell>
          <cell r="M339" t="str">
            <v>DNRP COMMUNITY SERVICES AREA</v>
          </cell>
        </row>
        <row r="340">
          <cell r="E340" t="str">
            <v>T38400</v>
          </cell>
          <cell r="F340" t="str">
            <v>NOXIOUS WEED PROGRAM</v>
          </cell>
          <cell r="G340" t="str">
            <v>T38400</v>
          </cell>
          <cell r="L340">
            <v>384001</v>
          </cell>
          <cell r="M340" t="str">
            <v>NOXIOUS WEED PROGRAM</v>
          </cell>
        </row>
        <row r="341">
          <cell r="E341" t="str">
            <v>T38400</v>
          </cell>
          <cell r="F341" t="str">
            <v>NOXIOUS WEED PROGRAM</v>
          </cell>
          <cell r="G341" t="str">
            <v>T38400</v>
          </cell>
          <cell r="L341">
            <v>384002</v>
          </cell>
          <cell r="M341" t="str">
            <v>AVAILABLE FOR USE-NOT USED IN EBS</v>
          </cell>
        </row>
        <row r="342">
          <cell r="E342" t="str">
            <v>T40100</v>
          </cell>
          <cell r="F342" t="str">
            <v>OFFICE OF MERGENCY MANAGEMENT</v>
          </cell>
          <cell r="G342" t="str">
            <v>T40100</v>
          </cell>
          <cell r="L342">
            <v>401001</v>
          </cell>
          <cell r="M342" t="str">
            <v>OFFICE OF EMERGENCY MGMNT</v>
          </cell>
        </row>
        <row r="343">
          <cell r="E343" t="str">
            <v>T40100</v>
          </cell>
          <cell r="F343" t="str">
            <v>OFFICE OF MERGENCY MANAGEMENT</v>
          </cell>
          <cell r="G343" t="str">
            <v>T40100</v>
          </cell>
          <cell r="L343">
            <v>401002</v>
          </cell>
          <cell r="M343" t="str">
            <v>GREEN RIVER FLOOD OEM</v>
          </cell>
        </row>
        <row r="344">
          <cell r="E344" t="str">
            <v>T40300</v>
          </cell>
          <cell r="F344" t="str">
            <v>EXECUTIVE ADMIN 214 GRANT</v>
          </cell>
          <cell r="G344" t="str">
            <v>T40300</v>
          </cell>
          <cell r="L344">
            <v>403000</v>
          </cell>
          <cell r="M344" t="str">
            <v>EXECUTIVE ADMIN 214 GRANT</v>
          </cell>
        </row>
        <row r="345">
          <cell r="E345" t="str">
            <v>T40300</v>
          </cell>
          <cell r="F345" t="str">
            <v>EXECUTIVE ADMIN 214 GRANT</v>
          </cell>
          <cell r="G345" t="str">
            <v>T40300</v>
          </cell>
          <cell r="L345">
            <v>403001</v>
          </cell>
          <cell r="M345" t="str">
            <v>FFY09 SHSP</v>
          </cell>
        </row>
        <row r="346">
          <cell r="E346" t="str">
            <v>T40300</v>
          </cell>
          <cell r="F346" t="str">
            <v>EXECUTIVE ADMIN 214 GRANT</v>
          </cell>
          <cell r="G346" t="str">
            <v>T40300</v>
          </cell>
          <cell r="L346">
            <v>403002</v>
          </cell>
          <cell r="M346" t="str">
            <v>FFY09 UASI</v>
          </cell>
        </row>
        <row r="347">
          <cell r="E347" t="str">
            <v>T40300</v>
          </cell>
          <cell r="F347" t="str">
            <v>EXECUTIVE ADMIN 214 GRANT</v>
          </cell>
          <cell r="G347" t="str">
            <v>T40300</v>
          </cell>
          <cell r="L347">
            <v>403003</v>
          </cell>
          <cell r="M347" t="str">
            <v>FFY10 SHSP</v>
          </cell>
        </row>
        <row r="348">
          <cell r="E348" t="str">
            <v>T40300</v>
          </cell>
          <cell r="F348" t="str">
            <v>EXECUTIVE ADMIN 214 GRANT</v>
          </cell>
          <cell r="G348" t="str">
            <v>T40300</v>
          </cell>
          <cell r="L348">
            <v>403004</v>
          </cell>
          <cell r="M348" t="str">
            <v>FFY10 UASI</v>
          </cell>
        </row>
        <row r="349">
          <cell r="E349" t="str">
            <v>T40300</v>
          </cell>
          <cell r="F349" t="str">
            <v>EXECUTIVE ADMIN 214 GRANT</v>
          </cell>
          <cell r="G349" t="str">
            <v>T40300</v>
          </cell>
          <cell r="L349">
            <v>403005</v>
          </cell>
          <cell r="M349" t="str">
            <v>FFY10 CITIZENS CORPS PROG</v>
          </cell>
        </row>
        <row r="350">
          <cell r="E350" t="str">
            <v>T40300</v>
          </cell>
          <cell r="F350" t="str">
            <v>EXECUTIVE ADMIN 214 GRANT</v>
          </cell>
          <cell r="G350" t="str">
            <v>T40300</v>
          </cell>
          <cell r="L350">
            <v>403006</v>
          </cell>
          <cell r="M350" t="str">
            <v>FFY10 EMRGCY MGT PRMCE GR</v>
          </cell>
        </row>
        <row r="351">
          <cell r="E351" t="str">
            <v>T40300</v>
          </cell>
          <cell r="F351" t="str">
            <v>EXECUTIVE ADMIN 214 GRANT</v>
          </cell>
          <cell r="G351" t="str">
            <v>T40300</v>
          </cell>
          <cell r="L351">
            <v>403007</v>
          </cell>
          <cell r="M351" t="str">
            <v>FAIR HOUSING ASST 2005</v>
          </cell>
        </row>
        <row r="352">
          <cell r="E352" t="str">
            <v>T40300</v>
          </cell>
          <cell r="F352" t="str">
            <v>EXECUTIVE ADMIN 214 GRANT</v>
          </cell>
          <cell r="G352" t="str">
            <v>T40300</v>
          </cell>
          <cell r="L352">
            <v>403008</v>
          </cell>
          <cell r="M352" t="str">
            <v>HUD FAIR HOUSING 2007</v>
          </cell>
        </row>
        <row r="353">
          <cell r="E353" t="str">
            <v>T40300</v>
          </cell>
          <cell r="F353" t="str">
            <v>EXECUTIVE ADMIN 214 GRANT</v>
          </cell>
          <cell r="G353" t="str">
            <v>T40300</v>
          </cell>
          <cell r="L353">
            <v>403009</v>
          </cell>
          <cell r="M353" t="str">
            <v>HUD FAIR HOUSNG 2008</v>
          </cell>
        </row>
        <row r="354">
          <cell r="E354" t="str">
            <v>T40300</v>
          </cell>
          <cell r="F354" t="str">
            <v>EXECUTIVE ADMIN 214 GRANT</v>
          </cell>
          <cell r="G354" t="str">
            <v>T40300</v>
          </cell>
          <cell r="L354">
            <v>403010</v>
          </cell>
          <cell r="M354" t="str">
            <v>FAIR HOUSING 2008-2009</v>
          </cell>
        </row>
        <row r="355">
          <cell r="E355" t="str">
            <v>T40300</v>
          </cell>
          <cell r="F355" t="str">
            <v>EXECUTIVE ADMIN 214 GRANT</v>
          </cell>
          <cell r="G355" t="str">
            <v>T40300</v>
          </cell>
          <cell r="L355">
            <v>403011</v>
          </cell>
          <cell r="M355" t="str">
            <v>FFY 080UASI</v>
          </cell>
        </row>
        <row r="356">
          <cell r="E356" t="str">
            <v>T40300</v>
          </cell>
          <cell r="F356" t="str">
            <v>EXECUTIVE ADMIN 214 GRANT</v>
          </cell>
          <cell r="G356" t="str">
            <v>T40300</v>
          </cell>
          <cell r="L356">
            <v>403012</v>
          </cell>
          <cell r="M356" t="str">
            <v>FFY10 FAIR HOUSING ENFRCE</v>
          </cell>
        </row>
        <row r="357">
          <cell r="E357" t="str">
            <v>T40300</v>
          </cell>
          <cell r="F357" t="str">
            <v>EXECUTIVE ADMIN 214 GRANT</v>
          </cell>
          <cell r="G357" t="str">
            <v>T40300</v>
          </cell>
          <cell r="L357">
            <v>403013</v>
          </cell>
          <cell r="M357" t="str">
            <v>FFY11 PDMC HAZARD MITIGAT</v>
          </cell>
        </row>
        <row r="358">
          <cell r="E358" t="str">
            <v>T40300</v>
          </cell>
          <cell r="F358" t="str">
            <v>EXECUTIVE ADMIN 214 GRANT</v>
          </cell>
          <cell r="G358" t="str">
            <v>T40300</v>
          </cell>
          <cell r="L358">
            <v>403014</v>
          </cell>
          <cell r="M358" t="str">
            <v>FFY11 CCP</v>
          </cell>
        </row>
        <row r="359">
          <cell r="E359" t="str">
            <v>T40300</v>
          </cell>
          <cell r="F359" t="str">
            <v>EXECUTIVE ADMIN 214 GRANT</v>
          </cell>
          <cell r="G359" t="str">
            <v>T40300</v>
          </cell>
          <cell r="L359">
            <v>403015</v>
          </cell>
          <cell r="M359" t="str">
            <v>FFY11 UASI</v>
          </cell>
        </row>
        <row r="360">
          <cell r="E360" t="str">
            <v>T40300</v>
          </cell>
          <cell r="F360" t="str">
            <v>EXECUTIVE ADMIN 214 GRANT</v>
          </cell>
          <cell r="G360" t="str">
            <v>T40300</v>
          </cell>
          <cell r="L360">
            <v>403016</v>
          </cell>
          <cell r="M360" t="str">
            <v>FFY11 SHSP</v>
          </cell>
        </row>
        <row r="361">
          <cell r="E361" t="str">
            <v>T40300</v>
          </cell>
          <cell r="F361" t="str">
            <v>EXECUTIVE ADMIN 214 GRANT</v>
          </cell>
          <cell r="G361" t="str">
            <v>T40300</v>
          </cell>
          <cell r="L361">
            <v>403017</v>
          </cell>
          <cell r="M361" t="str">
            <v>FFY11 EMPG</v>
          </cell>
        </row>
        <row r="362">
          <cell r="E362" t="str">
            <v>T40700</v>
          </cell>
          <cell r="F362" t="str">
            <v>KC SMALL BUSINESS LOAN PG</v>
          </cell>
          <cell r="G362" t="str">
            <v>T40700</v>
          </cell>
          <cell r="L362">
            <v>407001</v>
          </cell>
          <cell r="M362" t="str">
            <v>KC SMALL BUSINESS LOAN PG</v>
          </cell>
        </row>
        <row r="363">
          <cell r="E363" t="str">
            <v>T40800</v>
          </cell>
          <cell r="F363" t="str">
            <v>CDBG GREENBRIDGE LN</v>
          </cell>
          <cell r="G363" t="str">
            <v>T40800</v>
          </cell>
          <cell r="L363">
            <v>408001</v>
          </cell>
          <cell r="M363" t="str">
            <v>CDBG GREENBRIDGE LN REPAY</v>
          </cell>
        </row>
        <row r="364">
          <cell r="E364" t="str">
            <v>T41700</v>
          </cell>
          <cell r="F364" t="str">
            <v>DES ADMIN</v>
          </cell>
          <cell r="G364" t="str">
            <v>T41700</v>
          </cell>
          <cell r="L364">
            <v>417001</v>
          </cell>
          <cell r="M364" t="str">
            <v>DES ADMINISTRATION</v>
          </cell>
        </row>
        <row r="365">
          <cell r="E365" t="str">
            <v>T41700</v>
          </cell>
          <cell r="F365" t="str">
            <v>DES ADMIN</v>
          </cell>
          <cell r="G365" t="str">
            <v>T41700</v>
          </cell>
          <cell r="L365">
            <v>417002</v>
          </cell>
          <cell r="M365" t="str">
            <v>BOARD OF ETHICS</v>
          </cell>
        </row>
        <row r="366">
          <cell r="E366" t="str">
            <v>T41700</v>
          </cell>
          <cell r="F366" t="str">
            <v>DES ADMIN</v>
          </cell>
          <cell r="G366" t="str">
            <v>T41700</v>
          </cell>
          <cell r="L366">
            <v>417003</v>
          </cell>
          <cell r="M366" t="str">
            <v>DES LAN ADMIN</v>
          </cell>
        </row>
        <row r="367">
          <cell r="E367" t="str">
            <v>T41700</v>
          </cell>
          <cell r="F367" t="str">
            <v>DES ADMIN</v>
          </cell>
          <cell r="G367" t="str">
            <v>T41700</v>
          </cell>
          <cell r="L367">
            <v>417004</v>
          </cell>
          <cell r="M367" t="str">
            <v>ALT DISPUTE RSLTN</v>
          </cell>
        </row>
        <row r="368">
          <cell r="E368" t="str">
            <v>T41710</v>
          </cell>
          <cell r="F368" t="str">
            <v>DES CIVIL RIGHTS</v>
          </cell>
          <cell r="G368" t="str">
            <v>T41710</v>
          </cell>
          <cell r="L368">
            <v>417010</v>
          </cell>
          <cell r="M368" t="str">
            <v>CIVIL RIGHTS COMMISSION</v>
          </cell>
        </row>
        <row r="369">
          <cell r="E369" t="str">
            <v>T41710</v>
          </cell>
          <cell r="F369" t="str">
            <v>DES CIVIL RIGHTS</v>
          </cell>
          <cell r="G369" t="str">
            <v>T41710</v>
          </cell>
          <cell r="L369">
            <v>417011</v>
          </cell>
          <cell r="M369" t="str">
            <v>OCRE</v>
          </cell>
        </row>
        <row r="370">
          <cell r="E370" t="str">
            <v>T42000</v>
          </cell>
          <cell r="F370" t="str">
            <v>HUMAN RESRCES SRVCES</v>
          </cell>
          <cell r="G370" t="str">
            <v>T42000</v>
          </cell>
          <cell r="L370">
            <v>420001</v>
          </cell>
          <cell r="M370" t="str">
            <v>HUMAN RESOURCES MANAGER</v>
          </cell>
        </row>
        <row r="371">
          <cell r="E371" t="str">
            <v>T42000</v>
          </cell>
          <cell r="F371" t="str">
            <v>HUMAN RESRCES SRVCES</v>
          </cell>
          <cell r="G371" t="str">
            <v>T42000</v>
          </cell>
          <cell r="L371">
            <v>420002</v>
          </cell>
          <cell r="M371" t="str">
            <v>HRD INFO TECH</v>
          </cell>
        </row>
        <row r="372">
          <cell r="E372" t="str">
            <v>T42000</v>
          </cell>
          <cell r="F372" t="str">
            <v>HUMAN RESRCES SRVCES</v>
          </cell>
          <cell r="G372" t="str">
            <v>T42000</v>
          </cell>
          <cell r="L372">
            <v>420003</v>
          </cell>
          <cell r="M372" t="str">
            <v>GREEN RIVER FLOOD</v>
          </cell>
        </row>
        <row r="373">
          <cell r="E373" t="str">
            <v>T42010</v>
          </cell>
          <cell r="F373" t="str">
            <v>HUMAN RESRCES CUST SRVCES</v>
          </cell>
          <cell r="G373" t="str">
            <v>T42010</v>
          </cell>
          <cell r="L373">
            <v>420010</v>
          </cell>
          <cell r="M373" t="str">
            <v>CAREER SPPT SVC</v>
          </cell>
        </row>
        <row r="374">
          <cell r="E374" t="str">
            <v>T42010</v>
          </cell>
          <cell r="F374" t="str">
            <v>HUMAN RESRCES CUST SRVCES</v>
          </cell>
          <cell r="G374" t="str">
            <v>T42010</v>
          </cell>
          <cell r="L374">
            <v>420011</v>
          </cell>
          <cell r="M374" t="str">
            <v>EMPLOYMENT</v>
          </cell>
        </row>
        <row r="375">
          <cell r="E375" t="str">
            <v>T42010</v>
          </cell>
          <cell r="F375" t="str">
            <v>HUMAN RESRCES CUST SRVCES</v>
          </cell>
          <cell r="G375" t="str">
            <v>T42010</v>
          </cell>
          <cell r="L375">
            <v>420012</v>
          </cell>
          <cell r="M375" t="str">
            <v>COMP MGMT SVCS</v>
          </cell>
        </row>
        <row r="376">
          <cell r="E376" t="str">
            <v>T42010</v>
          </cell>
          <cell r="F376" t="str">
            <v>HUMAN RESRCES CUST SRVCES</v>
          </cell>
          <cell r="G376" t="str">
            <v>T42010</v>
          </cell>
          <cell r="L376">
            <v>420013</v>
          </cell>
          <cell r="M376" t="str">
            <v>HRD DIVERSITY MANAGEMENT</v>
          </cell>
        </row>
        <row r="377">
          <cell r="E377" t="str">
            <v>T42100</v>
          </cell>
          <cell r="F377" t="str">
            <v>LABOR RELATIONS</v>
          </cell>
          <cell r="G377" t="str">
            <v>T42100</v>
          </cell>
          <cell r="L377">
            <v>421001</v>
          </cell>
          <cell r="M377" t="str">
            <v>LABOR RELATIONS</v>
          </cell>
        </row>
        <row r="378">
          <cell r="E378" t="str">
            <v>T42900</v>
          </cell>
          <cell r="F378" t="str">
            <v>BENEFITS ADMINISTRATION</v>
          </cell>
          <cell r="G378" t="str">
            <v>T42900</v>
          </cell>
          <cell r="L378">
            <v>429001</v>
          </cell>
          <cell r="M378" t="str">
            <v>BENEFITS ADMINISTRATION</v>
          </cell>
        </row>
        <row r="379">
          <cell r="E379" t="str">
            <v>T42900</v>
          </cell>
          <cell r="F379" t="str">
            <v>BENEFITS ADMINISTRATION</v>
          </cell>
          <cell r="G379" t="str">
            <v>T42900</v>
          </cell>
          <cell r="L379">
            <v>429002</v>
          </cell>
          <cell r="M379" t="str">
            <v>WORK LIFE PRGM</v>
          </cell>
        </row>
        <row r="380">
          <cell r="E380" t="str">
            <v>T42900</v>
          </cell>
          <cell r="F380" t="str">
            <v>BENEFITS ADMINISTRATION</v>
          </cell>
          <cell r="G380" t="str">
            <v>T42900</v>
          </cell>
          <cell r="L380">
            <v>429003</v>
          </cell>
          <cell r="M380" t="str">
            <v>BENEFITS AND WELL BEING</v>
          </cell>
        </row>
        <row r="381">
          <cell r="E381" t="str">
            <v>T42910</v>
          </cell>
          <cell r="F381" t="str">
            <v>INSURED BENEFITS</v>
          </cell>
          <cell r="G381" t="str">
            <v>T42910</v>
          </cell>
          <cell r="L381">
            <v>429050</v>
          </cell>
          <cell r="M381" t="str">
            <v>SELF FUNDED MEDICAL PRGM</v>
          </cell>
        </row>
        <row r="382">
          <cell r="E382" t="str">
            <v>T42910</v>
          </cell>
          <cell r="F382" t="str">
            <v>INSURED BENEFITS</v>
          </cell>
          <cell r="G382" t="str">
            <v>T42910</v>
          </cell>
          <cell r="L382">
            <v>429051</v>
          </cell>
          <cell r="M382" t="str">
            <v>GROUP HEALTH SHERIFF</v>
          </cell>
        </row>
        <row r="383">
          <cell r="E383" t="str">
            <v>T42910</v>
          </cell>
          <cell r="F383" t="str">
            <v>INSURED BENEFITS</v>
          </cell>
          <cell r="G383" t="str">
            <v>T42910</v>
          </cell>
          <cell r="L383">
            <v>429052</v>
          </cell>
          <cell r="M383" t="str">
            <v>SELF FUNDED MEDICAL SHERIFF</v>
          </cell>
        </row>
        <row r="384">
          <cell r="E384" t="str">
            <v>T42910</v>
          </cell>
          <cell r="F384" t="str">
            <v>INSURED BENEFITS</v>
          </cell>
          <cell r="G384" t="str">
            <v>T42910</v>
          </cell>
          <cell r="L384">
            <v>429053</v>
          </cell>
          <cell r="M384" t="str">
            <v>SELF FUNDED VISION PRGM</v>
          </cell>
        </row>
        <row r="385">
          <cell r="E385" t="str">
            <v>T42910</v>
          </cell>
          <cell r="F385" t="str">
            <v>INSURED BENEFITS</v>
          </cell>
          <cell r="G385" t="str">
            <v>T42910</v>
          </cell>
          <cell r="L385">
            <v>429054</v>
          </cell>
          <cell r="M385" t="str">
            <v>GROUP HEALTH MEDICAL</v>
          </cell>
        </row>
        <row r="386">
          <cell r="E386" t="str">
            <v>T42910</v>
          </cell>
          <cell r="F386" t="str">
            <v>INSURED BENEFITS</v>
          </cell>
          <cell r="G386" t="str">
            <v>T42910</v>
          </cell>
          <cell r="L386">
            <v>429055</v>
          </cell>
          <cell r="M386" t="str">
            <v>SELF FUNDED PHARMACY</v>
          </cell>
        </row>
        <row r="387">
          <cell r="E387" t="str">
            <v>T42910</v>
          </cell>
          <cell r="F387" t="str">
            <v>INSURED BENEFITS</v>
          </cell>
          <cell r="G387" t="str">
            <v>T42910</v>
          </cell>
          <cell r="L387">
            <v>429056</v>
          </cell>
          <cell r="M387" t="str">
            <v>SELF FUNDED DENTAL PRGM</v>
          </cell>
        </row>
        <row r="388">
          <cell r="E388" t="str">
            <v>T42910</v>
          </cell>
          <cell r="F388" t="str">
            <v>INSURED BENEFITS</v>
          </cell>
          <cell r="G388" t="str">
            <v>T42910</v>
          </cell>
          <cell r="L388">
            <v>429057</v>
          </cell>
          <cell r="M388" t="str">
            <v>EMPLOYEE LIFE BENEFIT PRGM</v>
          </cell>
        </row>
        <row r="389">
          <cell r="E389" t="str">
            <v>T42910</v>
          </cell>
          <cell r="F389" t="str">
            <v>INSURED BENEFITS</v>
          </cell>
          <cell r="G389" t="str">
            <v>T42910</v>
          </cell>
          <cell r="L389">
            <v>429058</v>
          </cell>
          <cell r="M389" t="str">
            <v>ACCIDENTAL DEATH/DISBERM</v>
          </cell>
        </row>
        <row r="390">
          <cell r="E390" t="str">
            <v>T42910</v>
          </cell>
          <cell r="F390" t="str">
            <v>INSURED BENEFITS</v>
          </cell>
          <cell r="G390" t="str">
            <v>T42910</v>
          </cell>
          <cell r="L390">
            <v>429059</v>
          </cell>
          <cell r="M390" t="str">
            <v>EMPLOYEE LT DISABLTY BEN</v>
          </cell>
        </row>
        <row r="391">
          <cell r="E391" t="str">
            <v>T43100</v>
          </cell>
          <cell r="F391" t="str">
            <v>ENHANCED 911</v>
          </cell>
          <cell r="G391" t="str">
            <v>T43100</v>
          </cell>
          <cell r="L391">
            <v>431001</v>
          </cell>
          <cell r="M391" t="str">
            <v>E911 IT</v>
          </cell>
        </row>
        <row r="392">
          <cell r="E392" t="str">
            <v>T43100</v>
          </cell>
          <cell r="F392" t="str">
            <v>ENHANCED 911</v>
          </cell>
          <cell r="G392" t="str">
            <v>T43100</v>
          </cell>
          <cell r="L392">
            <v>431002</v>
          </cell>
          <cell r="M392" t="str">
            <v>OFC OF EMRGNCY MGMT ADMIN</v>
          </cell>
        </row>
        <row r="393">
          <cell r="E393" t="str">
            <v>T43100</v>
          </cell>
          <cell r="F393" t="str">
            <v>ENHANCED 911</v>
          </cell>
          <cell r="G393" t="str">
            <v>T43100</v>
          </cell>
          <cell r="L393">
            <v>431003</v>
          </cell>
          <cell r="M393" t="str">
            <v>E911 IMPLEMENTATION</v>
          </cell>
        </row>
        <row r="394">
          <cell r="E394" t="str">
            <v>T43200</v>
          </cell>
          <cell r="F394" t="str">
            <v>KCIT TECHNOLOGY SVCS</v>
          </cell>
          <cell r="G394" t="str">
            <v>T43200</v>
          </cell>
          <cell r="H394" t="str">
            <v>S43200</v>
          </cell>
          <cell r="I394" t="str">
            <v>KCIT ADMINISTRATION</v>
          </cell>
          <cell r="L394">
            <v>432009</v>
          </cell>
          <cell r="M394" t="str">
            <v>ENTERPRISE BUSINESS SLTNS ADMIN</v>
          </cell>
        </row>
        <row r="395">
          <cell r="E395" t="str">
            <v>T43200</v>
          </cell>
          <cell r="F395" t="str">
            <v>KCIT TECHNOLOGY SVCS</v>
          </cell>
          <cell r="G395" t="str">
            <v>T43200</v>
          </cell>
          <cell r="H395" t="str">
            <v>S43200</v>
          </cell>
          <cell r="I395" t="str">
            <v>KCIT ADMINISTRATION</v>
          </cell>
          <cell r="L395">
            <v>432020</v>
          </cell>
          <cell r="M395" t="str">
            <v>DCS</v>
          </cell>
        </row>
        <row r="396">
          <cell r="E396" t="str">
            <v>T43200</v>
          </cell>
          <cell r="F396" t="str">
            <v>KCIT TECHNOLOGY SVCS</v>
          </cell>
          <cell r="G396" t="str">
            <v>T43200</v>
          </cell>
          <cell r="H396" t="str">
            <v>S43200</v>
          </cell>
          <cell r="I396" t="str">
            <v>KCIT ADMINISTRATION</v>
          </cell>
          <cell r="L396">
            <v>432021</v>
          </cell>
          <cell r="M396" t="str">
            <v>CUSTOMER SVCS AND TECH ADMIN</v>
          </cell>
        </row>
        <row r="397">
          <cell r="E397" t="str">
            <v>T43200</v>
          </cell>
          <cell r="F397" t="str">
            <v>KCIT TECHNOLOGY SVCS</v>
          </cell>
          <cell r="G397" t="str">
            <v>T43200</v>
          </cell>
          <cell r="H397" t="str">
            <v>S43200</v>
          </cell>
          <cell r="I397" t="str">
            <v>KCIT ADMINISTRATION</v>
          </cell>
          <cell r="L397">
            <v>432040</v>
          </cell>
          <cell r="M397" t="str">
            <v>TECHNICAL SVCS ADMIN</v>
          </cell>
        </row>
        <row r="398">
          <cell r="E398" t="str">
            <v>T43200</v>
          </cell>
          <cell r="F398" t="str">
            <v>KCIT TECHNOLOGY SVCS</v>
          </cell>
          <cell r="G398" t="str">
            <v>T43200</v>
          </cell>
          <cell r="H398" t="str">
            <v>S43200</v>
          </cell>
          <cell r="I398" t="str">
            <v>KCIT ADMINISTRATION</v>
          </cell>
          <cell r="L398">
            <v>432041</v>
          </cell>
          <cell r="M398" t="str">
            <v>GREEN RVR IT GNRL AND RADIO</v>
          </cell>
        </row>
        <row r="399">
          <cell r="E399" t="str">
            <v>T43200</v>
          </cell>
          <cell r="F399" t="str">
            <v>KCIT TECHNOLOGY SVCS</v>
          </cell>
          <cell r="G399" t="str">
            <v>T43200</v>
          </cell>
          <cell r="H399" t="str">
            <v>S43200</v>
          </cell>
          <cell r="I399" t="str">
            <v>KCIT ADMINISTRATION</v>
          </cell>
          <cell r="L399">
            <v>432043</v>
          </cell>
          <cell r="M399" t="str">
            <v>GREEN RIVER EXEC GROUP</v>
          </cell>
        </row>
        <row r="400">
          <cell r="E400" t="str">
            <v>T43200</v>
          </cell>
          <cell r="F400" t="str">
            <v>KCIT TECHNOLOGY SVCS</v>
          </cell>
          <cell r="G400" t="str">
            <v>T43200</v>
          </cell>
          <cell r="H400" t="str">
            <v>S43210</v>
          </cell>
          <cell r="I400" t="str">
            <v>INFRASTRUCTURE</v>
          </cell>
          <cell r="L400">
            <v>432023</v>
          </cell>
          <cell r="M400" t="str">
            <v>SERVICE DESK</v>
          </cell>
        </row>
        <row r="401">
          <cell r="E401" t="str">
            <v>T43200</v>
          </cell>
          <cell r="F401" t="str">
            <v>KCIT TECHNOLOGY SVCS</v>
          </cell>
          <cell r="G401" t="str">
            <v>T43200</v>
          </cell>
          <cell r="H401" t="str">
            <v>S43210</v>
          </cell>
          <cell r="I401" t="str">
            <v>INFRASTRUCTURE</v>
          </cell>
          <cell r="L401">
            <v>432025</v>
          </cell>
          <cell r="M401" t="str">
            <v>COMMAND CENTER</v>
          </cell>
        </row>
        <row r="402">
          <cell r="E402" t="str">
            <v>T43200</v>
          </cell>
          <cell r="F402" t="str">
            <v>KCIT TECHNOLOGY SVCS</v>
          </cell>
          <cell r="G402" t="str">
            <v>T43200</v>
          </cell>
          <cell r="H402" t="str">
            <v>S43210</v>
          </cell>
          <cell r="I402" t="str">
            <v>INFRASTRUCTURE</v>
          </cell>
          <cell r="L402">
            <v>432033</v>
          </cell>
          <cell r="M402" t="str">
            <v>DATA COMMUNICATIONS</v>
          </cell>
        </row>
        <row r="403">
          <cell r="E403" t="str">
            <v>T43200</v>
          </cell>
          <cell r="F403" t="str">
            <v>KCIT TECHNOLOGY SVCS</v>
          </cell>
          <cell r="G403" t="str">
            <v>T43200</v>
          </cell>
          <cell r="H403" t="str">
            <v>S43210</v>
          </cell>
          <cell r="I403" t="str">
            <v>INFRASTRUCTURE</v>
          </cell>
          <cell r="L403">
            <v>432034</v>
          </cell>
          <cell r="M403" t="str">
            <v>WEB SERVICES</v>
          </cell>
        </row>
        <row r="404">
          <cell r="E404" t="str">
            <v>T43200</v>
          </cell>
          <cell r="F404" t="str">
            <v>KCIT TECHNOLOGY SVCS</v>
          </cell>
          <cell r="G404" t="str">
            <v>T43200</v>
          </cell>
          <cell r="H404" t="str">
            <v>S43210</v>
          </cell>
          <cell r="I404" t="str">
            <v>INFRASTRUCTURE</v>
          </cell>
          <cell r="L404">
            <v>432037</v>
          </cell>
          <cell r="M404" t="str">
            <v>BORDER ENVIRONMENT</v>
          </cell>
        </row>
        <row r="405">
          <cell r="E405" t="str">
            <v>T43200</v>
          </cell>
          <cell r="F405" t="str">
            <v>KCIT TECHNOLOGY SVCS</v>
          </cell>
          <cell r="G405" t="str">
            <v>T43200</v>
          </cell>
          <cell r="H405" t="str">
            <v>S43215</v>
          </cell>
          <cell r="I405" t="str">
            <v>KCIT DEPARTMENTS</v>
          </cell>
          <cell r="L405">
            <v>432510</v>
          </cell>
          <cell r="M405" t="str">
            <v>KCIT-DAJD</v>
          </cell>
        </row>
        <row r="406">
          <cell r="E406" t="str">
            <v>T43200</v>
          </cell>
          <cell r="F406" t="str">
            <v>KCIT TECHNOLOGY SVCS</v>
          </cell>
          <cell r="G406" t="str">
            <v>T43200</v>
          </cell>
          <cell r="H406" t="str">
            <v>S43215</v>
          </cell>
          <cell r="I406" t="str">
            <v>KCIT DEPARTMENTS</v>
          </cell>
          <cell r="L406">
            <v>432520</v>
          </cell>
          <cell r="M406" t="str">
            <v>KCIT-DDES</v>
          </cell>
        </row>
        <row r="407">
          <cell r="E407" t="str">
            <v>T43200</v>
          </cell>
          <cell r="F407" t="str">
            <v>KCIT TECHNOLOGY SVCS</v>
          </cell>
          <cell r="G407" t="str">
            <v>T43200</v>
          </cell>
          <cell r="H407" t="str">
            <v>S43215</v>
          </cell>
          <cell r="I407" t="str">
            <v>KCIT DEPARTMENTS</v>
          </cell>
          <cell r="L407">
            <v>432530</v>
          </cell>
          <cell r="M407" t="str">
            <v>KCIT-DES</v>
          </cell>
        </row>
        <row r="408">
          <cell r="E408" t="str">
            <v>T43200</v>
          </cell>
          <cell r="F408" t="str">
            <v>KCIT TECHNOLOGY SVCS</v>
          </cell>
          <cell r="G408" t="str">
            <v>T43200</v>
          </cell>
          <cell r="H408" t="str">
            <v>S43215</v>
          </cell>
          <cell r="I408" t="str">
            <v>KCIT DEPARTMENTS</v>
          </cell>
          <cell r="L408">
            <v>432551</v>
          </cell>
          <cell r="M408" t="str">
            <v>KCIT-DOT-Infrastructure</v>
          </cell>
        </row>
        <row r="409">
          <cell r="E409" t="str">
            <v>T43200</v>
          </cell>
          <cell r="F409" t="str">
            <v>KCIT TECHNOLOGY SVCS</v>
          </cell>
          <cell r="G409" t="str">
            <v>T43200</v>
          </cell>
          <cell r="H409" t="str">
            <v>S43215</v>
          </cell>
          <cell r="I409" t="str">
            <v>KCIT DEPARTMENTS</v>
          </cell>
          <cell r="L409">
            <v>432552</v>
          </cell>
          <cell r="M409" t="str">
            <v>KCIT-DOT-Mngt&amp;Admin</v>
          </cell>
        </row>
        <row r="410">
          <cell r="E410" t="str">
            <v>T43200</v>
          </cell>
          <cell r="F410" t="str">
            <v>KCIT TECHNOLOGY SVCS</v>
          </cell>
          <cell r="G410" t="str">
            <v>T43200</v>
          </cell>
          <cell r="H410" t="str">
            <v>S43215</v>
          </cell>
          <cell r="I410" t="str">
            <v>KCIT DEPARTMENTS</v>
          </cell>
          <cell r="L410">
            <v>432553</v>
          </cell>
          <cell r="M410" t="str">
            <v>KCIT-DOT-Bus Solutions</v>
          </cell>
        </row>
        <row r="411">
          <cell r="E411" t="str">
            <v>T43200</v>
          </cell>
          <cell r="F411" t="str">
            <v>KCIT TECHNOLOGY SVCS</v>
          </cell>
          <cell r="G411" t="str">
            <v>T43200</v>
          </cell>
          <cell r="H411" t="str">
            <v>S43215</v>
          </cell>
          <cell r="I411" t="str">
            <v>KCIT DEPARTMENTS</v>
          </cell>
          <cell r="L411">
            <v>432570</v>
          </cell>
          <cell r="M411" t="str">
            <v>KCIT-DNRP-Admin</v>
          </cell>
        </row>
        <row r="412">
          <cell r="E412" t="str">
            <v>T43200</v>
          </cell>
          <cell r="F412" t="str">
            <v>KCIT TECHNOLOGY SVCS</v>
          </cell>
          <cell r="G412" t="str">
            <v>T43200</v>
          </cell>
          <cell r="H412" t="str">
            <v>S43215</v>
          </cell>
          <cell r="I412" t="str">
            <v>KCIT DEPARTMENTS</v>
          </cell>
          <cell r="L412">
            <v>432571</v>
          </cell>
          <cell r="M412" t="str">
            <v>KCIT-DNRP-SWD</v>
          </cell>
        </row>
        <row r="413">
          <cell r="E413" t="str">
            <v>T43200</v>
          </cell>
          <cell r="F413" t="str">
            <v>KCIT TECHNOLOGY SVCS</v>
          </cell>
          <cell r="G413" t="str">
            <v>T43200</v>
          </cell>
          <cell r="H413" t="str">
            <v>S43215</v>
          </cell>
          <cell r="I413" t="str">
            <v>KCIT DEPARTMENTS</v>
          </cell>
          <cell r="L413">
            <v>432572</v>
          </cell>
          <cell r="M413" t="str">
            <v>KCIT-DNRP-WLRD</v>
          </cell>
        </row>
        <row r="414">
          <cell r="E414" t="str">
            <v>T43200</v>
          </cell>
          <cell r="F414" t="str">
            <v>KCIT TECHNOLOGY SVCS</v>
          </cell>
          <cell r="G414" t="str">
            <v>T43200</v>
          </cell>
          <cell r="H414" t="str">
            <v>S43215</v>
          </cell>
          <cell r="I414" t="str">
            <v>KCIT DEPARTMENTS</v>
          </cell>
          <cell r="L414">
            <v>432573</v>
          </cell>
          <cell r="M414" t="str">
            <v>KCIT-DNRP-WWD</v>
          </cell>
        </row>
        <row r="415">
          <cell r="E415" t="str">
            <v>T43200</v>
          </cell>
          <cell r="F415" t="str">
            <v>KCIT TECHNOLOGY SVCS</v>
          </cell>
          <cell r="G415" t="str">
            <v>T43200</v>
          </cell>
          <cell r="H415" t="str">
            <v>S43215</v>
          </cell>
          <cell r="I415" t="str">
            <v>KCIT DEPARTMENTS</v>
          </cell>
          <cell r="L415">
            <v>432574</v>
          </cell>
          <cell r="M415" t="str">
            <v>KCIT-DNRP-Parks</v>
          </cell>
        </row>
        <row r="416">
          <cell r="E416" t="str">
            <v>T43200</v>
          </cell>
          <cell r="F416" t="str">
            <v>KCIT TECHNOLOGY SVCS</v>
          </cell>
          <cell r="G416" t="str">
            <v>T43200</v>
          </cell>
          <cell r="H416" t="str">
            <v>S43215</v>
          </cell>
          <cell r="I416" t="str">
            <v>KCIT DEPARTMENTS</v>
          </cell>
          <cell r="L416">
            <v>432580</v>
          </cell>
          <cell r="M416" t="str">
            <v>KCIT-DPH</v>
          </cell>
        </row>
        <row r="417">
          <cell r="E417" t="str">
            <v>T43200</v>
          </cell>
          <cell r="F417" t="str">
            <v>KCIT TECHNOLOGY SVCS</v>
          </cell>
          <cell r="G417" t="str">
            <v>T43200</v>
          </cell>
          <cell r="H417" t="str">
            <v>S43215</v>
          </cell>
          <cell r="I417" t="str">
            <v>KCIT DEPARTMENTS</v>
          </cell>
          <cell r="L417">
            <v>432590</v>
          </cell>
          <cell r="M417" t="str">
            <v>KCIT-DCHS</v>
          </cell>
        </row>
        <row r="418">
          <cell r="E418" t="str">
            <v>T43200</v>
          </cell>
          <cell r="F418" t="str">
            <v>KCIT TECHNOLOGY SVCS</v>
          </cell>
          <cell r="G418" t="str">
            <v>T43200</v>
          </cell>
          <cell r="H418" t="str">
            <v>S43220</v>
          </cell>
          <cell r="I418" t="str">
            <v>ENTEPRPISE WEB SVCS</v>
          </cell>
          <cell r="L418">
            <v>432005</v>
          </cell>
          <cell r="M418" t="str">
            <v>EGOVERNMENT GROUP</v>
          </cell>
        </row>
        <row r="419">
          <cell r="E419" t="str">
            <v>T43200</v>
          </cell>
          <cell r="F419" t="str">
            <v>KCIT TECHNOLOGY SVCS</v>
          </cell>
          <cell r="G419" t="str">
            <v>T43200</v>
          </cell>
          <cell r="H419" t="str">
            <v>S43220</v>
          </cell>
          <cell r="I419" t="str">
            <v>ENTEPRPISE WEB SVCS</v>
          </cell>
          <cell r="L419">
            <v>432008</v>
          </cell>
          <cell r="M419" t="str">
            <v>PREMIER SUPPORT</v>
          </cell>
        </row>
        <row r="420">
          <cell r="E420" t="str">
            <v>T43200</v>
          </cell>
          <cell r="F420" t="str">
            <v>KCIT TECHNOLOGY SVCS</v>
          </cell>
          <cell r="G420" t="str">
            <v>T43200</v>
          </cell>
          <cell r="H420" t="str">
            <v>S43230</v>
          </cell>
          <cell r="I420" t="str">
            <v>EMAIL</v>
          </cell>
          <cell r="L420">
            <v>432002</v>
          </cell>
          <cell r="M420" t="str">
            <v>SHAREPOINT SERVICES</v>
          </cell>
        </row>
        <row r="421">
          <cell r="E421" t="str">
            <v>T43200</v>
          </cell>
          <cell r="F421" t="str">
            <v>KCIT TECHNOLOGY SVCS</v>
          </cell>
          <cell r="G421" t="str">
            <v>T43200</v>
          </cell>
          <cell r="H421" t="str">
            <v>S43230</v>
          </cell>
          <cell r="I421" t="str">
            <v>EMAIL</v>
          </cell>
          <cell r="L421">
            <v>432004</v>
          </cell>
          <cell r="M421" t="str">
            <v>ACTIVE DIRCTRY AND MESSAGING</v>
          </cell>
        </row>
        <row r="422">
          <cell r="E422" t="str">
            <v>T43200</v>
          </cell>
          <cell r="F422" t="str">
            <v>KCIT TECHNOLOGY SVCS</v>
          </cell>
          <cell r="G422" t="str">
            <v>T43200</v>
          </cell>
          <cell r="H422" t="str">
            <v>S43240</v>
          </cell>
          <cell r="I422" t="str">
            <v>APP DEV AND SPRT SVCS</v>
          </cell>
          <cell r="L422">
            <v>432001</v>
          </cell>
          <cell r="M422" t="str">
            <v>INTEGRATION SOLUTIONS</v>
          </cell>
        </row>
        <row r="423">
          <cell r="E423" t="str">
            <v>T43200</v>
          </cell>
          <cell r="F423" t="str">
            <v>KCIT TECHNOLOGY SVCS</v>
          </cell>
          <cell r="G423" t="str">
            <v>T43200</v>
          </cell>
          <cell r="H423" t="str">
            <v>S43240</v>
          </cell>
          <cell r="I423" t="str">
            <v>APP DEV AND SPRT SVCS</v>
          </cell>
          <cell r="L423">
            <v>432006</v>
          </cell>
          <cell r="M423" t="str">
            <v>ADSS</v>
          </cell>
        </row>
        <row r="424">
          <cell r="E424" t="str">
            <v>T43200</v>
          </cell>
          <cell r="F424" t="str">
            <v>KCIT TECHNOLOGY SVCS</v>
          </cell>
          <cell r="G424" t="str">
            <v>T43200</v>
          </cell>
          <cell r="H424" t="str">
            <v>S43240</v>
          </cell>
          <cell r="I424" t="str">
            <v>APP DEV AND SPRT SVCS</v>
          </cell>
          <cell r="L424">
            <v>432007</v>
          </cell>
          <cell r="M424" t="str">
            <v>ADSS MANAGEMENT</v>
          </cell>
        </row>
        <row r="425">
          <cell r="E425" t="str">
            <v>T43200</v>
          </cell>
          <cell r="F425" t="str">
            <v>KCIT TECHNOLOGY SVCS</v>
          </cell>
          <cell r="G425" t="str">
            <v>T43200</v>
          </cell>
          <cell r="H425" t="str">
            <v>S43250</v>
          </cell>
          <cell r="I425" t="str">
            <v>ENTERPRISE LICENSING</v>
          </cell>
          <cell r="L425">
            <v>432003</v>
          </cell>
          <cell r="M425" t="str">
            <v>ENTERPRISE LICENSE</v>
          </cell>
        </row>
        <row r="426">
          <cell r="E426" t="str">
            <v>T43200</v>
          </cell>
          <cell r="F426" t="str">
            <v>KCIT TECHNOLOGY SVCS</v>
          </cell>
          <cell r="G426" t="str">
            <v>T43200</v>
          </cell>
          <cell r="H426" t="str">
            <v>S43260</v>
          </cell>
          <cell r="I426" t="str">
            <v>MAINFRAME</v>
          </cell>
          <cell r="L426">
            <v>432031</v>
          </cell>
          <cell r="M426" t="str">
            <v>MAINFRAME OPERATIONS</v>
          </cell>
        </row>
        <row r="427">
          <cell r="E427" t="str">
            <v>T43200</v>
          </cell>
          <cell r="F427" t="str">
            <v>KCIT TECHNOLOGY SVCS</v>
          </cell>
          <cell r="G427" t="str">
            <v>T43200</v>
          </cell>
          <cell r="H427" t="str">
            <v>S43260</v>
          </cell>
          <cell r="I427" t="str">
            <v>MAINFRAME</v>
          </cell>
          <cell r="L427">
            <v>432035</v>
          </cell>
          <cell r="M427" t="str">
            <v>PLATFORM SERVICES</v>
          </cell>
        </row>
        <row r="428">
          <cell r="E428" t="str">
            <v>T43200</v>
          </cell>
          <cell r="F428" t="str">
            <v>KCIT TECHNOLOGY SVCS</v>
          </cell>
          <cell r="G428" t="str">
            <v>T43200</v>
          </cell>
          <cell r="H428" t="str">
            <v>S43270</v>
          </cell>
          <cell r="I428" t="str">
            <v>DATA CENTER</v>
          </cell>
          <cell r="L428">
            <v>432036</v>
          </cell>
          <cell r="M428" t="str">
            <v>DATA CENTER OPERATIONS</v>
          </cell>
        </row>
        <row r="429">
          <cell r="E429" t="str">
            <v>T43200</v>
          </cell>
          <cell r="F429" t="str">
            <v>KCIT TECHNOLOGY SVCS</v>
          </cell>
          <cell r="G429" t="str">
            <v>T43200</v>
          </cell>
          <cell r="H429" t="str">
            <v>S43280</v>
          </cell>
          <cell r="I429" t="str">
            <v>DSS</v>
          </cell>
          <cell r="L429">
            <v>432032</v>
          </cell>
          <cell r="M429" t="str">
            <v>TECHNICAL SERVICES</v>
          </cell>
        </row>
        <row r="430">
          <cell r="E430" t="str">
            <v>T43200</v>
          </cell>
          <cell r="F430" t="str">
            <v>KCIT TECHNOLOGY SVCS</v>
          </cell>
          <cell r="G430" t="str">
            <v>T43200</v>
          </cell>
          <cell r="H430" t="str">
            <v>S43290</v>
          </cell>
          <cell r="I430" t="str">
            <v>BUSINESS CONTINUITY</v>
          </cell>
          <cell r="L430">
            <v>432024</v>
          </cell>
          <cell r="M430" t="str">
            <v>KCIT BUSINESS CONTINUITY</v>
          </cell>
        </row>
        <row r="431">
          <cell r="E431" t="str">
            <v>T43200</v>
          </cell>
          <cell r="F431" t="str">
            <v>KCIT TECHNOLOGY SVCS</v>
          </cell>
          <cell r="G431" t="str">
            <v>T43200</v>
          </cell>
          <cell r="H431" t="str">
            <v>S43295</v>
          </cell>
          <cell r="I431" t="str">
            <v>KCIT ASSET MGT</v>
          </cell>
          <cell r="L431">
            <v>432042</v>
          </cell>
          <cell r="M431" t="str">
            <v>KCIT ASSET MGMT</v>
          </cell>
        </row>
        <row r="432">
          <cell r="E432" t="str">
            <v>T43300</v>
          </cell>
          <cell r="F432" t="str">
            <v>TELECOMMUNICATIONS</v>
          </cell>
          <cell r="G432" t="str">
            <v>T43300</v>
          </cell>
          <cell r="L432">
            <v>433001</v>
          </cell>
          <cell r="M432" t="str">
            <v>VOICE COMMUNICATIONS</v>
          </cell>
        </row>
        <row r="433">
          <cell r="E433" t="str">
            <v>T43700</v>
          </cell>
          <cell r="F433" t="str">
            <v>CABLE COMMUNICATIONS</v>
          </cell>
          <cell r="G433" t="str">
            <v>T43700</v>
          </cell>
          <cell r="L433">
            <v>437001</v>
          </cell>
          <cell r="M433" t="str">
            <v>CABLE COMMUNICATIONS</v>
          </cell>
        </row>
        <row r="434">
          <cell r="E434" t="str">
            <v>T44000</v>
          </cell>
          <cell r="F434" t="str">
            <v>REAL PROPERTY SERVICES</v>
          </cell>
          <cell r="G434" t="str">
            <v>T44000</v>
          </cell>
          <cell r="L434">
            <v>440001</v>
          </cell>
          <cell r="M434" t="str">
            <v>REAL PROPERTY ADMIN</v>
          </cell>
        </row>
        <row r="435">
          <cell r="E435" t="str">
            <v>T44000</v>
          </cell>
          <cell r="F435" t="str">
            <v>REAL PROPERTY SERVICES</v>
          </cell>
          <cell r="G435" t="str">
            <v>T44000</v>
          </cell>
          <cell r="L435">
            <v>440002</v>
          </cell>
          <cell r="M435" t="str">
            <v>REAL PROPERTY DIRECT SVCS</v>
          </cell>
        </row>
        <row r="436">
          <cell r="E436" t="str">
            <v>T46100</v>
          </cell>
          <cell r="F436" t="str">
            <v>WTD ADMINISTRATION</v>
          </cell>
          <cell r="G436" t="str">
            <v>T46100</v>
          </cell>
          <cell r="H436" t="str">
            <v>S46100</v>
          </cell>
          <cell r="I436" t="str">
            <v>WTD DIRECTOR OFFICE</v>
          </cell>
          <cell r="L436">
            <v>461001</v>
          </cell>
          <cell r="M436" t="str">
            <v>WTD DIRECTOR OFFICE</v>
          </cell>
        </row>
        <row r="437">
          <cell r="E437" t="str">
            <v>T46100</v>
          </cell>
          <cell r="F437" t="str">
            <v>WTD ADMINISTRATION</v>
          </cell>
          <cell r="G437" t="str">
            <v>T46100</v>
          </cell>
          <cell r="H437" t="str">
            <v>S46100</v>
          </cell>
          <cell r="I437" t="str">
            <v>WTD DIRECTOR OFFICE</v>
          </cell>
          <cell r="L437">
            <v>461002</v>
          </cell>
          <cell r="M437" t="str">
            <v>SAFETY TRAINING</v>
          </cell>
        </row>
        <row r="438">
          <cell r="E438" t="str">
            <v>T46100</v>
          </cell>
          <cell r="F438" t="str">
            <v>WTD ADMINISTRATION</v>
          </cell>
          <cell r="G438" t="str">
            <v>T46100</v>
          </cell>
          <cell r="H438" t="str">
            <v>S46100</v>
          </cell>
          <cell r="I438" t="str">
            <v>WTD DIRECTOR OFFICE</v>
          </cell>
          <cell r="L438">
            <v>461003</v>
          </cell>
          <cell r="M438" t="str">
            <v>WATER AIR POLICY</v>
          </cell>
        </row>
        <row r="439">
          <cell r="E439" t="str">
            <v>T46100</v>
          </cell>
          <cell r="F439" t="str">
            <v>WTD ADMINISTRATION</v>
          </cell>
          <cell r="G439" t="str">
            <v>T46100</v>
          </cell>
          <cell r="H439" t="str">
            <v>S46100</v>
          </cell>
          <cell r="I439" t="str">
            <v>WTD DIRECTOR OFFICE</v>
          </cell>
          <cell r="L439">
            <v>461004</v>
          </cell>
          <cell r="M439" t="str">
            <v>HUMAN RESOURCES</v>
          </cell>
        </row>
        <row r="440">
          <cell r="E440" t="str">
            <v>T46100</v>
          </cell>
          <cell r="F440" t="str">
            <v>WTD ADMINISTRATION</v>
          </cell>
          <cell r="G440" t="str">
            <v>T46100</v>
          </cell>
          <cell r="H440" t="str">
            <v>S46102</v>
          </cell>
          <cell r="I440" t="str">
            <v>WTD FINANCE AND ADMIN SVCS</v>
          </cell>
          <cell r="L440">
            <v>461020</v>
          </cell>
          <cell r="M440" t="str">
            <v>FINANCE ADMIN MGR</v>
          </cell>
        </row>
        <row r="441">
          <cell r="E441" t="str">
            <v>T46100</v>
          </cell>
          <cell r="F441" t="str">
            <v>WTD ADMINISTRATION</v>
          </cell>
          <cell r="G441" t="str">
            <v>T46100</v>
          </cell>
          <cell r="H441" t="str">
            <v>S46102</v>
          </cell>
          <cell r="I441" t="str">
            <v>WTD FINANCE AND ADMIN SVCS</v>
          </cell>
          <cell r="L441">
            <v>461021</v>
          </cell>
          <cell r="M441" t="str">
            <v>INFORMATION SYSTEMS</v>
          </cell>
        </row>
        <row r="442">
          <cell r="E442" t="str">
            <v>T46100</v>
          </cell>
          <cell r="F442" t="str">
            <v>WTD ADMINISTRATION</v>
          </cell>
          <cell r="G442" t="str">
            <v>T46100</v>
          </cell>
          <cell r="H442" t="str">
            <v>S46102</v>
          </cell>
          <cell r="I442" t="str">
            <v>WTD FINANCE AND ADMIN SVCS</v>
          </cell>
          <cell r="L442">
            <v>461022</v>
          </cell>
          <cell r="M442" t="str">
            <v>WTD FINANCE</v>
          </cell>
        </row>
        <row r="443">
          <cell r="E443" t="str">
            <v>T46100</v>
          </cell>
          <cell r="F443" t="str">
            <v>WTD ADMINISTRATION</v>
          </cell>
          <cell r="G443" t="str">
            <v>T46100</v>
          </cell>
          <cell r="H443" t="str">
            <v>S46102</v>
          </cell>
          <cell r="I443" t="str">
            <v>WTD FINANCE AND ADMIN SVCS</v>
          </cell>
          <cell r="L443">
            <v>461023</v>
          </cell>
          <cell r="M443" t="str">
            <v>CAPACITY CHARGE</v>
          </cell>
        </row>
        <row r="444">
          <cell r="E444" t="str">
            <v>T46100</v>
          </cell>
          <cell r="F444" t="str">
            <v>WTD ADMINISTRATION</v>
          </cell>
          <cell r="G444" t="str">
            <v>T46100</v>
          </cell>
          <cell r="H444" t="str">
            <v>S46104</v>
          </cell>
          <cell r="I444" t="str">
            <v>WTD CNTRL SVCS AND OTHR CHARGES</v>
          </cell>
          <cell r="L444">
            <v>461040</v>
          </cell>
          <cell r="M444" t="str">
            <v>EMERGENCY CONTINGENCY</v>
          </cell>
        </row>
        <row r="445">
          <cell r="E445" t="str">
            <v>T46100</v>
          </cell>
          <cell r="F445" t="str">
            <v>WTD ADMINISTRATION</v>
          </cell>
          <cell r="G445" t="str">
            <v>T46100</v>
          </cell>
          <cell r="H445" t="str">
            <v>S46104</v>
          </cell>
          <cell r="I445" t="str">
            <v>WTD CNTRL SVCS AND OTHR CHARGES</v>
          </cell>
          <cell r="L445">
            <v>461041</v>
          </cell>
          <cell r="M445" t="str">
            <v>CENTRAL CHARGES   OTHER</v>
          </cell>
        </row>
        <row r="446">
          <cell r="E446" t="str">
            <v>T46100</v>
          </cell>
          <cell r="F446" t="str">
            <v>WTD ADMINISTRATION</v>
          </cell>
          <cell r="G446" t="str">
            <v>T46100</v>
          </cell>
          <cell r="H446" t="str">
            <v>S46104</v>
          </cell>
          <cell r="I446" t="str">
            <v>WTD CNTRL SVCS AND OTHR CHARGES</v>
          </cell>
          <cell r="L446">
            <v>461042</v>
          </cell>
          <cell r="M446" t="str">
            <v>DIRECT PROGRAM TRANSFERS</v>
          </cell>
        </row>
        <row r="447">
          <cell r="E447" t="str">
            <v>T46105</v>
          </cell>
          <cell r="F447" t="str">
            <v>WTD OPERATIONS</v>
          </cell>
          <cell r="G447" t="str">
            <v>T46105</v>
          </cell>
          <cell r="H447" t="str">
            <v>S46105</v>
          </cell>
          <cell r="I447" t="str">
            <v>EAST OPERATIONS</v>
          </cell>
          <cell r="J447" t="str">
            <v>U46110</v>
          </cell>
          <cell r="K447" t="str">
            <v>EAST MANAGER</v>
          </cell>
          <cell r="L447">
            <v>461060</v>
          </cell>
          <cell r="M447" t="str">
            <v>EAST MANAGER</v>
          </cell>
        </row>
        <row r="448">
          <cell r="E448" t="str">
            <v>T46105</v>
          </cell>
          <cell r="F448" t="str">
            <v>WTD OPERATIONS</v>
          </cell>
          <cell r="G448" t="str">
            <v>T46105</v>
          </cell>
          <cell r="H448" t="str">
            <v>S46105</v>
          </cell>
          <cell r="I448" t="str">
            <v>EAST OPERATIONS</v>
          </cell>
          <cell r="J448" t="str">
            <v>U46111</v>
          </cell>
          <cell r="K448" t="str">
            <v>SHIFT CREWS EAST</v>
          </cell>
          <cell r="L448">
            <v>461070</v>
          </cell>
          <cell r="M448" t="str">
            <v>A CREW EAST</v>
          </cell>
        </row>
        <row r="449">
          <cell r="E449" t="str">
            <v>T46105</v>
          </cell>
          <cell r="F449" t="str">
            <v>WTD OPERATIONS</v>
          </cell>
          <cell r="G449" t="str">
            <v>T46105</v>
          </cell>
          <cell r="H449" t="str">
            <v>S46105</v>
          </cell>
          <cell r="I449" t="str">
            <v>EAST OPERATIONS</v>
          </cell>
          <cell r="J449" t="str">
            <v>U46111</v>
          </cell>
          <cell r="K449" t="str">
            <v>SHIFT CREWS EAST</v>
          </cell>
          <cell r="L449">
            <v>461071</v>
          </cell>
          <cell r="M449" t="str">
            <v>B CREW EAST</v>
          </cell>
        </row>
        <row r="450">
          <cell r="E450" t="str">
            <v>T46105</v>
          </cell>
          <cell r="F450" t="str">
            <v>WTD OPERATIONS</v>
          </cell>
          <cell r="G450" t="str">
            <v>T46105</v>
          </cell>
          <cell r="H450" t="str">
            <v>S46105</v>
          </cell>
          <cell r="I450" t="str">
            <v>EAST OPERATIONS</v>
          </cell>
          <cell r="J450" t="str">
            <v>U46111</v>
          </cell>
          <cell r="K450" t="str">
            <v>SHIFT CREWS EAST</v>
          </cell>
          <cell r="L450">
            <v>461072</v>
          </cell>
          <cell r="M450" t="str">
            <v>C CREW EAST</v>
          </cell>
        </row>
        <row r="451">
          <cell r="E451" t="str">
            <v>T46105</v>
          </cell>
          <cell r="F451" t="str">
            <v>WTD OPERATIONS</v>
          </cell>
          <cell r="G451" t="str">
            <v>T46105</v>
          </cell>
          <cell r="H451" t="str">
            <v>S46105</v>
          </cell>
          <cell r="I451" t="str">
            <v>EAST OPERATIONS</v>
          </cell>
          <cell r="J451" t="str">
            <v>U46111</v>
          </cell>
          <cell r="K451" t="str">
            <v>SHIFT CREWS EAST</v>
          </cell>
          <cell r="L451">
            <v>461073</v>
          </cell>
          <cell r="M451" t="str">
            <v>D CREW EAST</v>
          </cell>
        </row>
        <row r="452">
          <cell r="E452" t="str">
            <v>T46105</v>
          </cell>
          <cell r="F452" t="str">
            <v>WTD OPERATIONS</v>
          </cell>
          <cell r="G452" t="str">
            <v>T46105</v>
          </cell>
          <cell r="H452" t="str">
            <v>S46105</v>
          </cell>
          <cell r="I452" t="str">
            <v>EAST OPERATIONS</v>
          </cell>
          <cell r="J452" t="str">
            <v>U46112</v>
          </cell>
          <cell r="K452" t="str">
            <v>EAST OFFSITE OPERATIONS</v>
          </cell>
          <cell r="L452">
            <v>461080</v>
          </cell>
          <cell r="M452" t="str">
            <v>VASHON</v>
          </cell>
        </row>
        <row r="453">
          <cell r="E453" t="str">
            <v>T46105</v>
          </cell>
          <cell r="F453" t="str">
            <v>WTD OPERATIONS</v>
          </cell>
          <cell r="G453" t="str">
            <v>T46105</v>
          </cell>
          <cell r="H453" t="str">
            <v>S46105</v>
          </cell>
          <cell r="I453" t="str">
            <v>EAST OPERATIONS</v>
          </cell>
          <cell r="J453" t="str">
            <v>U46112</v>
          </cell>
          <cell r="K453" t="str">
            <v>EAST OFFSITE OPERATIONS</v>
          </cell>
          <cell r="L453">
            <v>461081</v>
          </cell>
          <cell r="M453" t="str">
            <v>PUMP CREW</v>
          </cell>
        </row>
        <row r="454">
          <cell r="E454" t="str">
            <v>T46105</v>
          </cell>
          <cell r="F454" t="str">
            <v>WTD OPERATIONS</v>
          </cell>
          <cell r="G454" t="str">
            <v>T46105</v>
          </cell>
          <cell r="H454" t="str">
            <v>S46105</v>
          </cell>
          <cell r="I454" t="str">
            <v>EAST OPERATIONS</v>
          </cell>
          <cell r="J454" t="str">
            <v>U46112</v>
          </cell>
          <cell r="K454" t="str">
            <v>EAST OFFSITE OPERATIONS</v>
          </cell>
          <cell r="L454">
            <v>461082</v>
          </cell>
          <cell r="M454" t="str">
            <v>CARNATION</v>
          </cell>
        </row>
        <row r="455">
          <cell r="E455" t="str">
            <v>T46105</v>
          </cell>
          <cell r="F455" t="str">
            <v>WTD OPERATIONS</v>
          </cell>
          <cell r="G455" t="str">
            <v>T46105</v>
          </cell>
          <cell r="H455" t="str">
            <v>S46105</v>
          </cell>
          <cell r="I455" t="str">
            <v>EAST OPERATIONS</v>
          </cell>
          <cell r="J455" t="str">
            <v>U46112</v>
          </cell>
          <cell r="K455" t="str">
            <v>EAST OFFSITE OPERATIONS</v>
          </cell>
          <cell r="L455">
            <v>461083</v>
          </cell>
          <cell r="M455" t="str">
            <v>BRIGHTWATER</v>
          </cell>
        </row>
        <row r="456">
          <cell r="E456" t="str">
            <v>T46105</v>
          </cell>
          <cell r="F456" t="str">
            <v>WTD OPERATIONS</v>
          </cell>
          <cell r="G456" t="str">
            <v>T46105</v>
          </cell>
          <cell r="H456" t="str">
            <v>S46105</v>
          </cell>
          <cell r="I456" t="str">
            <v>EAST OPERATIONS</v>
          </cell>
          <cell r="J456" t="str">
            <v>U46113</v>
          </cell>
          <cell r="K456" t="str">
            <v>EAST PROCESS CONTROL</v>
          </cell>
          <cell r="L456">
            <v>461084</v>
          </cell>
          <cell r="M456" t="str">
            <v>EAST PROCESS CONTROL</v>
          </cell>
        </row>
        <row r="457">
          <cell r="E457" t="str">
            <v>T46105</v>
          </cell>
          <cell r="F457" t="str">
            <v>WTD OPERATIONS</v>
          </cell>
          <cell r="G457" t="str">
            <v>T46105</v>
          </cell>
          <cell r="H457" t="str">
            <v>S46105</v>
          </cell>
          <cell r="I457" t="str">
            <v>EAST OPERATIONS</v>
          </cell>
          <cell r="J457" t="str">
            <v>U46114</v>
          </cell>
          <cell r="K457" t="str">
            <v>EAST DAY OPERATIONS</v>
          </cell>
          <cell r="L457">
            <v>461085</v>
          </cell>
          <cell r="M457" t="str">
            <v>EAST DAY OPERATIONS</v>
          </cell>
        </row>
        <row r="458">
          <cell r="E458" t="str">
            <v>T46105</v>
          </cell>
          <cell r="F458" t="str">
            <v>WTD OPERATIONS</v>
          </cell>
          <cell r="G458" t="str">
            <v>T46105</v>
          </cell>
          <cell r="H458" t="str">
            <v>S46105</v>
          </cell>
          <cell r="I458" t="str">
            <v>EAST OPERATIONS</v>
          </cell>
          <cell r="J458" t="str">
            <v>U46115</v>
          </cell>
          <cell r="K458" t="str">
            <v>EAST ELECTRICAL   I C</v>
          </cell>
          <cell r="L458">
            <v>461086</v>
          </cell>
          <cell r="M458" t="str">
            <v>EAST ELECTRICAL   I C</v>
          </cell>
        </row>
        <row r="459">
          <cell r="E459" t="str">
            <v>T46105</v>
          </cell>
          <cell r="F459" t="str">
            <v>WTD OPERATIONS</v>
          </cell>
          <cell r="G459" t="str">
            <v>T46105</v>
          </cell>
          <cell r="H459" t="str">
            <v>S46105</v>
          </cell>
          <cell r="I459" t="str">
            <v>EAST OPERATIONS</v>
          </cell>
          <cell r="J459" t="str">
            <v>U46116</v>
          </cell>
          <cell r="K459" t="str">
            <v>EAST MECHANICAL</v>
          </cell>
          <cell r="L459">
            <v>461087</v>
          </cell>
          <cell r="M459" t="str">
            <v>EAST MECHANICAL</v>
          </cell>
        </row>
        <row r="460">
          <cell r="E460" t="str">
            <v>T46105</v>
          </cell>
          <cell r="F460" t="str">
            <v>WTD OPERATIONS</v>
          </cell>
          <cell r="G460" t="str">
            <v>T46105</v>
          </cell>
          <cell r="H460" t="str">
            <v>S46106</v>
          </cell>
          <cell r="I460" t="str">
            <v>INSPECTIONS SCHEDULING</v>
          </cell>
          <cell r="L460">
            <v>461061</v>
          </cell>
          <cell r="M460" t="str">
            <v>INSPECTIONS SCHEDULING</v>
          </cell>
        </row>
        <row r="461">
          <cell r="E461" t="str">
            <v>T46105</v>
          </cell>
          <cell r="F461" t="str">
            <v>WTD OPERATIONS</v>
          </cell>
          <cell r="G461" t="str">
            <v>T46105</v>
          </cell>
          <cell r="H461" t="str">
            <v>S46107</v>
          </cell>
          <cell r="I461" t="str">
            <v>WEST OPERATIONS</v>
          </cell>
          <cell r="J461" t="str">
            <v>U46120</v>
          </cell>
          <cell r="K461" t="str">
            <v>SHIFT CREWS WEST</v>
          </cell>
          <cell r="L461">
            <v>461101</v>
          </cell>
          <cell r="M461" t="str">
            <v>A CREW WEST</v>
          </cell>
        </row>
        <row r="462">
          <cell r="E462" t="str">
            <v>T46105</v>
          </cell>
          <cell r="F462" t="str">
            <v>WTD OPERATIONS</v>
          </cell>
          <cell r="G462" t="str">
            <v>T46105</v>
          </cell>
          <cell r="H462" t="str">
            <v>S46107</v>
          </cell>
          <cell r="I462" t="str">
            <v>WEST OPERATIONS</v>
          </cell>
          <cell r="J462" t="str">
            <v>U46120</v>
          </cell>
          <cell r="K462" t="str">
            <v>SHIFT CREWS WEST</v>
          </cell>
          <cell r="L462">
            <v>461102</v>
          </cell>
          <cell r="M462" t="str">
            <v>B CREW WEST</v>
          </cell>
        </row>
        <row r="463">
          <cell r="E463" t="str">
            <v>T46105</v>
          </cell>
          <cell r="F463" t="str">
            <v>WTD OPERATIONS</v>
          </cell>
          <cell r="G463" t="str">
            <v>T46105</v>
          </cell>
          <cell r="H463" t="str">
            <v>S46107</v>
          </cell>
          <cell r="I463" t="str">
            <v>WEST OPERATIONS</v>
          </cell>
          <cell r="J463" t="str">
            <v>U46120</v>
          </cell>
          <cell r="K463" t="str">
            <v>SHIFT CREWS WEST</v>
          </cell>
          <cell r="L463">
            <v>461103</v>
          </cell>
          <cell r="M463" t="str">
            <v>C CREW WEST</v>
          </cell>
        </row>
        <row r="464">
          <cell r="E464" t="str">
            <v>T46105</v>
          </cell>
          <cell r="F464" t="str">
            <v>WTD OPERATIONS</v>
          </cell>
          <cell r="G464" t="str">
            <v>T46105</v>
          </cell>
          <cell r="H464" t="str">
            <v>S46107</v>
          </cell>
          <cell r="I464" t="str">
            <v>WEST OPERATIONS</v>
          </cell>
          <cell r="J464" t="str">
            <v>U46120</v>
          </cell>
          <cell r="K464" t="str">
            <v>SHIFT CREWS WEST</v>
          </cell>
          <cell r="L464">
            <v>461104</v>
          </cell>
          <cell r="M464" t="str">
            <v>D CREW WEST</v>
          </cell>
        </row>
        <row r="465">
          <cell r="E465" t="str">
            <v>T46105</v>
          </cell>
          <cell r="F465" t="str">
            <v>WTD OPERATIONS</v>
          </cell>
          <cell r="G465" t="str">
            <v>T46105</v>
          </cell>
          <cell r="H465" t="str">
            <v>S46107</v>
          </cell>
          <cell r="I465" t="str">
            <v>WEST OPERATIONS</v>
          </cell>
          <cell r="J465" t="str">
            <v>U46121</v>
          </cell>
          <cell r="K465" t="str">
            <v>WEST PROCESS CONTROL</v>
          </cell>
          <cell r="L465">
            <v>461105</v>
          </cell>
          <cell r="M465" t="str">
            <v>WEST PROCESS CONTROL</v>
          </cell>
        </row>
        <row r="466">
          <cell r="E466" t="str">
            <v>T46105</v>
          </cell>
          <cell r="F466" t="str">
            <v>WTD OPERATIONS</v>
          </cell>
          <cell r="G466" t="str">
            <v>T46105</v>
          </cell>
          <cell r="H466" t="str">
            <v>S46107</v>
          </cell>
          <cell r="I466" t="str">
            <v>WEST OPERATIONS</v>
          </cell>
          <cell r="J466" t="str">
            <v>U46122</v>
          </cell>
          <cell r="K466" t="str">
            <v>OFFSITE OPERATIONS</v>
          </cell>
          <cell r="L466">
            <v>461106</v>
          </cell>
          <cell r="M466" t="str">
            <v>OFFSITE OPERATIONS</v>
          </cell>
        </row>
        <row r="467">
          <cell r="E467" t="str">
            <v>T46105</v>
          </cell>
          <cell r="F467" t="str">
            <v>WTD OPERATIONS</v>
          </cell>
          <cell r="G467" t="str">
            <v>T46105</v>
          </cell>
          <cell r="H467" t="str">
            <v>S46107</v>
          </cell>
          <cell r="I467" t="str">
            <v>WEST OPERATIONS</v>
          </cell>
          <cell r="J467" t="str">
            <v>U46123</v>
          </cell>
          <cell r="K467" t="str">
            <v>WEST DAY OPERATIONS</v>
          </cell>
          <cell r="L467">
            <v>461107</v>
          </cell>
          <cell r="M467" t="str">
            <v>WEST DAY OPERATIONS</v>
          </cell>
        </row>
        <row r="468">
          <cell r="E468" t="str">
            <v>T46105</v>
          </cell>
          <cell r="F468" t="str">
            <v>WTD OPERATIONS</v>
          </cell>
          <cell r="G468" t="str">
            <v>T46105</v>
          </cell>
          <cell r="H468" t="str">
            <v>S46107</v>
          </cell>
          <cell r="I468" t="str">
            <v>WEST OPERATIONS</v>
          </cell>
          <cell r="J468" t="str">
            <v>U46124</v>
          </cell>
          <cell r="K468" t="str">
            <v>WEST ELECTRICAL I C</v>
          </cell>
          <cell r="L468">
            <v>461108</v>
          </cell>
          <cell r="M468" t="str">
            <v>WEST ELECTRICAL I C</v>
          </cell>
        </row>
        <row r="469">
          <cell r="E469" t="str">
            <v>T46105</v>
          </cell>
          <cell r="F469" t="str">
            <v>WTD OPERATIONS</v>
          </cell>
          <cell r="G469" t="str">
            <v>T46105</v>
          </cell>
          <cell r="H469" t="str">
            <v>S46107</v>
          </cell>
          <cell r="I469" t="str">
            <v>WEST OPERATIONS</v>
          </cell>
          <cell r="J469" t="str">
            <v>U46125</v>
          </cell>
          <cell r="K469" t="str">
            <v>WEST MECHANICAL</v>
          </cell>
          <cell r="L469">
            <v>461109</v>
          </cell>
          <cell r="M469" t="str">
            <v>WEST MECHANICAL</v>
          </cell>
        </row>
        <row r="470">
          <cell r="E470" t="str">
            <v>T46105</v>
          </cell>
          <cell r="F470" t="str">
            <v>WTD OPERATIONS</v>
          </cell>
          <cell r="G470" t="str">
            <v>T46105</v>
          </cell>
          <cell r="H470" t="str">
            <v>S46107</v>
          </cell>
          <cell r="I470" t="str">
            <v>WEST OPERATIONS</v>
          </cell>
          <cell r="J470" t="str">
            <v>U46126</v>
          </cell>
          <cell r="K470" t="str">
            <v>WEST MANAGER</v>
          </cell>
          <cell r="L470">
            <v>461100</v>
          </cell>
          <cell r="M470" t="str">
            <v>WEST MANAGER</v>
          </cell>
        </row>
        <row r="471">
          <cell r="E471" t="str">
            <v>T46110</v>
          </cell>
          <cell r="F471" t="str">
            <v>WTD ENVIRONMENTAL AND COMMUNITY SERVICES</v>
          </cell>
          <cell r="G471" t="str">
            <v>T46110</v>
          </cell>
          <cell r="H471" t="str">
            <v>S46110</v>
          </cell>
          <cell r="I471" t="str">
            <v>ENVIRON AND COMM SVCS</v>
          </cell>
          <cell r="J471" t="str">
            <v>U46130</v>
          </cell>
          <cell r="K471" t="str">
            <v>ENV COMM SVC PLANING</v>
          </cell>
          <cell r="L471">
            <v>461160</v>
          </cell>
          <cell r="M471" t="str">
            <v>COMM SVCS PLANNING</v>
          </cell>
        </row>
        <row r="472">
          <cell r="E472" t="str">
            <v>T46110</v>
          </cell>
          <cell r="F472" t="str">
            <v>WTD ENVIRONMENTAL AND COMMUNITY SERVICES</v>
          </cell>
          <cell r="G472" t="str">
            <v>T46110</v>
          </cell>
          <cell r="H472" t="str">
            <v>S46110</v>
          </cell>
          <cell r="I472" t="str">
            <v>ENVIRON AND COMM SVCS</v>
          </cell>
          <cell r="J472" t="str">
            <v>U46130</v>
          </cell>
          <cell r="K472" t="str">
            <v>ENV COMM SVC PLANING</v>
          </cell>
          <cell r="L472">
            <v>461161</v>
          </cell>
          <cell r="M472" t="str">
            <v>ENVIRONMENTAL PLANNING</v>
          </cell>
        </row>
        <row r="473">
          <cell r="E473" t="str">
            <v>T46110</v>
          </cell>
          <cell r="F473" t="str">
            <v>WTD ENVIRONMENTAL AND COMMUNITY SERVICES</v>
          </cell>
          <cell r="G473" t="str">
            <v>T46110</v>
          </cell>
          <cell r="H473" t="str">
            <v>S46110</v>
          </cell>
          <cell r="I473" t="str">
            <v>ENVIRON AND COMM SVCS</v>
          </cell>
          <cell r="J473" t="str">
            <v>U46140</v>
          </cell>
          <cell r="K473" t="str">
            <v>PERMITTING ACQUISITIONS</v>
          </cell>
          <cell r="L473">
            <v>461170</v>
          </cell>
          <cell r="M473" t="str">
            <v>PERMITTING REAL ESTATE SVC</v>
          </cell>
        </row>
        <row r="474">
          <cell r="E474" t="str">
            <v>T46110</v>
          </cell>
          <cell r="F474" t="str">
            <v>WTD ENVIRONMENTAL AND COMMUNITY SERVICES</v>
          </cell>
          <cell r="G474" t="str">
            <v>T46110</v>
          </cell>
          <cell r="H474" t="str">
            <v>S46110</v>
          </cell>
          <cell r="I474" t="str">
            <v>ENVIRON AND COMM SVCS</v>
          </cell>
          <cell r="J474" t="str">
            <v>U46140</v>
          </cell>
          <cell r="K474" t="str">
            <v>PERMITTING ACQUISITIONS</v>
          </cell>
          <cell r="L474">
            <v>461171</v>
          </cell>
          <cell r="M474" t="str">
            <v>PERMIT MONITORING</v>
          </cell>
        </row>
        <row r="475">
          <cell r="E475" t="str">
            <v>T46110</v>
          </cell>
          <cell r="F475" t="str">
            <v>WTD ENVIRONMENTAL AND COMMUNITY SERVICES</v>
          </cell>
          <cell r="G475" t="str">
            <v>T46110</v>
          </cell>
          <cell r="H475" t="str">
            <v>S46110</v>
          </cell>
          <cell r="I475" t="str">
            <v>ENVIRON AND COMM SVCS</v>
          </cell>
          <cell r="J475" t="str">
            <v>U46150</v>
          </cell>
          <cell r="K475" t="str">
            <v>INDUSTRIAL WASTE</v>
          </cell>
          <cell r="L475">
            <v>461172</v>
          </cell>
          <cell r="M475" t="str">
            <v>INDUSTRIAL WASTE</v>
          </cell>
        </row>
        <row r="476">
          <cell r="E476" t="str">
            <v>T46110</v>
          </cell>
          <cell r="F476" t="str">
            <v>WTD ENVIRONMENTAL AND COMMUNITY SERVICES</v>
          </cell>
          <cell r="G476" t="str">
            <v>T46110</v>
          </cell>
          <cell r="H476" t="str">
            <v>S46110</v>
          </cell>
          <cell r="I476" t="str">
            <v>ENVIRON AND COMM SVCS</v>
          </cell>
          <cell r="J476" t="str">
            <v>U46151</v>
          </cell>
          <cell r="K476" t="str">
            <v>RESOURCE RECOVERY</v>
          </cell>
          <cell r="L476">
            <v>461150</v>
          </cell>
          <cell r="M476" t="str">
            <v>RESOURCE RECOVERY MGMT</v>
          </cell>
        </row>
        <row r="477">
          <cell r="E477" t="str">
            <v>T46110</v>
          </cell>
          <cell r="F477" t="str">
            <v>WTD ENVIRONMENTAL AND COMMUNITY SERVICES</v>
          </cell>
          <cell r="G477" t="str">
            <v>T46110</v>
          </cell>
          <cell r="H477" t="str">
            <v>S46110</v>
          </cell>
          <cell r="I477" t="str">
            <v>ENVIRON AND COMM SVCS</v>
          </cell>
          <cell r="J477" t="str">
            <v>U46151</v>
          </cell>
          <cell r="K477" t="str">
            <v>RESOURCE RECOVERY</v>
          </cell>
          <cell r="L477">
            <v>461151</v>
          </cell>
          <cell r="M477" t="str">
            <v>TECH RESOURCE RECOVERY</v>
          </cell>
        </row>
        <row r="478">
          <cell r="E478" t="str">
            <v>T46110</v>
          </cell>
          <cell r="F478" t="str">
            <v>WTD ENVIRONMENTAL AND COMMUNITY SERVICES</v>
          </cell>
          <cell r="G478" t="str">
            <v>T46110</v>
          </cell>
          <cell r="L478">
            <v>461140</v>
          </cell>
          <cell r="M478" t="str">
            <v>ENVIRON COMMUNITY SVCS MGMT</v>
          </cell>
        </row>
        <row r="479">
          <cell r="E479" t="str">
            <v>T46120</v>
          </cell>
          <cell r="F479" t="str">
            <v>CAPITAL PROJECT PLANNINGIAND DELIVERY</v>
          </cell>
          <cell r="G479" t="str">
            <v>T46120</v>
          </cell>
          <cell r="H479" t="str">
            <v>S46120</v>
          </cell>
          <cell r="I479" t="str">
            <v>TECHNICAL RESOURCES</v>
          </cell>
          <cell r="L479">
            <v>461190</v>
          </cell>
          <cell r="M479" t="str">
            <v>TECH RESOURCES MGMT</v>
          </cell>
        </row>
        <row r="480">
          <cell r="E480" t="str">
            <v>T46120</v>
          </cell>
          <cell r="F480" t="str">
            <v>CAPITAL PROJECT PLANNINGIAND DELIVERY</v>
          </cell>
          <cell r="G480" t="str">
            <v>T46120</v>
          </cell>
          <cell r="H480" t="str">
            <v>S46120</v>
          </cell>
          <cell r="I480" t="str">
            <v>TECHNICAL RESOURCES</v>
          </cell>
          <cell r="L480">
            <v>461191</v>
          </cell>
          <cell r="M480" t="str">
            <v>MODELING GIS SUPPT</v>
          </cell>
        </row>
        <row r="481">
          <cell r="E481" t="str">
            <v>T46120</v>
          </cell>
          <cell r="F481" t="str">
            <v>CAPITAL PROJECT PLANNINGIAND DELIVERY</v>
          </cell>
          <cell r="G481" t="str">
            <v>T46120</v>
          </cell>
          <cell r="H481" t="str">
            <v>S46120</v>
          </cell>
          <cell r="I481" t="str">
            <v>TECHNICAL RESOURCES</v>
          </cell>
          <cell r="L481">
            <v>461192</v>
          </cell>
          <cell r="M481" t="str">
            <v>WTD ENGINEERING</v>
          </cell>
        </row>
        <row r="482">
          <cell r="E482" t="str">
            <v>T46120</v>
          </cell>
          <cell r="F482" t="str">
            <v>CAPITAL PROJECT PLANNINGIAND DELIVERY</v>
          </cell>
          <cell r="G482" t="str">
            <v>T46120</v>
          </cell>
          <cell r="H482" t="str">
            <v>S46125</v>
          </cell>
          <cell r="I482" t="str">
            <v>ASSET MGMT</v>
          </cell>
          <cell r="L482">
            <v>461200</v>
          </cell>
          <cell r="M482" t="str">
            <v>ASSET MGMT</v>
          </cell>
        </row>
        <row r="483">
          <cell r="E483" t="str">
            <v>T46120</v>
          </cell>
          <cell r="F483" t="str">
            <v>CAPITAL PROJECT PLANNINGIAND DELIVERY</v>
          </cell>
          <cell r="G483" t="str">
            <v>T46120</v>
          </cell>
          <cell r="H483" t="str">
            <v>S46125</v>
          </cell>
          <cell r="I483" t="str">
            <v>ASSET MGMT</v>
          </cell>
          <cell r="L483">
            <v>461201</v>
          </cell>
          <cell r="M483" t="str">
            <v>PLANNING ASSET MGMT</v>
          </cell>
        </row>
        <row r="484">
          <cell r="E484" t="str">
            <v>T46120</v>
          </cell>
          <cell r="F484" t="str">
            <v>CAPITAL PROJECT PLANNINGIAND DELIVERY</v>
          </cell>
          <cell r="G484" t="str">
            <v>T46120</v>
          </cell>
          <cell r="H484" t="str">
            <v>S46125</v>
          </cell>
          <cell r="I484" t="str">
            <v>ASSET MGMT</v>
          </cell>
          <cell r="L484">
            <v>461202</v>
          </cell>
          <cell r="M484" t="str">
            <v>COMPREHENSIVE PLANNING</v>
          </cell>
        </row>
        <row r="485">
          <cell r="E485" t="str">
            <v>T46120</v>
          </cell>
          <cell r="F485" t="str">
            <v>CAPITAL PROJECT PLANNINGIAND DELIVERY</v>
          </cell>
          <cell r="G485" t="str">
            <v>T46120</v>
          </cell>
          <cell r="H485" t="str">
            <v>S46130</v>
          </cell>
          <cell r="I485" t="str">
            <v>CONSTRUCTION MANAGEMENT</v>
          </cell>
          <cell r="L485">
            <v>461181</v>
          </cell>
          <cell r="M485" t="str">
            <v>CONSTRUCTION MGMT</v>
          </cell>
        </row>
        <row r="486">
          <cell r="E486" t="str">
            <v>T46120</v>
          </cell>
          <cell r="F486" t="str">
            <v>CAPITAL PROJECT PLANNINGIAND DELIVERY</v>
          </cell>
          <cell r="G486" t="str">
            <v>T46120</v>
          </cell>
          <cell r="L486">
            <v>461180</v>
          </cell>
          <cell r="M486" t="str">
            <v>PRJT PLAN DELIVERY MGMT</v>
          </cell>
        </row>
        <row r="487">
          <cell r="E487" t="str">
            <v>T46120</v>
          </cell>
          <cell r="F487" t="str">
            <v>CAPITAL PROJECT PLANNINGIAND DELIVERY</v>
          </cell>
          <cell r="G487" t="str">
            <v>T46120</v>
          </cell>
          <cell r="L487">
            <v>461182</v>
          </cell>
          <cell r="M487" t="str">
            <v>PROGRAM MANAGEMENT</v>
          </cell>
        </row>
        <row r="488">
          <cell r="E488" t="str">
            <v>T46120</v>
          </cell>
          <cell r="F488" t="str">
            <v>CAPITAL PROJECT PLANNINGIAND DELIVERY</v>
          </cell>
          <cell r="G488" t="str">
            <v>T46120</v>
          </cell>
          <cell r="L488">
            <v>461183</v>
          </cell>
          <cell r="M488" t="str">
            <v>PROJECT CONTROLS</v>
          </cell>
        </row>
        <row r="489">
          <cell r="E489" t="str">
            <v>T46140</v>
          </cell>
          <cell r="F489" t="str">
            <v>WTD BRIGHTWATER WB490</v>
          </cell>
          <cell r="G489" t="str">
            <v>T46140</v>
          </cell>
          <cell r="L489">
            <v>461300</v>
          </cell>
          <cell r="M489" t="str">
            <v>BRIGHTWATER</v>
          </cell>
        </row>
        <row r="490">
          <cell r="E490" t="str">
            <v>T46200</v>
          </cell>
          <cell r="F490" t="str">
            <v>MARINE DIVISION</v>
          </cell>
          <cell r="G490" t="str">
            <v>T46200</v>
          </cell>
          <cell r="H490" t="str">
            <v>S46210</v>
          </cell>
          <cell r="I490" t="str">
            <v>MARINE DIV ADMIN</v>
          </cell>
          <cell r="L490">
            <v>462001</v>
          </cell>
          <cell r="M490" t="str">
            <v>MARINE MGMT AND SUPPORT</v>
          </cell>
        </row>
        <row r="491">
          <cell r="E491" t="str">
            <v>T46200</v>
          </cell>
          <cell r="F491" t="str">
            <v>MARINE DIVISION</v>
          </cell>
          <cell r="G491" t="str">
            <v>T46200</v>
          </cell>
          <cell r="H491" t="str">
            <v>S46220</v>
          </cell>
          <cell r="I491" t="str">
            <v>MARINE OPERATIONS</v>
          </cell>
          <cell r="L491">
            <v>462020</v>
          </cell>
          <cell r="M491" t="str">
            <v>MARINE VESSEL-OPRTNS</v>
          </cell>
        </row>
        <row r="492">
          <cell r="E492" t="str">
            <v>T46200</v>
          </cell>
          <cell r="F492" t="str">
            <v>MARINE DIVISION</v>
          </cell>
          <cell r="G492" t="str">
            <v>T46200</v>
          </cell>
          <cell r="H492" t="str">
            <v>S46220</v>
          </cell>
          <cell r="I492" t="str">
            <v>MARINE OPERATIONS</v>
          </cell>
          <cell r="L492">
            <v>462021</v>
          </cell>
          <cell r="M492" t="str">
            <v>MARINE VESSEL-MAINTENANCE</v>
          </cell>
        </row>
        <row r="493">
          <cell r="E493" t="str">
            <v>T46200</v>
          </cell>
          <cell r="F493" t="str">
            <v>MARINE DIVISION</v>
          </cell>
          <cell r="G493" t="str">
            <v>T46200</v>
          </cell>
          <cell r="H493" t="str">
            <v>S46220</v>
          </cell>
          <cell r="I493" t="str">
            <v>MARINE OPERATIONS</v>
          </cell>
          <cell r="L493">
            <v>462022</v>
          </cell>
          <cell r="M493" t="str">
            <v>MARINE OPRTNS-VASHON</v>
          </cell>
        </row>
        <row r="494">
          <cell r="E494" t="str">
            <v>T46200</v>
          </cell>
          <cell r="F494" t="str">
            <v>MARINE DIVISION</v>
          </cell>
          <cell r="G494" t="str">
            <v>T46200</v>
          </cell>
          <cell r="H494" t="str">
            <v>S46220</v>
          </cell>
          <cell r="I494" t="str">
            <v>MARINE OPERATIONS</v>
          </cell>
          <cell r="L494">
            <v>462023</v>
          </cell>
          <cell r="M494" t="str">
            <v>MARINE OPRTNS-WEST SEA</v>
          </cell>
        </row>
        <row r="495">
          <cell r="E495" t="str">
            <v>T46200</v>
          </cell>
          <cell r="F495" t="str">
            <v>MARINE DIVISION</v>
          </cell>
          <cell r="G495" t="str">
            <v>T46200</v>
          </cell>
          <cell r="H495" t="str">
            <v>S46230</v>
          </cell>
          <cell r="I495" t="str">
            <v>MARINE SHORESIDE OPERATIONS</v>
          </cell>
          <cell r="L495">
            <v>462030</v>
          </cell>
          <cell r="M495" t="str">
            <v>MARINE SHORESIDE OPERATIONS</v>
          </cell>
        </row>
        <row r="496">
          <cell r="E496" t="str">
            <v>T46200</v>
          </cell>
          <cell r="F496" t="str">
            <v>MARINE DIVISION</v>
          </cell>
          <cell r="G496" t="str">
            <v>T46200</v>
          </cell>
          <cell r="H496" t="str">
            <v>S46230</v>
          </cell>
          <cell r="I496" t="str">
            <v>MARINE SHORESIDE OPERATIONS</v>
          </cell>
          <cell r="L496">
            <v>462031</v>
          </cell>
          <cell r="M496" t="str">
            <v>TERMINAL-PIER 50</v>
          </cell>
        </row>
        <row r="497">
          <cell r="E497" t="str">
            <v>T46200</v>
          </cell>
          <cell r="F497" t="str">
            <v>MARINE DIVISION</v>
          </cell>
          <cell r="G497" t="str">
            <v>T46200</v>
          </cell>
          <cell r="H497" t="str">
            <v>S46230</v>
          </cell>
          <cell r="I497" t="str">
            <v>MARINE SHORESIDE OPERATIONS</v>
          </cell>
          <cell r="L497">
            <v>462032</v>
          </cell>
          <cell r="M497" t="str">
            <v>TERMINAL-WEST SEATTLE</v>
          </cell>
        </row>
        <row r="498">
          <cell r="E498" t="str">
            <v>T46200</v>
          </cell>
          <cell r="F498" t="str">
            <v>MARINE DIVISION</v>
          </cell>
          <cell r="G498" t="str">
            <v>T46200</v>
          </cell>
          <cell r="H498" t="str">
            <v>S46230</v>
          </cell>
          <cell r="I498" t="str">
            <v>MARINE SHORESIDE OPERATIONS</v>
          </cell>
          <cell r="L498">
            <v>462033</v>
          </cell>
          <cell r="M498" t="str">
            <v>TERMINAL-VASHON ISLAND</v>
          </cell>
        </row>
        <row r="499">
          <cell r="E499" t="str">
            <v>T46300</v>
          </cell>
          <cell r="F499" t="str">
            <v>WASTEWATER DEBT SERVICE</v>
          </cell>
          <cell r="G499" t="str">
            <v>T46300</v>
          </cell>
          <cell r="L499">
            <v>463000</v>
          </cell>
          <cell r="M499" t="str">
            <v>WASTEWATER DEBT SERVICE</v>
          </cell>
        </row>
        <row r="500">
          <cell r="E500" t="str">
            <v>T46400</v>
          </cell>
          <cell r="F500" t="str">
            <v>DOT DIRECTOR ADMINISTRATION</v>
          </cell>
          <cell r="G500" t="str">
            <v>T46400</v>
          </cell>
          <cell r="L500">
            <v>464001</v>
          </cell>
          <cell r="M500" t="str">
            <v>TRANSP DIRECTOR</v>
          </cell>
        </row>
        <row r="501">
          <cell r="E501" t="str">
            <v>T46400</v>
          </cell>
          <cell r="F501" t="str">
            <v>DOT DIRECTOR ADMINISTRATION</v>
          </cell>
          <cell r="G501" t="str">
            <v>T46400</v>
          </cell>
          <cell r="L501">
            <v>464002</v>
          </cell>
          <cell r="M501" t="str">
            <v>TRANSP DEPUTY DIRECTOR</v>
          </cell>
        </row>
        <row r="502">
          <cell r="E502" t="str">
            <v>T46400</v>
          </cell>
          <cell r="F502" t="str">
            <v>DOT DIRECTOR ADMINISTRATION</v>
          </cell>
          <cell r="G502" t="str">
            <v>T46400</v>
          </cell>
          <cell r="L502">
            <v>464003</v>
          </cell>
          <cell r="M502" t="str">
            <v>TRANSP COMM RELATIONS</v>
          </cell>
        </row>
        <row r="503">
          <cell r="E503" t="str">
            <v>T46400</v>
          </cell>
          <cell r="F503" t="str">
            <v>DOT DIRECTOR ADMINISTRATION</v>
          </cell>
          <cell r="G503" t="str">
            <v>T46400</v>
          </cell>
          <cell r="L503">
            <v>464004</v>
          </cell>
          <cell r="M503" t="str">
            <v>DOT IT DO FINANCE AND ADMIN</v>
          </cell>
        </row>
        <row r="504">
          <cell r="E504" t="str">
            <v>T46400</v>
          </cell>
          <cell r="F504" t="str">
            <v>DOT DIRECTOR ADMINISTRATION</v>
          </cell>
          <cell r="G504" t="str">
            <v>T46400</v>
          </cell>
          <cell r="L504">
            <v>464005</v>
          </cell>
          <cell r="M504" t="str">
            <v>DOT IT DO BUSINESS SOLUTIONS</v>
          </cell>
        </row>
        <row r="505">
          <cell r="E505" t="str">
            <v>T46400</v>
          </cell>
          <cell r="F505" t="str">
            <v>DOT DIRECTOR ADMINISTRATION</v>
          </cell>
          <cell r="G505" t="str">
            <v>T46400</v>
          </cell>
          <cell r="L505">
            <v>464006</v>
          </cell>
          <cell r="M505" t="str">
            <v>DOT IT DO HARDWARE INFRASTRUCTURE</v>
          </cell>
        </row>
        <row r="506">
          <cell r="E506" t="str">
            <v>T46401</v>
          </cell>
          <cell r="F506" t="str">
            <v>REGIONAL TRANSP PLAN</v>
          </cell>
          <cell r="G506" t="str">
            <v>T46401</v>
          </cell>
          <cell r="L506">
            <v>464007</v>
          </cell>
          <cell r="M506" t="str">
            <v>REGIONAL TRANSP PLANNING</v>
          </cell>
        </row>
        <row r="507">
          <cell r="E507" t="str">
            <v>T46410</v>
          </cell>
          <cell r="F507" t="str">
            <v>GENERAL MANAGER AND STAFF</v>
          </cell>
          <cell r="G507" t="str">
            <v>T46410</v>
          </cell>
          <cell r="L507">
            <v>464100</v>
          </cell>
          <cell r="M507" t="str">
            <v>TRANSIT DIRECTOR STAFF</v>
          </cell>
        </row>
        <row r="508">
          <cell r="E508" t="str">
            <v>T46410</v>
          </cell>
          <cell r="F508" t="str">
            <v>GENERAL MANAGER AND STAFF</v>
          </cell>
          <cell r="G508" t="str">
            <v>T46410</v>
          </cell>
          <cell r="L508">
            <v>464101</v>
          </cell>
          <cell r="M508" t="str">
            <v>SAFETY</v>
          </cell>
        </row>
        <row r="509">
          <cell r="E509" t="str">
            <v>T46410</v>
          </cell>
          <cell r="F509" t="str">
            <v>GENERAL MANAGER AND STAFF</v>
          </cell>
          <cell r="G509" t="str">
            <v>T46410</v>
          </cell>
          <cell r="L509">
            <v>464102</v>
          </cell>
          <cell r="M509" t="str">
            <v>RANDOM DRUG TESTING MANAGEMENT</v>
          </cell>
        </row>
        <row r="510">
          <cell r="E510" t="str">
            <v>T46410</v>
          </cell>
          <cell r="F510" t="str">
            <v>GENERAL MANAGER AND STAFF</v>
          </cell>
          <cell r="G510" t="str">
            <v>T46410</v>
          </cell>
          <cell r="L510">
            <v>464103</v>
          </cell>
          <cell r="M510" t="str">
            <v>TRANSIT SECURITY ADMIN</v>
          </cell>
        </row>
        <row r="511">
          <cell r="E511" t="str">
            <v>T46410</v>
          </cell>
          <cell r="F511" t="str">
            <v>GENERAL MANAGER AND STAFF</v>
          </cell>
          <cell r="G511" t="str">
            <v>T46410</v>
          </cell>
          <cell r="L511">
            <v>464104</v>
          </cell>
          <cell r="M511" t="str">
            <v>MPA WAGES SURFACE</v>
          </cell>
        </row>
        <row r="512">
          <cell r="E512" t="str">
            <v>T46410</v>
          </cell>
          <cell r="F512" t="str">
            <v>GENERAL MANAGER AND STAFF</v>
          </cell>
          <cell r="G512" t="str">
            <v>T46410</v>
          </cell>
          <cell r="L512">
            <v>464105</v>
          </cell>
          <cell r="M512" t="str">
            <v>MPA WAGES TUNNEL</v>
          </cell>
        </row>
        <row r="513">
          <cell r="E513" t="str">
            <v>T46410</v>
          </cell>
          <cell r="F513" t="str">
            <v>GENERAL MANAGER AND STAFF</v>
          </cell>
          <cell r="G513" t="str">
            <v>T46410</v>
          </cell>
          <cell r="L513">
            <v>464106</v>
          </cell>
          <cell r="M513" t="str">
            <v>BUDGET AND FINANCE</v>
          </cell>
        </row>
        <row r="514">
          <cell r="E514" t="str">
            <v>T46410</v>
          </cell>
          <cell r="F514" t="str">
            <v>GENERAL MANAGER AND STAFF</v>
          </cell>
          <cell r="G514" t="str">
            <v>T46410</v>
          </cell>
          <cell r="L514">
            <v>464107</v>
          </cell>
          <cell r="M514" t="str">
            <v>REGIONAL FARE COORDIN</v>
          </cell>
        </row>
        <row r="515">
          <cell r="E515" t="str">
            <v>T46410</v>
          </cell>
          <cell r="F515" t="str">
            <v>GENERAL MANAGER AND STAFF</v>
          </cell>
          <cell r="G515" t="str">
            <v>T46410</v>
          </cell>
          <cell r="L515">
            <v>464108</v>
          </cell>
          <cell r="M515" t="str">
            <v>TRANSIT OH DIRECT CHARGES</v>
          </cell>
        </row>
        <row r="516">
          <cell r="E516" t="str">
            <v>T46410</v>
          </cell>
          <cell r="F516" t="str">
            <v>GENERAL MANAGER AND STAFF</v>
          </cell>
          <cell r="G516" t="str">
            <v>T46410</v>
          </cell>
          <cell r="L516">
            <v>464109</v>
          </cell>
          <cell r="M516" t="str">
            <v>SYSTEMS MGMT AND ANALYSIS</v>
          </cell>
        </row>
        <row r="517">
          <cell r="E517" t="str">
            <v>T46410</v>
          </cell>
          <cell r="F517" t="str">
            <v>GENERAL MANAGER AND STAFF</v>
          </cell>
          <cell r="G517" t="str">
            <v>T46410</v>
          </cell>
          <cell r="L517">
            <v>464110</v>
          </cell>
          <cell r="M517" t="str">
            <v>TRANSIT HUMAN RESOURCES</v>
          </cell>
        </row>
        <row r="518">
          <cell r="E518" t="str">
            <v>T46420</v>
          </cell>
          <cell r="F518" t="str">
            <v>TRANSIT OPERATIONS</v>
          </cell>
          <cell r="G518" t="str">
            <v>T46420</v>
          </cell>
          <cell r="L518">
            <v>464140</v>
          </cell>
          <cell r="M518" t="str">
            <v>OPERATIONS MANAGEMENT</v>
          </cell>
        </row>
        <row r="519">
          <cell r="E519" t="str">
            <v>T46420</v>
          </cell>
          <cell r="F519" t="str">
            <v>TRANSIT OPERATIONS</v>
          </cell>
          <cell r="G519" t="str">
            <v>T46420</v>
          </cell>
          <cell r="L519">
            <v>464141</v>
          </cell>
          <cell r="M519" t="str">
            <v>RYERSON BASE ADMIN</v>
          </cell>
        </row>
        <row r="520">
          <cell r="E520" t="str">
            <v>T46420</v>
          </cell>
          <cell r="F520" t="str">
            <v>TRANSIT OPERATIONS</v>
          </cell>
          <cell r="G520" t="str">
            <v>T46420</v>
          </cell>
          <cell r="L520">
            <v>464142</v>
          </cell>
          <cell r="M520" t="str">
            <v>RYERSON OPERATIONS</v>
          </cell>
        </row>
        <row r="521">
          <cell r="E521" t="str">
            <v>T46420</v>
          </cell>
          <cell r="F521" t="str">
            <v>TRANSIT OPERATIONS</v>
          </cell>
          <cell r="G521" t="str">
            <v>T46420</v>
          </cell>
          <cell r="L521">
            <v>464143</v>
          </cell>
          <cell r="M521" t="str">
            <v>NORTH BASE ADMIN</v>
          </cell>
        </row>
        <row r="522">
          <cell r="E522" t="str">
            <v>T46420</v>
          </cell>
          <cell r="F522" t="str">
            <v>TRANSIT OPERATIONS</v>
          </cell>
          <cell r="G522" t="str">
            <v>T46420</v>
          </cell>
          <cell r="L522">
            <v>464144</v>
          </cell>
          <cell r="M522" t="str">
            <v>NORTH BASE OPERATIONS</v>
          </cell>
        </row>
        <row r="523">
          <cell r="E523" t="str">
            <v>T46420</v>
          </cell>
          <cell r="F523" t="str">
            <v>TRANSIT OPERATIONS</v>
          </cell>
          <cell r="G523" t="str">
            <v>T46420</v>
          </cell>
          <cell r="L523">
            <v>464145</v>
          </cell>
          <cell r="M523" t="str">
            <v>CENTRAL BASE WEST ADMIN</v>
          </cell>
        </row>
        <row r="524">
          <cell r="E524" t="str">
            <v>T46420</v>
          </cell>
          <cell r="F524" t="str">
            <v>TRANSIT OPERATIONS</v>
          </cell>
          <cell r="G524" t="str">
            <v>T46420</v>
          </cell>
          <cell r="L524">
            <v>464146</v>
          </cell>
          <cell r="M524" t="str">
            <v>CENTRAL BASE OPERATIONS</v>
          </cell>
        </row>
        <row r="525">
          <cell r="E525" t="str">
            <v>T46420</v>
          </cell>
          <cell r="F525" t="str">
            <v>TRANSIT OPERATIONS</v>
          </cell>
          <cell r="G525" t="str">
            <v>T46420</v>
          </cell>
          <cell r="L525">
            <v>464147</v>
          </cell>
          <cell r="M525" t="str">
            <v>EAST BASE ADMIN</v>
          </cell>
        </row>
        <row r="526">
          <cell r="E526" t="str">
            <v>T46420</v>
          </cell>
          <cell r="F526" t="str">
            <v>TRANSIT OPERATIONS</v>
          </cell>
          <cell r="G526" t="str">
            <v>T46420</v>
          </cell>
          <cell r="L526">
            <v>464148</v>
          </cell>
          <cell r="M526" t="str">
            <v>EAST BASE OPERATIONS</v>
          </cell>
        </row>
        <row r="527">
          <cell r="E527" t="str">
            <v>T46420</v>
          </cell>
          <cell r="F527" t="str">
            <v>TRANSIT OPERATIONS</v>
          </cell>
          <cell r="G527" t="str">
            <v>T46420</v>
          </cell>
          <cell r="L527">
            <v>464149</v>
          </cell>
          <cell r="M527" t="str">
            <v>TRAINING ADMIN</v>
          </cell>
        </row>
        <row r="528">
          <cell r="E528" t="str">
            <v>T46420</v>
          </cell>
          <cell r="F528" t="str">
            <v>TRANSIT OPERATIONS</v>
          </cell>
          <cell r="G528" t="str">
            <v>T46420</v>
          </cell>
          <cell r="L528">
            <v>464150</v>
          </cell>
          <cell r="M528" t="str">
            <v>ATLANTIC BASE ADMIN</v>
          </cell>
        </row>
        <row r="529">
          <cell r="E529" t="str">
            <v>T46420</v>
          </cell>
          <cell r="F529" t="str">
            <v>TRANSIT OPERATIONS</v>
          </cell>
          <cell r="G529" t="str">
            <v>T46420</v>
          </cell>
          <cell r="L529">
            <v>464151</v>
          </cell>
          <cell r="M529" t="str">
            <v>ATLANTIC BASE OPERATIONS</v>
          </cell>
        </row>
        <row r="530">
          <cell r="E530" t="str">
            <v>T46420</v>
          </cell>
          <cell r="F530" t="str">
            <v>TRANSIT OPERATIONS</v>
          </cell>
          <cell r="G530" t="str">
            <v>T46420</v>
          </cell>
          <cell r="L530">
            <v>464152</v>
          </cell>
          <cell r="M530" t="str">
            <v>SOUTH BASE ADMIN</v>
          </cell>
        </row>
        <row r="531">
          <cell r="E531" t="str">
            <v>T46420</v>
          </cell>
          <cell r="F531" t="str">
            <v>TRANSIT OPERATIONS</v>
          </cell>
          <cell r="G531" t="str">
            <v>T46420</v>
          </cell>
          <cell r="L531">
            <v>464153</v>
          </cell>
          <cell r="M531" t="str">
            <v>SOUTH BASE OPERATIONS</v>
          </cell>
        </row>
        <row r="532">
          <cell r="E532" t="str">
            <v>T46420</v>
          </cell>
          <cell r="F532" t="str">
            <v>TRANSIT OPERATIONS</v>
          </cell>
          <cell r="G532" t="str">
            <v>T46420</v>
          </cell>
          <cell r="L532">
            <v>464154</v>
          </cell>
          <cell r="M532" t="str">
            <v>BELLEVUE BASE ADMIN</v>
          </cell>
        </row>
        <row r="533">
          <cell r="E533" t="str">
            <v>T46420</v>
          </cell>
          <cell r="F533" t="str">
            <v>TRANSIT OPERATIONS</v>
          </cell>
          <cell r="G533" t="str">
            <v>T46420</v>
          </cell>
          <cell r="L533">
            <v>464155</v>
          </cell>
          <cell r="M533" t="str">
            <v>BELLEVUE BASE OPERATIONS</v>
          </cell>
        </row>
        <row r="534">
          <cell r="E534" t="str">
            <v>T46420</v>
          </cell>
          <cell r="F534" t="str">
            <v>TRANSIT OPERATIONS</v>
          </cell>
          <cell r="G534" t="str">
            <v>T46420</v>
          </cell>
          <cell r="L534">
            <v>464156</v>
          </cell>
          <cell r="M534" t="str">
            <v>OPERATIONS POOL</v>
          </cell>
        </row>
        <row r="535">
          <cell r="E535" t="str">
            <v>T46420</v>
          </cell>
          <cell r="F535" t="str">
            <v>TRANSIT OPERATIONS</v>
          </cell>
          <cell r="G535" t="str">
            <v>T46420</v>
          </cell>
          <cell r="L535">
            <v>464157</v>
          </cell>
          <cell r="M535" t="str">
            <v>SVC QUALITY ADMIN</v>
          </cell>
        </row>
        <row r="536">
          <cell r="E536" t="str">
            <v>T46420</v>
          </cell>
          <cell r="F536" t="str">
            <v>TRANSIT OPERATIONS</v>
          </cell>
          <cell r="G536" t="str">
            <v>T46420</v>
          </cell>
          <cell r="L536">
            <v>464158</v>
          </cell>
          <cell r="M536" t="str">
            <v>SVC QUALITY OPERATIONS</v>
          </cell>
        </row>
        <row r="537">
          <cell r="E537" t="str">
            <v>T46420</v>
          </cell>
          <cell r="F537" t="str">
            <v>TRANSIT OPERATIONS</v>
          </cell>
          <cell r="G537" t="str">
            <v>T46420</v>
          </cell>
          <cell r="L537">
            <v>464159</v>
          </cell>
          <cell r="M537" t="str">
            <v>SVC COMM ADMIN</v>
          </cell>
        </row>
        <row r="538">
          <cell r="E538" t="str">
            <v>T46420</v>
          </cell>
          <cell r="F538" t="str">
            <v>TRANSIT OPERATIONS</v>
          </cell>
          <cell r="G538" t="str">
            <v>T46420</v>
          </cell>
          <cell r="L538">
            <v>464160</v>
          </cell>
          <cell r="M538" t="str">
            <v>SVC COMM OPERATIONS</v>
          </cell>
        </row>
        <row r="539">
          <cell r="E539" t="str">
            <v>T46430</v>
          </cell>
          <cell r="F539" t="str">
            <v>TRANSIT VEHICLE MAINTENANCE</v>
          </cell>
          <cell r="G539" t="str">
            <v>T46430</v>
          </cell>
          <cell r="L539">
            <v>464180</v>
          </cell>
          <cell r="M539" t="str">
            <v>DIESEL FUEL TROLLEY POWER</v>
          </cell>
        </row>
        <row r="540">
          <cell r="E540" t="str">
            <v>T46430</v>
          </cell>
          <cell r="F540" t="str">
            <v>TRANSIT VEHICLE MAINTENANCE</v>
          </cell>
          <cell r="G540" t="str">
            <v>T46430</v>
          </cell>
          <cell r="L540">
            <v>464181</v>
          </cell>
          <cell r="M540" t="str">
            <v>VEH MAINT MGR</v>
          </cell>
        </row>
        <row r="541">
          <cell r="E541" t="str">
            <v>T46430</v>
          </cell>
          <cell r="F541" t="str">
            <v>TRANSIT VEHICLE MAINTENANCE</v>
          </cell>
          <cell r="G541" t="str">
            <v>T46430</v>
          </cell>
          <cell r="L541">
            <v>464182</v>
          </cell>
          <cell r="M541" t="str">
            <v>VEH MAINT TECHNICAL SVCS</v>
          </cell>
        </row>
        <row r="542">
          <cell r="E542" t="str">
            <v>T46430</v>
          </cell>
          <cell r="F542" t="str">
            <v>TRANSIT VEHICLE MAINTENANCE</v>
          </cell>
          <cell r="G542" t="str">
            <v>T46430</v>
          </cell>
          <cell r="L542">
            <v>464183</v>
          </cell>
          <cell r="M542" t="str">
            <v>VEHICLE PROCUREMENT</v>
          </cell>
        </row>
        <row r="543">
          <cell r="E543" t="str">
            <v>T46430</v>
          </cell>
          <cell r="F543" t="str">
            <v>TRANSIT VEHICLE MAINTENANCE</v>
          </cell>
          <cell r="G543" t="str">
            <v>T46430</v>
          </cell>
          <cell r="L543">
            <v>464184</v>
          </cell>
          <cell r="M543" t="str">
            <v>VEH MAINT TRAINING</v>
          </cell>
        </row>
        <row r="544">
          <cell r="E544" t="str">
            <v>T46430</v>
          </cell>
          <cell r="F544" t="str">
            <v>TRANSIT VEHICLE MAINTENANCE</v>
          </cell>
          <cell r="G544" t="str">
            <v>T46430</v>
          </cell>
          <cell r="L544">
            <v>464185</v>
          </cell>
          <cell r="M544" t="str">
            <v>MECHANICAL REPAIR SHOP</v>
          </cell>
        </row>
        <row r="545">
          <cell r="E545" t="str">
            <v>T46430</v>
          </cell>
          <cell r="F545" t="str">
            <v>TRANSIT VEHICLE MAINTENANCE</v>
          </cell>
          <cell r="G545" t="str">
            <v>T46430</v>
          </cell>
          <cell r="L545">
            <v>464186</v>
          </cell>
          <cell r="M545" t="str">
            <v>MACHINE SHOP</v>
          </cell>
        </row>
        <row r="546">
          <cell r="E546" t="str">
            <v>T46430</v>
          </cell>
          <cell r="F546" t="str">
            <v>TRANSIT VEHICLE MAINTENANCE</v>
          </cell>
          <cell r="G546" t="str">
            <v>T46430</v>
          </cell>
          <cell r="L546">
            <v>464187</v>
          </cell>
          <cell r="M546" t="str">
            <v>BODY SHOP</v>
          </cell>
        </row>
        <row r="547">
          <cell r="E547" t="str">
            <v>T46430</v>
          </cell>
          <cell r="F547" t="str">
            <v>TRANSIT VEHICLE MAINTENANCE</v>
          </cell>
          <cell r="G547" t="str">
            <v>T46430</v>
          </cell>
          <cell r="L547">
            <v>464188</v>
          </cell>
          <cell r="M547" t="str">
            <v>PAINT SHOP</v>
          </cell>
        </row>
        <row r="548">
          <cell r="E548" t="str">
            <v>T46430</v>
          </cell>
          <cell r="F548" t="str">
            <v>TRANSIT VEHICLE MAINTENANCE</v>
          </cell>
          <cell r="G548" t="str">
            <v>T46430</v>
          </cell>
          <cell r="L548">
            <v>464189</v>
          </cell>
          <cell r="M548" t="str">
            <v>ELECTRIC SHOP</v>
          </cell>
        </row>
        <row r="549">
          <cell r="E549" t="str">
            <v>T46430</v>
          </cell>
          <cell r="F549" t="str">
            <v>TRANSIT VEHICLE MAINTENANCE</v>
          </cell>
          <cell r="G549" t="str">
            <v>T46430</v>
          </cell>
          <cell r="L549">
            <v>464190</v>
          </cell>
          <cell r="M549" t="str">
            <v>COMPONENT REBUILD ADMIN SUPV</v>
          </cell>
        </row>
        <row r="550">
          <cell r="E550" t="str">
            <v>T46430</v>
          </cell>
          <cell r="F550" t="str">
            <v>TRANSIT VEHICLE MAINTENANCE</v>
          </cell>
          <cell r="G550" t="str">
            <v>T46430</v>
          </cell>
          <cell r="L550">
            <v>464191</v>
          </cell>
          <cell r="M550" t="str">
            <v>REBUILD INVENTORY CREDITS</v>
          </cell>
        </row>
        <row r="551">
          <cell r="E551" t="str">
            <v>T46430</v>
          </cell>
          <cell r="F551" t="str">
            <v>TRANSIT VEHICLE MAINTENANCE</v>
          </cell>
          <cell r="G551" t="str">
            <v>T46430</v>
          </cell>
          <cell r="L551">
            <v>464192</v>
          </cell>
          <cell r="M551" t="str">
            <v>ATLANTIC BASE SHOP</v>
          </cell>
        </row>
        <row r="552">
          <cell r="E552" t="str">
            <v>T46430</v>
          </cell>
          <cell r="F552" t="str">
            <v>TRANSIT VEHICLE MAINTENANCE</v>
          </cell>
          <cell r="G552" t="str">
            <v>T46430</v>
          </cell>
          <cell r="L552">
            <v>464193</v>
          </cell>
          <cell r="M552" t="str">
            <v>CENTRAL BASE SHOP</v>
          </cell>
        </row>
        <row r="553">
          <cell r="E553" t="str">
            <v>T46430</v>
          </cell>
          <cell r="F553" t="str">
            <v>TRANSIT VEHICLE MAINTENANCE</v>
          </cell>
          <cell r="G553" t="str">
            <v>T46430</v>
          </cell>
          <cell r="L553">
            <v>464194</v>
          </cell>
          <cell r="M553" t="str">
            <v>RYERSON BASE SHOP</v>
          </cell>
        </row>
        <row r="554">
          <cell r="E554" t="str">
            <v>T46430</v>
          </cell>
          <cell r="F554" t="str">
            <v>TRANSIT VEHICLE MAINTENANCE</v>
          </cell>
          <cell r="G554" t="str">
            <v>T46430</v>
          </cell>
          <cell r="L554">
            <v>464195</v>
          </cell>
          <cell r="M554" t="str">
            <v>EAST BASE SHOP</v>
          </cell>
        </row>
        <row r="555">
          <cell r="E555" t="str">
            <v>T46430</v>
          </cell>
          <cell r="F555" t="str">
            <v>TRANSIT VEHICLE MAINTENANCE</v>
          </cell>
          <cell r="G555" t="str">
            <v>T46430</v>
          </cell>
          <cell r="L555">
            <v>464196</v>
          </cell>
          <cell r="M555" t="str">
            <v>BELLEVUE BASE SHOP</v>
          </cell>
        </row>
        <row r="556">
          <cell r="E556" t="str">
            <v>T46430</v>
          </cell>
          <cell r="F556" t="str">
            <v>TRANSIT VEHICLE MAINTENANCE</v>
          </cell>
          <cell r="G556" t="str">
            <v>T46430</v>
          </cell>
          <cell r="L556">
            <v>464197</v>
          </cell>
          <cell r="M556" t="str">
            <v>SOUTH BASE SHOP</v>
          </cell>
        </row>
        <row r="557">
          <cell r="E557" t="str">
            <v>T46430</v>
          </cell>
          <cell r="F557" t="str">
            <v>TRANSIT VEHICLE MAINTENANCE</v>
          </cell>
          <cell r="G557" t="str">
            <v>T46430</v>
          </cell>
          <cell r="L557">
            <v>464198</v>
          </cell>
          <cell r="M557" t="str">
            <v>NORTH BASE SHOP</v>
          </cell>
        </row>
        <row r="558">
          <cell r="E558" t="str">
            <v>T46430</v>
          </cell>
          <cell r="F558" t="str">
            <v>TRANSIT VEHICLE MAINTENANCE</v>
          </cell>
          <cell r="G558" t="str">
            <v>T46430</v>
          </cell>
          <cell r="L558">
            <v>464199</v>
          </cell>
          <cell r="M558" t="str">
            <v>NON REV VEH PRGM MGMT</v>
          </cell>
        </row>
        <row r="559">
          <cell r="E559" t="str">
            <v>T46430</v>
          </cell>
          <cell r="F559" t="str">
            <v>TRANSIT VEHICLE MAINTENANCE</v>
          </cell>
          <cell r="G559" t="str">
            <v>T46430</v>
          </cell>
          <cell r="L559">
            <v>464200</v>
          </cell>
          <cell r="M559" t="str">
            <v>MATERIAL SUPPORT</v>
          </cell>
        </row>
        <row r="560">
          <cell r="E560" t="str">
            <v>T46440</v>
          </cell>
          <cell r="F560" t="str">
            <v>TRANSIT POWER AND FACILITIES</v>
          </cell>
          <cell r="G560" t="str">
            <v>T46440</v>
          </cell>
          <cell r="L560">
            <v>464220</v>
          </cell>
          <cell r="M560" t="str">
            <v>POWER AND FACILITIES MGMT</v>
          </cell>
        </row>
        <row r="561">
          <cell r="E561" t="str">
            <v>T46440</v>
          </cell>
          <cell r="F561" t="str">
            <v>TRANSIT POWER AND FACILITIES</v>
          </cell>
          <cell r="G561" t="str">
            <v>T46440</v>
          </cell>
          <cell r="L561">
            <v>464221</v>
          </cell>
          <cell r="M561" t="str">
            <v>POWER DISTRIBUTION ADMIN</v>
          </cell>
        </row>
        <row r="562">
          <cell r="E562" t="str">
            <v>T46440</v>
          </cell>
          <cell r="F562" t="str">
            <v>TRANSIT POWER AND FACILITIES</v>
          </cell>
          <cell r="G562" t="str">
            <v>T46440</v>
          </cell>
          <cell r="L562">
            <v>464222</v>
          </cell>
          <cell r="M562" t="str">
            <v>ELECTRICAL MAINTENANCE</v>
          </cell>
        </row>
        <row r="563">
          <cell r="E563" t="str">
            <v>T46440</v>
          </cell>
          <cell r="F563" t="str">
            <v>TRANSIT POWER AND FACILITIES</v>
          </cell>
          <cell r="G563" t="str">
            <v>T46440</v>
          </cell>
          <cell r="L563">
            <v>464223</v>
          </cell>
          <cell r="M563" t="str">
            <v>TROLLEY OVERHEAD MAINT</v>
          </cell>
        </row>
        <row r="564">
          <cell r="E564" t="str">
            <v>T46440</v>
          </cell>
          <cell r="F564" t="str">
            <v>TRANSIT POWER AND FACILITIES</v>
          </cell>
          <cell r="G564" t="str">
            <v>T46440</v>
          </cell>
          <cell r="L564">
            <v>464224</v>
          </cell>
          <cell r="M564" t="str">
            <v>BLDG SYS   PROJECTS ADMIN</v>
          </cell>
        </row>
        <row r="565">
          <cell r="E565" t="str">
            <v>T46440</v>
          </cell>
          <cell r="F565" t="str">
            <v>TRANSIT POWER AND FACILITIES</v>
          </cell>
          <cell r="G565" t="str">
            <v>T46440</v>
          </cell>
          <cell r="L565">
            <v>464225</v>
          </cell>
          <cell r="M565" t="str">
            <v>MECH SYS HVAC   PAINTING</v>
          </cell>
        </row>
        <row r="566">
          <cell r="E566" t="str">
            <v>T46440</v>
          </cell>
          <cell r="F566" t="str">
            <v>TRANSIT POWER AND FACILITIES</v>
          </cell>
          <cell r="G566" t="str">
            <v>T46440</v>
          </cell>
          <cell r="L566">
            <v>464226</v>
          </cell>
          <cell r="M566" t="str">
            <v>BLDG SYS REPAIR AND MAINT</v>
          </cell>
        </row>
        <row r="567">
          <cell r="E567" t="str">
            <v>T46440</v>
          </cell>
          <cell r="F567" t="str">
            <v>TRANSIT POWER AND FACILITIES</v>
          </cell>
          <cell r="G567" t="str">
            <v>T46440</v>
          </cell>
          <cell r="L567">
            <v>464227</v>
          </cell>
          <cell r="M567" t="str">
            <v>FIELD MAINT ADMIN CUSTODIAL</v>
          </cell>
        </row>
        <row r="568">
          <cell r="E568" t="str">
            <v>T46440</v>
          </cell>
          <cell r="F568" t="str">
            <v>TRANSIT POWER AND FACILITIES</v>
          </cell>
          <cell r="G568" t="str">
            <v>T46440</v>
          </cell>
          <cell r="L568">
            <v>464228</v>
          </cell>
          <cell r="M568" t="str">
            <v>SHELTER CLEANING   SIGNAGE</v>
          </cell>
        </row>
        <row r="569">
          <cell r="E569" t="str">
            <v>T46440</v>
          </cell>
          <cell r="F569" t="str">
            <v>TRANSIT POWER AND FACILITIES</v>
          </cell>
          <cell r="G569" t="str">
            <v>T46440</v>
          </cell>
          <cell r="L569">
            <v>464229</v>
          </cell>
          <cell r="M569" t="str">
            <v>LANDSCAPE MAINT   CUSTODIAL</v>
          </cell>
        </row>
        <row r="570">
          <cell r="E570" t="str">
            <v>T46440</v>
          </cell>
          <cell r="F570" t="str">
            <v>TRANSIT POWER AND FACILITIES</v>
          </cell>
          <cell r="G570" t="str">
            <v>T46440</v>
          </cell>
          <cell r="L570">
            <v>464230</v>
          </cell>
          <cell r="M570" t="str">
            <v>WORK CENTER ADMINISTRATION</v>
          </cell>
        </row>
        <row r="571">
          <cell r="E571" t="str">
            <v>T46440</v>
          </cell>
          <cell r="F571" t="str">
            <v>TRANSIT POWER AND FACILITIES</v>
          </cell>
          <cell r="G571" t="str">
            <v>T46440</v>
          </cell>
          <cell r="L571">
            <v>464231</v>
          </cell>
          <cell r="M571" t="str">
            <v>PLANNING SCHEDULING TRAINING</v>
          </cell>
        </row>
        <row r="572">
          <cell r="E572" t="str">
            <v>T46440</v>
          </cell>
          <cell r="F572" t="str">
            <v>TRANSIT POWER AND FACILITIES</v>
          </cell>
          <cell r="G572" t="str">
            <v>T46440</v>
          </cell>
          <cell r="L572">
            <v>464232</v>
          </cell>
          <cell r="M572" t="str">
            <v>DATA AND COMPUTER SUPPORT</v>
          </cell>
        </row>
        <row r="573">
          <cell r="E573" t="str">
            <v>T46440</v>
          </cell>
          <cell r="F573" t="str">
            <v>TRANSIT POWER AND FACILITIES</v>
          </cell>
          <cell r="G573" t="str">
            <v>T46440</v>
          </cell>
          <cell r="L573">
            <v>464233</v>
          </cell>
          <cell r="M573" t="str">
            <v>ENVIRONMENTAL COMPLIANCE</v>
          </cell>
        </row>
        <row r="574">
          <cell r="E574" t="str">
            <v>T46440</v>
          </cell>
          <cell r="F574" t="str">
            <v>TRANSIT POWER AND FACILITIES</v>
          </cell>
          <cell r="G574" t="str">
            <v>T46440</v>
          </cell>
          <cell r="L574">
            <v>464234</v>
          </cell>
          <cell r="M574" t="str">
            <v>POWER FACILITIES STORES</v>
          </cell>
        </row>
        <row r="575">
          <cell r="E575" t="str">
            <v>T46440</v>
          </cell>
          <cell r="F575" t="str">
            <v>TRANSIT POWER AND FACILITIES</v>
          </cell>
          <cell r="G575" t="str">
            <v>T46440</v>
          </cell>
          <cell r="L575">
            <v>464235</v>
          </cell>
          <cell r="M575" t="str">
            <v>RADIO ELECTRONIC MAINT</v>
          </cell>
        </row>
        <row r="576">
          <cell r="E576" t="str">
            <v>T46440</v>
          </cell>
          <cell r="F576" t="str">
            <v>TRANSIT POWER AND FACILITIES</v>
          </cell>
          <cell r="G576" t="str">
            <v>T46440</v>
          </cell>
          <cell r="L576">
            <v>464236</v>
          </cell>
          <cell r="M576" t="str">
            <v>CUSTODIAL MAINT ADMIN</v>
          </cell>
        </row>
        <row r="577">
          <cell r="E577" t="str">
            <v>T46440</v>
          </cell>
          <cell r="F577" t="str">
            <v>TRANSIT POWER AND FACILITIES</v>
          </cell>
          <cell r="G577" t="str">
            <v>T46440</v>
          </cell>
          <cell r="L577">
            <v>464237</v>
          </cell>
          <cell r="M577" t="str">
            <v>CUSTODIAL   NONCBD BASES</v>
          </cell>
        </row>
        <row r="578">
          <cell r="E578" t="str">
            <v>T46440</v>
          </cell>
          <cell r="F578" t="str">
            <v>TRANSIT POWER AND FACILITIES</v>
          </cell>
          <cell r="G578" t="str">
            <v>T46440</v>
          </cell>
          <cell r="L578">
            <v>464238</v>
          </cell>
          <cell r="M578" t="str">
            <v>CUSTODIAL   CBD BASES TUNNEL</v>
          </cell>
        </row>
        <row r="579">
          <cell r="E579" t="str">
            <v>T46450</v>
          </cell>
          <cell r="F579" t="str">
            <v>TRANSIT DESIGN AND CONTRUCTION</v>
          </cell>
          <cell r="G579" t="str">
            <v>T46450</v>
          </cell>
          <cell r="L579">
            <v>464260</v>
          </cell>
          <cell r="M579" t="str">
            <v>TRANSIT DESIGN CONST MGR</v>
          </cell>
        </row>
        <row r="580">
          <cell r="E580" t="str">
            <v>T46450</v>
          </cell>
          <cell r="F580" t="str">
            <v>TRANSIT DESIGN AND CONTRUCTION</v>
          </cell>
          <cell r="G580" t="str">
            <v>T46450</v>
          </cell>
          <cell r="L580">
            <v>464261</v>
          </cell>
          <cell r="M580" t="str">
            <v>TRANSIT DESIGN CONST INDRCT</v>
          </cell>
        </row>
        <row r="581">
          <cell r="E581" t="str">
            <v>T46450</v>
          </cell>
          <cell r="F581" t="str">
            <v>TRANSIT DESIGN AND CONTRUCTION</v>
          </cell>
          <cell r="G581" t="str">
            <v>T46450</v>
          </cell>
          <cell r="L581">
            <v>464262</v>
          </cell>
          <cell r="M581" t="str">
            <v>TRANSIT DSGN CONT TECH SUPP</v>
          </cell>
        </row>
        <row r="582">
          <cell r="E582" t="str">
            <v>T46450</v>
          </cell>
          <cell r="F582" t="str">
            <v>TRANSIT DESIGN AND CONTRUCTION</v>
          </cell>
          <cell r="G582" t="str">
            <v>T46450</v>
          </cell>
          <cell r="L582">
            <v>464263</v>
          </cell>
          <cell r="M582" t="str">
            <v>PROGRAM PROJECT MANAGEMENT</v>
          </cell>
        </row>
        <row r="583">
          <cell r="E583" t="str">
            <v>T46450</v>
          </cell>
          <cell r="F583" t="str">
            <v>TRANSIT DESIGN AND CONTRUCTION</v>
          </cell>
          <cell r="G583" t="str">
            <v>T46450</v>
          </cell>
          <cell r="L583">
            <v>464264</v>
          </cell>
          <cell r="M583" t="str">
            <v>ENGINEERING DESIGN</v>
          </cell>
        </row>
        <row r="584">
          <cell r="E584" t="str">
            <v>T46450</v>
          </cell>
          <cell r="F584" t="str">
            <v>TRANSIT DESIGN AND CONTRUCTION</v>
          </cell>
          <cell r="G584" t="str">
            <v>T46450</v>
          </cell>
          <cell r="L584">
            <v>464265</v>
          </cell>
          <cell r="M584" t="str">
            <v>TRANSIT CONSTRUCTION</v>
          </cell>
        </row>
        <row r="585">
          <cell r="E585" t="str">
            <v>T46460</v>
          </cell>
          <cell r="F585" t="str">
            <v>TRANSIT SERVICE DEVELOPMENT</v>
          </cell>
          <cell r="G585" t="str">
            <v>T46460</v>
          </cell>
          <cell r="L585">
            <v>464280</v>
          </cell>
          <cell r="M585" t="str">
            <v>SERVICE DEVELOP ADMIN</v>
          </cell>
        </row>
        <row r="586">
          <cell r="E586" t="str">
            <v>T46460</v>
          </cell>
          <cell r="F586" t="str">
            <v>TRANSIT SERVICE DEVELOPMENT</v>
          </cell>
          <cell r="G586" t="str">
            <v>T46460</v>
          </cell>
          <cell r="L586">
            <v>464281</v>
          </cell>
          <cell r="M586" t="str">
            <v>CONTRACT ADMIN</v>
          </cell>
        </row>
        <row r="587">
          <cell r="E587" t="str">
            <v>T46460</v>
          </cell>
          <cell r="F587" t="str">
            <v>TRANSIT SERVICE DEVELOPMENT</v>
          </cell>
          <cell r="G587" t="str">
            <v>T46460</v>
          </cell>
          <cell r="L587">
            <v>464282</v>
          </cell>
          <cell r="M587" t="str">
            <v>SERVICE PLANNING</v>
          </cell>
        </row>
        <row r="588">
          <cell r="E588" t="str">
            <v>T46460</v>
          </cell>
          <cell r="F588" t="str">
            <v>TRANSIT SERVICE DEVELOPMENT</v>
          </cell>
          <cell r="G588" t="str">
            <v>T46460</v>
          </cell>
          <cell r="L588">
            <v>464283</v>
          </cell>
          <cell r="M588" t="str">
            <v>ROUTE FACILITIES</v>
          </cell>
        </row>
        <row r="589">
          <cell r="E589" t="str">
            <v>T46460</v>
          </cell>
          <cell r="F589" t="str">
            <v>TRANSIT SERVICE DEVELOPMENT</v>
          </cell>
          <cell r="G589" t="str">
            <v>T46460</v>
          </cell>
          <cell r="L589">
            <v>464284</v>
          </cell>
          <cell r="M589" t="str">
            <v>MARKET DEVELOPMENT</v>
          </cell>
        </row>
        <row r="590">
          <cell r="E590" t="str">
            <v>T46460</v>
          </cell>
          <cell r="F590" t="str">
            <v>TRANSIT SERVICE DEVELOPMENT</v>
          </cell>
          <cell r="G590" t="str">
            <v>T46460</v>
          </cell>
          <cell r="L590">
            <v>464285</v>
          </cell>
          <cell r="M590" t="str">
            <v>SPEED AND RELIABILITY</v>
          </cell>
        </row>
        <row r="591">
          <cell r="E591" t="str">
            <v>T46460</v>
          </cell>
          <cell r="F591" t="str">
            <v>TRANSIT SERVICE DEVELOPMENT</v>
          </cell>
          <cell r="G591" t="str">
            <v>T46460</v>
          </cell>
          <cell r="L591">
            <v>464286</v>
          </cell>
          <cell r="M591" t="str">
            <v>SERVICE DEVELOPMENT GRANTS</v>
          </cell>
        </row>
        <row r="592">
          <cell r="E592" t="str">
            <v>T46460</v>
          </cell>
          <cell r="F592" t="str">
            <v>TRANSIT SERVICE DEVELOPMENT</v>
          </cell>
          <cell r="G592" t="str">
            <v>T46460</v>
          </cell>
          <cell r="L592">
            <v>464287</v>
          </cell>
          <cell r="M592" t="str">
            <v>SCHEDULING</v>
          </cell>
        </row>
        <row r="593">
          <cell r="E593" t="str">
            <v>T46470</v>
          </cell>
          <cell r="F593" t="str">
            <v>TRANSIT PARATRANSIT VANPOOL</v>
          </cell>
          <cell r="G593" t="str">
            <v>T46470</v>
          </cell>
          <cell r="L593">
            <v>464288</v>
          </cell>
          <cell r="M593" t="str">
            <v>RESEARCH AND MANAGEMENT INFO</v>
          </cell>
        </row>
        <row r="594">
          <cell r="E594" t="str">
            <v>T46470</v>
          </cell>
          <cell r="F594" t="str">
            <v>TRANSIT PARATRANSIT VANPOOL</v>
          </cell>
          <cell r="G594" t="str">
            <v>T46470</v>
          </cell>
          <cell r="L594">
            <v>464320</v>
          </cell>
          <cell r="M594" t="str">
            <v>VANPOOL OPERATIONS</v>
          </cell>
        </row>
        <row r="595">
          <cell r="E595" t="str">
            <v>T46470</v>
          </cell>
          <cell r="F595" t="str">
            <v>TRANSIT PARATRANSIT VANPOOL</v>
          </cell>
          <cell r="G595" t="str">
            <v>T46470</v>
          </cell>
          <cell r="L595">
            <v>464321</v>
          </cell>
          <cell r="M595" t="str">
            <v>ACCESSIBLE SERVICES</v>
          </cell>
        </row>
        <row r="596">
          <cell r="E596" t="str">
            <v>T46470</v>
          </cell>
          <cell r="F596" t="str">
            <v>TRANSIT PARATRANSIT VANPOOL</v>
          </cell>
          <cell r="G596" t="str">
            <v>T46470</v>
          </cell>
          <cell r="L596">
            <v>464322</v>
          </cell>
          <cell r="M596" t="str">
            <v>ACCESS OPERATIONS</v>
          </cell>
        </row>
        <row r="597">
          <cell r="E597" t="str">
            <v>T46470</v>
          </cell>
          <cell r="F597" t="str">
            <v>TRANSIT PARATRANSIT VANPOOL</v>
          </cell>
          <cell r="G597" t="str">
            <v>T46470</v>
          </cell>
          <cell r="L597">
            <v>464323</v>
          </cell>
          <cell r="M597" t="str">
            <v>PARATRANSIT VANPOOL ADMIN</v>
          </cell>
        </row>
        <row r="598">
          <cell r="E598" t="str">
            <v>T46470</v>
          </cell>
          <cell r="F598" t="str">
            <v>TRANSIT PARATRANSIT VANPOOL</v>
          </cell>
          <cell r="G598" t="str">
            <v>T46470</v>
          </cell>
          <cell r="L598">
            <v>464324</v>
          </cell>
          <cell r="M598" t="str">
            <v>RIDESHARE OPERATIONS ADMIN</v>
          </cell>
        </row>
        <row r="599">
          <cell r="E599" t="str">
            <v>T46470</v>
          </cell>
          <cell r="F599" t="str">
            <v>TRANSIT PARATRANSIT VANPOOL</v>
          </cell>
          <cell r="G599" t="str">
            <v>T46470</v>
          </cell>
          <cell r="L599">
            <v>464325</v>
          </cell>
          <cell r="M599" t="str">
            <v>VANPOOL ACCOUNTING</v>
          </cell>
        </row>
        <row r="600">
          <cell r="E600" t="str">
            <v>T46470</v>
          </cell>
          <cell r="F600" t="str">
            <v>TRANSIT PARATRANSIT VANPOOL</v>
          </cell>
          <cell r="G600" t="str">
            <v>T46470</v>
          </cell>
          <cell r="L600">
            <v>464326</v>
          </cell>
          <cell r="M600" t="str">
            <v>VANPOOL FLEET MANAGEMENT</v>
          </cell>
        </row>
        <row r="601">
          <cell r="E601" t="str">
            <v>T46470</v>
          </cell>
          <cell r="F601" t="str">
            <v>TRANSIT PARATRANSIT VANPOOL</v>
          </cell>
          <cell r="G601" t="str">
            <v>T46470</v>
          </cell>
          <cell r="L601">
            <v>464327</v>
          </cell>
          <cell r="M601" t="str">
            <v>VANPOOL COORDINATION</v>
          </cell>
        </row>
        <row r="602">
          <cell r="E602" t="str">
            <v>T46470</v>
          </cell>
          <cell r="F602" t="str">
            <v>TRANSIT PARATRANSIT VANPOOL</v>
          </cell>
          <cell r="G602" t="str">
            <v>T46470</v>
          </cell>
          <cell r="L602">
            <v>464328</v>
          </cell>
          <cell r="M602" t="str">
            <v>RIDEMATCH HERO</v>
          </cell>
        </row>
        <row r="603">
          <cell r="E603" t="str">
            <v>T46470</v>
          </cell>
          <cell r="F603" t="str">
            <v>TRANSIT PARATRANSIT VANPOOL</v>
          </cell>
          <cell r="G603" t="str">
            <v>T46470</v>
          </cell>
          <cell r="L603">
            <v>464329</v>
          </cell>
          <cell r="M603" t="str">
            <v>RIDESHARE REVENUE BACKED</v>
          </cell>
        </row>
        <row r="604">
          <cell r="E604" t="str">
            <v>T46480</v>
          </cell>
          <cell r="F604" t="str">
            <v>TRANSIT SALES AND CUSTOMER SERVICE</v>
          </cell>
          <cell r="G604" t="str">
            <v>T46480</v>
          </cell>
          <cell r="L604">
            <v>464360</v>
          </cell>
          <cell r="M604" t="str">
            <v>CTRS</v>
          </cell>
        </row>
        <row r="605">
          <cell r="E605" t="str">
            <v>T46480</v>
          </cell>
          <cell r="F605" t="str">
            <v>TRANSIT SALES AND CUSTOMER SERVICE</v>
          </cell>
          <cell r="G605" t="str">
            <v>T46480</v>
          </cell>
          <cell r="L605">
            <v>464361</v>
          </cell>
          <cell r="M605" t="str">
            <v>SALES CUST SVCS ADMIN</v>
          </cell>
        </row>
        <row r="606">
          <cell r="E606" t="str">
            <v>T46480</v>
          </cell>
          <cell r="F606" t="str">
            <v>TRANSIT SALES AND CUSTOMER SERVICE</v>
          </cell>
          <cell r="G606" t="str">
            <v>T46480</v>
          </cell>
          <cell r="L606">
            <v>464362</v>
          </cell>
          <cell r="M606" t="str">
            <v>REVENUE PROCESSING CENTER</v>
          </cell>
        </row>
        <row r="607">
          <cell r="E607" t="str">
            <v>T46480</v>
          </cell>
          <cell r="F607" t="str">
            <v>TRANSIT SALES AND CUSTOMER SERVICE</v>
          </cell>
          <cell r="G607" t="str">
            <v>T46480</v>
          </cell>
          <cell r="L607">
            <v>464363</v>
          </cell>
          <cell r="M607" t="str">
            <v>INFORMATION PRODUCTION</v>
          </cell>
        </row>
        <row r="608">
          <cell r="E608" t="str">
            <v>T46480</v>
          </cell>
          <cell r="F608" t="str">
            <v>TRANSIT SALES AND CUSTOMER SERVICE</v>
          </cell>
          <cell r="G608" t="str">
            <v>T46480</v>
          </cell>
          <cell r="L608">
            <v>464364</v>
          </cell>
          <cell r="M608" t="str">
            <v>INFORMATION DISTRIBUTION</v>
          </cell>
        </row>
        <row r="609">
          <cell r="E609" t="str">
            <v>T46480</v>
          </cell>
          <cell r="F609" t="str">
            <v>TRANSIT SALES AND CUSTOMER SERVICE</v>
          </cell>
          <cell r="G609" t="str">
            <v>T46480</v>
          </cell>
          <cell r="L609">
            <v>464365</v>
          </cell>
          <cell r="M609" t="str">
            <v>PROMOTION</v>
          </cell>
        </row>
        <row r="610">
          <cell r="E610" t="str">
            <v>T46480</v>
          </cell>
          <cell r="F610" t="str">
            <v>TRANSIT SALES AND CUSTOMER SERVICE</v>
          </cell>
          <cell r="G610" t="str">
            <v>T46480</v>
          </cell>
          <cell r="L610">
            <v>464366</v>
          </cell>
          <cell r="M610" t="str">
            <v>CUSTOMER SERVICES</v>
          </cell>
        </row>
        <row r="611">
          <cell r="E611" t="str">
            <v>T46480</v>
          </cell>
          <cell r="F611" t="str">
            <v>TRANSIT SALES AND CUSTOMER SERVICE</v>
          </cell>
          <cell r="G611" t="str">
            <v>T46480</v>
          </cell>
          <cell r="L611">
            <v>464367</v>
          </cell>
          <cell r="M611" t="str">
            <v>RIDER INFORMATION</v>
          </cell>
        </row>
        <row r="612">
          <cell r="E612" t="str">
            <v>T46480</v>
          </cell>
          <cell r="F612" t="str">
            <v>TRANSIT SALES AND CUSTOMER SERVICE</v>
          </cell>
          <cell r="G612" t="str">
            <v>T46480</v>
          </cell>
          <cell r="L612">
            <v>464368</v>
          </cell>
          <cell r="M612" t="str">
            <v>CUSTOMER SERVICES TECHNOLOGY</v>
          </cell>
        </row>
        <row r="613">
          <cell r="E613" t="str">
            <v>T46480</v>
          </cell>
          <cell r="F613" t="str">
            <v>TRANSIT SALES AND CUSTOMER SERVICE</v>
          </cell>
          <cell r="G613" t="str">
            <v>T46480</v>
          </cell>
          <cell r="L613">
            <v>464369</v>
          </cell>
          <cell r="M613" t="str">
            <v>EMPLOYER RETAIL PROJECTS</v>
          </cell>
        </row>
        <row r="614">
          <cell r="E614" t="str">
            <v>T46480</v>
          </cell>
          <cell r="F614" t="str">
            <v>TRANSIT SALES AND CUSTOMER SERVICE</v>
          </cell>
          <cell r="G614" t="str">
            <v>T46480</v>
          </cell>
          <cell r="L614">
            <v>464370</v>
          </cell>
          <cell r="M614" t="str">
            <v>COMMUTE TRIP REDUCTION (CTR)</v>
          </cell>
        </row>
        <row r="615">
          <cell r="E615" t="str">
            <v>T46490</v>
          </cell>
          <cell r="F615" t="str">
            <v>TRANSIT LINK</v>
          </cell>
          <cell r="G615" t="str">
            <v>T46490</v>
          </cell>
          <cell r="L615">
            <v>464400</v>
          </cell>
          <cell r="M615" t="str">
            <v>LINK WPSTF ADMIN</v>
          </cell>
        </row>
        <row r="616">
          <cell r="E616" t="str">
            <v>T46490</v>
          </cell>
          <cell r="F616" t="str">
            <v>TRANSIT LINK</v>
          </cell>
          <cell r="G616" t="str">
            <v>T46490</v>
          </cell>
          <cell r="L616">
            <v>464401</v>
          </cell>
          <cell r="M616" t="str">
            <v>FACILITY MAINT</v>
          </cell>
        </row>
        <row r="617">
          <cell r="E617" t="str">
            <v>T46490</v>
          </cell>
          <cell r="F617" t="str">
            <v>TRANSIT LINK</v>
          </cell>
          <cell r="G617" t="str">
            <v>T46490</v>
          </cell>
          <cell r="L617">
            <v>464402</v>
          </cell>
          <cell r="M617" t="str">
            <v>POWER MAINT</v>
          </cell>
        </row>
        <row r="618">
          <cell r="E618" t="str">
            <v>T46490</v>
          </cell>
          <cell r="F618" t="str">
            <v>TRANSIT LINK</v>
          </cell>
          <cell r="G618" t="str">
            <v>T46490</v>
          </cell>
          <cell r="L618">
            <v>464403</v>
          </cell>
          <cell r="M618" t="str">
            <v>TRACK MAINT</v>
          </cell>
        </row>
        <row r="619">
          <cell r="E619" t="str">
            <v>T46490</v>
          </cell>
          <cell r="F619" t="str">
            <v>TRANSIT LINK</v>
          </cell>
          <cell r="G619" t="str">
            <v>T46490</v>
          </cell>
          <cell r="L619">
            <v>464404</v>
          </cell>
          <cell r="M619" t="str">
            <v>SIGNAL AND COMMUNICATIONS</v>
          </cell>
        </row>
        <row r="620">
          <cell r="E620" t="str">
            <v>T46490</v>
          </cell>
          <cell r="F620" t="str">
            <v>TRANSIT LINK</v>
          </cell>
          <cell r="G620" t="str">
            <v>T46490</v>
          </cell>
          <cell r="L620">
            <v>464405</v>
          </cell>
          <cell r="M620" t="str">
            <v>SCADA</v>
          </cell>
        </row>
        <row r="621">
          <cell r="E621" t="str">
            <v>T46490</v>
          </cell>
          <cell r="F621" t="str">
            <v>TRANSIT LINK</v>
          </cell>
          <cell r="G621" t="str">
            <v>T46490</v>
          </cell>
          <cell r="L621">
            <v>464406</v>
          </cell>
          <cell r="M621" t="str">
            <v>MAINTENANCE SERVICE CENTER</v>
          </cell>
        </row>
        <row r="622">
          <cell r="E622" t="str">
            <v>T46490</v>
          </cell>
          <cell r="F622" t="str">
            <v>TRANSIT LINK</v>
          </cell>
          <cell r="G622" t="str">
            <v>T46490</v>
          </cell>
          <cell r="L622">
            <v>464407</v>
          </cell>
          <cell r="M622" t="str">
            <v>LINK MANAGER</v>
          </cell>
        </row>
        <row r="623">
          <cell r="E623" t="str">
            <v>T46490</v>
          </cell>
          <cell r="F623" t="str">
            <v>TRANSIT LINK</v>
          </cell>
          <cell r="G623" t="str">
            <v>T46490</v>
          </cell>
          <cell r="L623">
            <v>464408</v>
          </cell>
          <cell r="M623" t="str">
            <v>LINK OPERATIONS ADMIN</v>
          </cell>
        </row>
        <row r="624">
          <cell r="E624" t="str">
            <v>T46490</v>
          </cell>
          <cell r="F624" t="str">
            <v>TRANSIT LINK</v>
          </cell>
          <cell r="G624" t="str">
            <v>T46490</v>
          </cell>
          <cell r="L624">
            <v>464409</v>
          </cell>
          <cell r="M624" t="str">
            <v>LINK OPERATIONS SUPPORT</v>
          </cell>
        </row>
        <row r="625">
          <cell r="E625" t="str">
            <v>T46490</v>
          </cell>
          <cell r="F625" t="str">
            <v>TRANSIT LINK</v>
          </cell>
          <cell r="G625" t="str">
            <v>T46490</v>
          </cell>
          <cell r="L625">
            <v>464410</v>
          </cell>
          <cell r="M625" t="str">
            <v>LINK OPERATORS</v>
          </cell>
        </row>
        <row r="626">
          <cell r="E626" t="str">
            <v>T46490</v>
          </cell>
          <cell r="F626" t="str">
            <v>TRANSIT LINK</v>
          </cell>
          <cell r="G626" t="str">
            <v>T46490</v>
          </cell>
          <cell r="L626">
            <v>464411</v>
          </cell>
          <cell r="M626" t="str">
            <v>LINK VM ADMIN</v>
          </cell>
        </row>
        <row r="627">
          <cell r="E627" t="str">
            <v>T46490</v>
          </cell>
          <cell r="F627" t="str">
            <v>TRANSIT LINK</v>
          </cell>
          <cell r="G627" t="str">
            <v>T46490</v>
          </cell>
          <cell r="L627">
            <v>464412</v>
          </cell>
          <cell r="M627" t="str">
            <v>LINK VM MAINT</v>
          </cell>
        </row>
        <row r="628">
          <cell r="E628" t="str">
            <v>T46490</v>
          </cell>
          <cell r="F628" t="str">
            <v>TRANSIT LINK</v>
          </cell>
          <cell r="G628" t="str">
            <v>T46490</v>
          </cell>
          <cell r="L628">
            <v>464413</v>
          </cell>
          <cell r="M628" t="str">
            <v>SLU SC OPERATIONS ADMIN</v>
          </cell>
        </row>
        <row r="629">
          <cell r="E629" t="str">
            <v>T46490</v>
          </cell>
          <cell r="F629" t="str">
            <v>TRANSIT LINK</v>
          </cell>
          <cell r="G629" t="str">
            <v>T46490</v>
          </cell>
          <cell r="L629">
            <v>464414</v>
          </cell>
          <cell r="M629" t="str">
            <v>SLU SC OPERATIONS SUPPORT</v>
          </cell>
        </row>
        <row r="630">
          <cell r="E630" t="str">
            <v>T46490</v>
          </cell>
          <cell r="F630" t="str">
            <v>TRANSIT LINK</v>
          </cell>
          <cell r="G630" t="str">
            <v>T46490</v>
          </cell>
          <cell r="L630">
            <v>464415</v>
          </cell>
          <cell r="M630" t="str">
            <v>SLU SC OPERATORS</v>
          </cell>
        </row>
        <row r="631">
          <cell r="E631" t="str">
            <v>T46490</v>
          </cell>
          <cell r="F631" t="str">
            <v>TRANSIT LINK</v>
          </cell>
          <cell r="G631" t="str">
            <v>T46490</v>
          </cell>
          <cell r="L631">
            <v>464416</v>
          </cell>
          <cell r="M631" t="str">
            <v>SLU SC VEH MAINT</v>
          </cell>
        </row>
        <row r="632">
          <cell r="E632" t="str">
            <v>T46500</v>
          </cell>
          <cell r="F632" t="str">
            <v>LIMITED GO BOND REDEMPTION</v>
          </cell>
          <cell r="G632" t="str">
            <v>T46500</v>
          </cell>
          <cell r="L632">
            <v>465001</v>
          </cell>
          <cell r="M632" t="str">
            <v>FINL SYS REIMBURSEMENT</v>
          </cell>
        </row>
        <row r="633">
          <cell r="E633" t="str">
            <v>T46500</v>
          </cell>
          <cell r="F633" t="str">
            <v>LIMITED GO BOND REDEMPTION</v>
          </cell>
          <cell r="G633" t="str">
            <v>T46500</v>
          </cell>
          <cell r="L633">
            <v>465002</v>
          </cell>
          <cell r="M633" t="str">
            <v>BOND ADMINISTRATION</v>
          </cell>
        </row>
        <row r="634">
          <cell r="E634" t="str">
            <v>T46500</v>
          </cell>
          <cell r="F634" t="str">
            <v>LIMITED GO BOND REDEMPTION</v>
          </cell>
          <cell r="G634" t="str">
            <v>T46500</v>
          </cell>
          <cell r="L634">
            <v>465003</v>
          </cell>
          <cell r="M634" t="str">
            <v>LIMITED TAX GO BOND 2004B</v>
          </cell>
        </row>
        <row r="635">
          <cell r="E635" t="str">
            <v>T46500</v>
          </cell>
          <cell r="F635" t="str">
            <v>LIMITED GO BOND REDEMPTION</v>
          </cell>
          <cell r="G635" t="str">
            <v>T46500</v>
          </cell>
          <cell r="L635">
            <v>465004</v>
          </cell>
          <cell r="M635" t="str">
            <v>LMTD TX GO REFNDG BND 04A</v>
          </cell>
        </row>
        <row r="636">
          <cell r="E636" t="str">
            <v>T46500</v>
          </cell>
          <cell r="F636" t="str">
            <v>LIMITED GO BOND REDEMPTION</v>
          </cell>
          <cell r="G636" t="str">
            <v>T46500</v>
          </cell>
          <cell r="L636">
            <v>465005</v>
          </cell>
          <cell r="M636" t="str">
            <v>TRANSIT LMTD GO RFNDNG 02</v>
          </cell>
        </row>
        <row r="637">
          <cell r="E637" t="str">
            <v>T46500</v>
          </cell>
          <cell r="F637" t="str">
            <v>LIMITED GO BOND REDEMPTION</v>
          </cell>
          <cell r="G637" t="str">
            <v>T46500</v>
          </cell>
          <cell r="L637">
            <v>465006</v>
          </cell>
          <cell r="M637" t="str">
            <v>LMTD TX GO BND 04 TRNST</v>
          </cell>
        </row>
        <row r="638">
          <cell r="E638" t="str">
            <v>T46500</v>
          </cell>
          <cell r="F638" t="str">
            <v>LIMITED GO BOND REDEMPTION</v>
          </cell>
          <cell r="G638" t="str">
            <v>T46500</v>
          </cell>
          <cell r="L638">
            <v>465007</v>
          </cell>
          <cell r="M638" t="str">
            <v>2008 LTGO REF 1998B WQ</v>
          </cell>
        </row>
        <row r="639">
          <cell r="E639" t="str">
            <v>T46500</v>
          </cell>
          <cell r="F639" t="str">
            <v>LIMITED GO BOND REDEMPTION</v>
          </cell>
          <cell r="G639" t="str">
            <v>T46500</v>
          </cell>
          <cell r="L639">
            <v>465008</v>
          </cell>
          <cell r="M639" t="str">
            <v>2009 TRANSIT LTGO RFG98A</v>
          </cell>
        </row>
        <row r="640">
          <cell r="E640" t="str">
            <v>T46500</v>
          </cell>
          <cell r="F640" t="str">
            <v>LIMITED GO BOND REDEMPTION</v>
          </cell>
          <cell r="G640" t="str">
            <v>T46500</v>
          </cell>
          <cell r="L640">
            <v>465009</v>
          </cell>
          <cell r="M640" t="str">
            <v>2009B LTGO CAP FAC PROJ</v>
          </cell>
        </row>
        <row r="641">
          <cell r="E641" t="str">
            <v>T46500</v>
          </cell>
          <cell r="F641" t="str">
            <v>LIMITED GO BOND REDEMPTION</v>
          </cell>
          <cell r="G641" t="str">
            <v>T46500</v>
          </cell>
          <cell r="L641">
            <v>465010</v>
          </cell>
          <cell r="M641" t="str">
            <v>FARMLANDS PRESERVE  1983</v>
          </cell>
        </row>
        <row r="642">
          <cell r="E642" t="str">
            <v>T46500</v>
          </cell>
          <cell r="F642" t="str">
            <v>LIMITED GO BOND REDEMPTION</v>
          </cell>
          <cell r="G642" t="str">
            <v>T46500</v>
          </cell>
          <cell r="L642">
            <v>465011</v>
          </cell>
          <cell r="M642" t="str">
            <v>2009A M MODL LTGO BAN 08</v>
          </cell>
        </row>
        <row r="643">
          <cell r="E643" t="str">
            <v>T46500</v>
          </cell>
          <cell r="F643" t="str">
            <v>LIMITED GO BOND REDEMPTION</v>
          </cell>
          <cell r="G643" t="str">
            <v>T46500</v>
          </cell>
          <cell r="L643">
            <v>465012</v>
          </cell>
          <cell r="M643" t="str">
            <v>KC LMTD GO 93B</v>
          </cell>
        </row>
        <row r="644">
          <cell r="E644" t="str">
            <v>T46500</v>
          </cell>
          <cell r="F644" t="str">
            <v>LIMITED GO BOND REDEMPTION</v>
          </cell>
          <cell r="G644" t="str">
            <v>T46500</v>
          </cell>
          <cell r="L644">
            <v>465013</v>
          </cell>
          <cell r="M644" t="str">
            <v>VP AND REFUNDING 1999A</v>
          </cell>
        </row>
        <row r="645">
          <cell r="E645" t="str">
            <v>T46500</v>
          </cell>
          <cell r="F645" t="str">
            <v>LIMITED GO BOND REDEMPTION</v>
          </cell>
          <cell r="G645" t="str">
            <v>T46500</v>
          </cell>
          <cell r="L645">
            <v>465014</v>
          </cell>
          <cell r="M645" t="str">
            <v>LTGO 2001 VARIOUS PURPOSE</v>
          </cell>
        </row>
        <row r="646">
          <cell r="E646" t="str">
            <v>T46500</v>
          </cell>
          <cell r="F646" t="str">
            <v>LIMITED GO BOND REDEMPTION</v>
          </cell>
          <cell r="G646" t="str">
            <v>T46500</v>
          </cell>
          <cell r="L646">
            <v>465015</v>
          </cell>
          <cell r="M646" t="str">
            <v>LTGO 2002 VARIOUS PURPOSE</v>
          </cell>
        </row>
        <row r="647">
          <cell r="E647" t="str">
            <v>T46500</v>
          </cell>
          <cell r="F647" t="str">
            <v>LIMITED GO BOND REDEMPTION</v>
          </cell>
          <cell r="G647" t="str">
            <v>T46500</v>
          </cell>
          <cell r="L647">
            <v>465016</v>
          </cell>
          <cell r="M647" t="str">
            <v>LTGO 2003 SERIES A</v>
          </cell>
        </row>
        <row r="648">
          <cell r="E648" t="str">
            <v>T46500</v>
          </cell>
          <cell r="F648" t="str">
            <v>LIMITED GO BOND REDEMPTION</v>
          </cell>
          <cell r="G648" t="str">
            <v>T46500</v>
          </cell>
          <cell r="L648">
            <v>465017</v>
          </cell>
          <cell r="M648" t="str">
            <v>LTGO 2003 SERIES B</v>
          </cell>
        </row>
        <row r="649">
          <cell r="E649" t="str">
            <v>T46500</v>
          </cell>
          <cell r="F649" t="str">
            <v>LIMITED GO BOND REDEMPTION</v>
          </cell>
          <cell r="G649" t="str">
            <v>T46500</v>
          </cell>
          <cell r="L649">
            <v>465018</v>
          </cell>
          <cell r="M649" t="str">
            <v>KC LTD GO 2005 WQ</v>
          </cell>
        </row>
        <row r="650">
          <cell r="E650" t="str">
            <v>T46500</v>
          </cell>
          <cell r="F650" t="str">
            <v>LIMITED GO BOND REDEMPTION</v>
          </cell>
          <cell r="G650" t="str">
            <v>T46500</v>
          </cell>
          <cell r="L650">
            <v>465019</v>
          </cell>
          <cell r="M650" t="str">
            <v>2005A LMTD GO REF93B</v>
          </cell>
        </row>
        <row r="651">
          <cell r="E651" t="str">
            <v>T46500</v>
          </cell>
          <cell r="F651" t="str">
            <v>LIMITED GO BOND REDEMPTION</v>
          </cell>
          <cell r="G651" t="str">
            <v>T46500</v>
          </cell>
          <cell r="L651">
            <v>465020</v>
          </cell>
          <cell r="M651" t="str">
            <v>2006 LTGO REFNG BONDS</v>
          </cell>
        </row>
        <row r="652">
          <cell r="E652" t="str">
            <v>T46500</v>
          </cell>
          <cell r="F652" t="str">
            <v>LIMITED GO BOND REDEMPTION</v>
          </cell>
          <cell r="G652" t="str">
            <v>T46500</v>
          </cell>
          <cell r="L652">
            <v>465021</v>
          </cell>
          <cell r="M652" t="str">
            <v>2009 LTGO   WQ</v>
          </cell>
        </row>
        <row r="653">
          <cell r="E653" t="str">
            <v>T46500</v>
          </cell>
          <cell r="F653" t="str">
            <v>LIMITED GO BOND REDEMPTION</v>
          </cell>
          <cell r="G653" t="str">
            <v>T46500</v>
          </cell>
          <cell r="L653">
            <v>465022</v>
          </cell>
          <cell r="M653" t="str">
            <v>2007A LTGO REF 97F</v>
          </cell>
        </row>
        <row r="654">
          <cell r="E654" t="str">
            <v>T46500</v>
          </cell>
          <cell r="F654" t="str">
            <v>LIMITED GO BOND REDEMPTION</v>
          </cell>
          <cell r="G654" t="str">
            <v>T46500</v>
          </cell>
          <cell r="L654">
            <v>465023</v>
          </cell>
          <cell r="M654" t="str">
            <v>2007B LTGO REF 97E TXBLE</v>
          </cell>
        </row>
        <row r="655">
          <cell r="E655" t="str">
            <v>T46500</v>
          </cell>
          <cell r="F655" t="str">
            <v>LIMITED GO BOND REDEMPTION</v>
          </cell>
          <cell r="G655" t="str">
            <v>T46500</v>
          </cell>
          <cell r="L655">
            <v>465024</v>
          </cell>
          <cell r="M655" t="str">
            <v>2007C LTGO PAY 2006A BAN</v>
          </cell>
        </row>
        <row r="656">
          <cell r="E656" t="str">
            <v>T46500</v>
          </cell>
          <cell r="F656" t="str">
            <v>LIMITED GO BOND REDEMPTION</v>
          </cell>
          <cell r="G656" t="str">
            <v>T46500</v>
          </cell>
          <cell r="L656">
            <v>465025</v>
          </cell>
          <cell r="M656" t="str">
            <v>2007D LTGO PAY 2006B BAN</v>
          </cell>
        </row>
        <row r="657">
          <cell r="E657" t="str">
            <v>T46500</v>
          </cell>
          <cell r="F657" t="str">
            <v>LIMITED GO BOND REDEMPTION</v>
          </cell>
          <cell r="G657" t="str">
            <v>T46500</v>
          </cell>
          <cell r="L657">
            <v>465026</v>
          </cell>
          <cell r="M657" t="str">
            <v>2007E LTGO VP</v>
          </cell>
        </row>
        <row r="658">
          <cell r="E658" t="str">
            <v>T46500</v>
          </cell>
          <cell r="F658" t="str">
            <v>LIMITED GO BOND REDEMPTION</v>
          </cell>
          <cell r="G658" t="str">
            <v>T46500</v>
          </cell>
          <cell r="L658">
            <v>465027</v>
          </cell>
          <cell r="M658" t="str">
            <v>PEOPLESOFT ORACLE REIMB</v>
          </cell>
        </row>
        <row r="659">
          <cell r="E659" t="str">
            <v>T46500</v>
          </cell>
          <cell r="F659" t="str">
            <v>LIMITED GO BOND REDEMPTION</v>
          </cell>
          <cell r="G659" t="str">
            <v>T46500</v>
          </cell>
          <cell r="L659">
            <v>465028</v>
          </cell>
          <cell r="M659" t="str">
            <v>2009D LTGO REG 99A</v>
          </cell>
        </row>
        <row r="660">
          <cell r="E660" t="str">
            <v>T46500</v>
          </cell>
          <cell r="F660" t="str">
            <v>LIMITED GO BOND REDEMPTION</v>
          </cell>
          <cell r="G660" t="str">
            <v>T46500</v>
          </cell>
          <cell r="L660">
            <v>465029</v>
          </cell>
          <cell r="M660" t="str">
            <v>2010A BM MDL LTGO WQ</v>
          </cell>
        </row>
        <row r="661">
          <cell r="E661" t="str">
            <v>T46500</v>
          </cell>
          <cell r="F661" t="str">
            <v>LIMITED GO BOND REDEMPTION</v>
          </cell>
          <cell r="G661" t="str">
            <v>T46500</v>
          </cell>
          <cell r="L661">
            <v>465030</v>
          </cell>
          <cell r="M661" t="str">
            <v>2010A LTGO REFNG BONDS</v>
          </cell>
        </row>
        <row r="662">
          <cell r="E662" t="str">
            <v>T46500</v>
          </cell>
          <cell r="F662" t="str">
            <v>LIMITED GO BOND REDEMPTION</v>
          </cell>
          <cell r="G662" t="str">
            <v>T46500</v>
          </cell>
          <cell r="L662">
            <v>465031</v>
          </cell>
          <cell r="M662" t="str">
            <v>MCKINSTRY 2010ATE &amp; 2010B</v>
          </cell>
        </row>
        <row r="663">
          <cell r="E663" t="str">
            <v>T46500</v>
          </cell>
          <cell r="F663" t="str">
            <v>LIMITED GO BOND REDEMPTION</v>
          </cell>
          <cell r="G663" t="str">
            <v>T46500</v>
          </cell>
          <cell r="L663">
            <v>465032</v>
          </cell>
          <cell r="M663" t="str">
            <v>EARLINGTON HVAC 2010D</v>
          </cell>
        </row>
        <row r="664">
          <cell r="E664" t="str">
            <v>T46500</v>
          </cell>
          <cell r="F664" t="str">
            <v>LIMITED GO BOND REDEMPTION</v>
          </cell>
          <cell r="G664" t="str">
            <v>T46500</v>
          </cell>
          <cell r="L664">
            <v>465033</v>
          </cell>
          <cell r="M664" t="str">
            <v>CAMERA REC 2010A &amp; 2010B</v>
          </cell>
        </row>
        <row r="665">
          <cell r="E665" t="str">
            <v>T46500</v>
          </cell>
          <cell r="F665" t="str">
            <v>LIMITED GO BOND REDEMPTION</v>
          </cell>
          <cell r="G665" t="str">
            <v>T46500</v>
          </cell>
          <cell r="L665">
            <v>465034</v>
          </cell>
          <cell r="M665" t="str">
            <v>FMD DATA CENTER 2010E</v>
          </cell>
        </row>
        <row r="666">
          <cell r="E666" t="str">
            <v>T46500</v>
          </cell>
          <cell r="F666" t="str">
            <v>LIMITED GO BOND REDEMPTION</v>
          </cell>
          <cell r="G666" t="str">
            <v>T46500</v>
          </cell>
          <cell r="L666">
            <v>465035</v>
          </cell>
          <cell r="M666" t="str">
            <v>OIRM DATA 2010A &amp; 2010B</v>
          </cell>
        </row>
        <row r="667">
          <cell r="E667" t="str">
            <v>T46500</v>
          </cell>
          <cell r="F667" t="str">
            <v>LIMITED GO BOND REDEMPTION</v>
          </cell>
          <cell r="G667" t="str">
            <v>T46500</v>
          </cell>
          <cell r="L667">
            <v>465036</v>
          </cell>
          <cell r="M667" t="str">
            <v>KCSO IRIS/TISS SOFT 2010A</v>
          </cell>
        </row>
        <row r="668">
          <cell r="E668" t="str">
            <v>T46500</v>
          </cell>
          <cell r="F668" t="str">
            <v>LIMITED GO BOND REDEMPTION</v>
          </cell>
          <cell r="G668" t="str">
            <v>T46500</v>
          </cell>
          <cell r="L668">
            <v>465037</v>
          </cell>
          <cell r="M668" t="str">
            <v>IT REORG 2010A &amp; 2010B</v>
          </cell>
        </row>
        <row r="669">
          <cell r="E669" t="str">
            <v>T46500</v>
          </cell>
          <cell r="F669" t="str">
            <v>LIMITED GO BOND REDEMPTION</v>
          </cell>
          <cell r="G669" t="str">
            <v>T46500</v>
          </cell>
          <cell r="L669">
            <v>465038</v>
          </cell>
          <cell r="M669" t="str">
            <v>MAJOR MAINTENANCE 2010A</v>
          </cell>
        </row>
        <row r="670">
          <cell r="E670" t="str">
            <v>T46500</v>
          </cell>
          <cell r="F670" t="str">
            <v>LIMITED GO BOND REDEMPTION</v>
          </cell>
          <cell r="G670" t="str">
            <v>T46500</v>
          </cell>
          <cell r="L670">
            <v>465039</v>
          </cell>
          <cell r="M670" t="str">
            <v>NE NOVE 2010A &amp; 10B &amp; 10C</v>
          </cell>
        </row>
        <row r="671">
          <cell r="E671" t="str">
            <v>T46500</v>
          </cell>
          <cell r="F671" t="str">
            <v>LIMITED GO BOND REDEMPTION</v>
          </cell>
          <cell r="G671" t="str">
            <v>T46500</v>
          </cell>
          <cell r="L671">
            <v>465040</v>
          </cell>
          <cell r="M671" t="str">
            <v>ATLANTIC CE 2010A &amp; 2010B</v>
          </cell>
        </row>
        <row r="672">
          <cell r="E672" t="str">
            <v>T46500</v>
          </cell>
          <cell r="F672" t="str">
            <v>LIMITED GO BOND REDEMPTION</v>
          </cell>
          <cell r="G672" t="str">
            <v>T46500</v>
          </cell>
          <cell r="L672">
            <v>465041</v>
          </cell>
          <cell r="M672" t="str">
            <v>NORTHBA 2010A &amp; 10B &amp; 10D</v>
          </cell>
        </row>
        <row r="673">
          <cell r="E673" t="str">
            <v>T46500</v>
          </cell>
          <cell r="F673" t="str">
            <v>LIMITED GO BOND REDEMPTION</v>
          </cell>
          <cell r="G673" t="str">
            <v>T46500</v>
          </cell>
          <cell r="L673">
            <v>465044</v>
          </cell>
          <cell r="M673" t="str">
            <v>LTGO BAN 2011B</v>
          </cell>
        </row>
        <row r="674">
          <cell r="E674" t="str">
            <v>T46500</v>
          </cell>
          <cell r="F674" t="str">
            <v>LIMITED GO BOND REDEMPTION</v>
          </cell>
          <cell r="G674" t="str">
            <v>T46500</v>
          </cell>
          <cell r="L674">
            <v>465045</v>
          </cell>
          <cell r="M674" t="str">
            <v>2009C LTGO RFG93B</v>
          </cell>
        </row>
        <row r="675">
          <cell r="E675" t="str">
            <v>T46500</v>
          </cell>
          <cell r="F675" t="str">
            <v>LIMITED GO BOND REDEMPTION</v>
          </cell>
          <cell r="G675" t="str">
            <v>T46500</v>
          </cell>
          <cell r="L675">
            <v>465046</v>
          </cell>
          <cell r="M675" t="str">
            <v>2011 LTGO RFG 02 03 AB</v>
          </cell>
        </row>
        <row r="676">
          <cell r="E676" t="str">
            <v>T46500</v>
          </cell>
          <cell r="F676" t="str">
            <v>LIMITED GO BOND REDEMPTION</v>
          </cell>
          <cell r="G676" t="str">
            <v>T46500</v>
          </cell>
          <cell r="L676">
            <v>465047</v>
          </cell>
          <cell r="M676" t="str">
            <v>2011B LTGO</v>
          </cell>
        </row>
        <row r="677">
          <cell r="E677" t="str">
            <v>T46500</v>
          </cell>
          <cell r="F677" t="str">
            <v>LIMITED GO BOND REDEMPTION</v>
          </cell>
          <cell r="G677" t="str">
            <v>T46500</v>
          </cell>
          <cell r="L677">
            <v>465048</v>
          </cell>
          <cell r="M677" t="str">
            <v>2011C LTGO</v>
          </cell>
        </row>
        <row r="678">
          <cell r="E678" t="str">
            <v>T46500</v>
          </cell>
          <cell r="F678" t="str">
            <v>LIMITED GO BOND REDEMPTION</v>
          </cell>
          <cell r="G678" t="str">
            <v>T46500</v>
          </cell>
          <cell r="L678">
            <v>465049</v>
          </cell>
          <cell r="M678" t="str">
            <v>2011D LTGO</v>
          </cell>
        </row>
        <row r="679">
          <cell r="E679" t="str">
            <v>T46500</v>
          </cell>
          <cell r="F679" t="str">
            <v>LIMITED GO BOND REDEMPTION</v>
          </cell>
          <cell r="G679" t="str">
            <v>T46500</v>
          </cell>
          <cell r="L679">
            <v>465050</v>
          </cell>
          <cell r="M679" t="str">
            <v>2012 ABT DEBT SERVICE</v>
          </cell>
        </row>
        <row r="680">
          <cell r="E680" t="str">
            <v>T46500</v>
          </cell>
          <cell r="F680" t="str">
            <v>LIMITED GO BOND REDEMPTION</v>
          </cell>
          <cell r="G680" t="str">
            <v>T46500</v>
          </cell>
          <cell r="L680">
            <v>487001</v>
          </cell>
          <cell r="M680" t="str">
            <v>HUD SEC 108 LOAN REPAYMNT</v>
          </cell>
        </row>
        <row r="681">
          <cell r="E681" t="str">
            <v>T46600</v>
          </cell>
          <cell r="F681" t="str">
            <v>UNLIMITED GO BOND REDEMP</v>
          </cell>
          <cell r="G681" t="str">
            <v>T46600</v>
          </cell>
          <cell r="L681">
            <v>466001</v>
          </cell>
          <cell r="M681" t="str">
            <v>BOND REDEMPTION ADMINIST</v>
          </cell>
        </row>
        <row r="682">
          <cell r="E682" t="str">
            <v>T46600</v>
          </cell>
          <cell r="F682" t="str">
            <v>UNLIMITED GO BOND REDEMP</v>
          </cell>
          <cell r="G682" t="str">
            <v>T46600</v>
          </cell>
          <cell r="L682">
            <v>466002</v>
          </cell>
          <cell r="M682" t="str">
            <v>UTGO REFNDNG BONDS 2003</v>
          </cell>
        </row>
        <row r="683">
          <cell r="E683" t="str">
            <v>T46600</v>
          </cell>
          <cell r="F683" t="str">
            <v>UNLIMITED GO BOND REDEMP</v>
          </cell>
          <cell r="G683" t="str">
            <v>T46600</v>
          </cell>
          <cell r="L683">
            <v>466003</v>
          </cell>
          <cell r="M683" t="str">
            <v>UNLMTD TX GEN OB BONDS 04</v>
          </cell>
        </row>
        <row r="684">
          <cell r="E684" t="str">
            <v>T46600</v>
          </cell>
          <cell r="F684" t="str">
            <v>UNLIMITED GO BOND REDEMP</v>
          </cell>
          <cell r="G684" t="str">
            <v>T46600</v>
          </cell>
          <cell r="L684">
            <v>466004</v>
          </cell>
          <cell r="M684" t="str">
            <v>UNLMTD TX GO BNDS HMC 04B</v>
          </cell>
        </row>
        <row r="685">
          <cell r="E685" t="str">
            <v>T46600</v>
          </cell>
          <cell r="F685" t="str">
            <v>UNLIMITED GO BOND REDEMP</v>
          </cell>
          <cell r="G685" t="str">
            <v>T46600</v>
          </cell>
          <cell r="L685">
            <v>466005</v>
          </cell>
          <cell r="M685" t="str">
            <v>GO REFUNDING 2000</v>
          </cell>
        </row>
        <row r="686">
          <cell r="E686" t="str">
            <v>T46600</v>
          </cell>
          <cell r="F686" t="str">
            <v>UNLIMITED GO BOND REDEMP</v>
          </cell>
          <cell r="G686" t="str">
            <v>T46600</v>
          </cell>
          <cell r="L686">
            <v>466006</v>
          </cell>
          <cell r="M686" t="str">
            <v>UTGO BONDS 2001 HMC</v>
          </cell>
        </row>
        <row r="687">
          <cell r="E687" t="str">
            <v>T46600</v>
          </cell>
          <cell r="F687" t="str">
            <v>UNLIMITED GO BOND REDEMP</v>
          </cell>
          <cell r="G687" t="str">
            <v>T46600</v>
          </cell>
          <cell r="L687">
            <v>466007</v>
          </cell>
          <cell r="M687" t="str">
            <v>2009A UTGO BND FRG01 HMC</v>
          </cell>
        </row>
        <row r="688">
          <cell r="E688" t="str">
            <v>T46600</v>
          </cell>
          <cell r="F688" t="str">
            <v>UNLIMITED GO BOND REDEMP</v>
          </cell>
          <cell r="G688" t="str">
            <v>T46600</v>
          </cell>
          <cell r="L688">
            <v>466008</v>
          </cell>
          <cell r="M688" t="str">
            <v>2010A UTGO BND RFG 2000</v>
          </cell>
        </row>
        <row r="689">
          <cell r="E689" t="str">
            <v>T46700</v>
          </cell>
          <cell r="F689" t="str">
            <v>STADIUM GO BOND REDMP</v>
          </cell>
          <cell r="G689" t="str">
            <v>T46700</v>
          </cell>
          <cell r="L689">
            <v>467001</v>
          </cell>
          <cell r="M689" t="str">
            <v>BOND REDEMPTION ADMINIST</v>
          </cell>
        </row>
        <row r="690">
          <cell r="E690" t="str">
            <v>T46700</v>
          </cell>
          <cell r="F690" t="str">
            <v>STADIUM GO BOND REDMP</v>
          </cell>
          <cell r="G690" t="str">
            <v>T46700</v>
          </cell>
          <cell r="L690">
            <v>467002</v>
          </cell>
          <cell r="M690" t="str">
            <v>AVAILABLE FOR USE-NEVER USED</v>
          </cell>
        </row>
        <row r="691">
          <cell r="E691" t="str">
            <v>T46900</v>
          </cell>
          <cell r="F691" t="str">
            <v>COMPTROLLERS O&amp;M</v>
          </cell>
          <cell r="G691" t="str">
            <v>T46900</v>
          </cell>
          <cell r="L691">
            <v>469001</v>
          </cell>
          <cell r="M691" t="str">
            <v>REAL PROPERTY COLLECT COSTS</v>
          </cell>
        </row>
        <row r="692">
          <cell r="E692" t="str">
            <v>T46900</v>
          </cell>
          <cell r="F692" t="str">
            <v>COMPTROLLERS O&amp;M</v>
          </cell>
          <cell r="G692" t="str">
            <v>T46900</v>
          </cell>
          <cell r="L692">
            <v>469002</v>
          </cell>
          <cell r="M692" t="str">
            <v>LID COLLECTION COSTS</v>
          </cell>
        </row>
        <row r="693">
          <cell r="E693" t="str">
            <v>T46900</v>
          </cell>
          <cell r="F693" t="str">
            <v>COMPTROLLERS O&amp;M</v>
          </cell>
          <cell r="G693" t="str">
            <v>T46900</v>
          </cell>
          <cell r="L693">
            <v>469003</v>
          </cell>
          <cell r="M693" t="str">
            <v>PERSONAL PROP COLLECT COSTS</v>
          </cell>
        </row>
        <row r="694">
          <cell r="E694" t="str">
            <v>T47000</v>
          </cell>
          <cell r="F694" t="str">
            <v>RECORDS AND LICENSNG SERV ADMIN</v>
          </cell>
          <cell r="G694" t="str">
            <v>T47000</v>
          </cell>
          <cell r="L694">
            <v>470000</v>
          </cell>
          <cell r="M694" t="str">
            <v>RALS SUPERV AND ADM SUPP</v>
          </cell>
        </row>
        <row r="695">
          <cell r="E695" t="str">
            <v>T47010</v>
          </cell>
          <cell r="F695" t="str">
            <v>RECORDS AND MAIL SERVICES</v>
          </cell>
          <cell r="G695" t="str">
            <v>T47010</v>
          </cell>
          <cell r="L695">
            <v>470020</v>
          </cell>
          <cell r="M695" t="str">
            <v>MAIL SERVICES</v>
          </cell>
        </row>
        <row r="696">
          <cell r="E696" t="str">
            <v>T47010</v>
          </cell>
          <cell r="F696" t="str">
            <v>RECORDS AND MAIL SERVICES</v>
          </cell>
          <cell r="G696" t="str">
            <v>T47010</v>
          </cell>
          <cell r="L696">
            <v>470021</v>
          </cell>
          <cell r="M696" t="str">
            <v>RECORDS MANAGEMENT</v>
          </cell>
        </row>
        <row r="697">
          <cell r="E697" t="str">
            <v>T47010</v>
          </cell>
          <cell r="F697" t="str">
            <v>RECORDS AND MAIL SERVICES</v>
          </cell>
          <cell r="G697" t="str">
            <v>T47010</v>
          </cell>
          <cell r="L697">
            <v>470022</v>
          </cell>
          <cell r="M697" t="str">
            <v>AVAILABLE FOR USE-NOT USED IN EBS</v>
          </cell>
        </row>
        <row r="698">
          <cell r="E698" t="str">
            <v>T47010</v>
          </cell>
          <cell r="F698" t="str">
            <v>RECORDS AND MAIL SERVICES</v>
          </cell>
          <cell r="G698" t="str">
            <v>T47010</v>
          </cell>
          <cell r="L698">
            <v>470023</v>
          </cell>
          <cell r="M698" t="str">
            <v>AVAILABLE FOR USE-NOT USED IN EBS</v>
          </cell>
        </row>
        <row r="699">
          <cell r="E699" t="str">
            <v>T47030</v>
          </cell>
          <cell r="F699" t="str">
            <v>RALS RECORD AND LICENSING SERVICES</v>
          </cell>
          <cell r="G699" t="str">
            <v>T47030</v>
          </cell>
          <cell r="L699">
            <v>470060</v>
          </cell>
          <cell r="M699" t="str">
            <v>RECORDS UNIT</v>
          </cell>
        </row>
        <row r="700">
          <cell r="E700" t="str">
            <v>T47030</v>
          </cell>
          <cell r="F700" t="str">
            <v>RALS RECORD AND LICENSING SERVICES</v>
          </cell>
          <cell r="G700" t="str">
            <v>T47030</v>
          </cell>
          <cell r="L700">
            <v>470061</v>
          </cell>
          <cell r="M700" t="str">
            <v>RECORDS POSTAGE</v>
          </cell>
        </row>
        <row r="701">
          <cell r="E701" t="str">
            <v>T47030</v>
          </cell>
          <cell r="F701" t="str">
            <v>RALS RECORD AND LICENSING SERVICES</v>
          </cell>
          <cell r="G701" t="str">
            <v>T47030</v>
          </cell>
          <cell r="L701">
            <v>470062</v>
          </cell>
          <cell r="M701" t="str">
            <v>COMMUNITY CTRS REVENUE</v>
          </cell>
        </row>
        <row r="702">
          <cell r="E702" t="str">
            <v>T47030</v>
          </cell>
          <cell r="F702" t="str">
            <v>RALS RECORD AND LICENSING SERVICES</v>
          </cell>
          <cell r="G702" t="str">
            <v>T47030</v>
          </cell>
          <cell r="L702">
            <v>470063</v>
          </cell>
          <cell r="M702" t="str">
            <v>RJC REVENUE</v>
          </cell>
        </row>
        <row r="703">
          <cell r="E703" t="str">
            <v>T47030</v>
          </cell>
          <cell r="F703" t="str">
            <v>RALS RECORD AND LICENSING SERVICES</v>
          </cell>
          <cell r="G703" t="str">
            <v>T47030</v>
          </cell>
          <cell r="L703">
            <v>470064</v>
          </cell>
          <cell r="M703" t="str">
            <v>VEHICLE VESSEL LICENSING</v>
          </cell>
        </row>
        <row r="704">
          <cell r="E704" t="str">
            <v>T47030</v>
          </cell>
          <cell r="F704" t="str">
            <v>RALS RECORD AND LICENSING SERVICES</v>
          </cell>
          <cell r="G704" t="str">
            <v>T47030</v>
          </cell>
          <cell r="L704">
            <v>470065</v>
          </cell>
          <cell r="M704" t="str">
            <v>MARRIAGE BUS.LICENSING</v>
          </cell>
        </row>
        <row r="705">
          <cell r="E705" t="str">
            <v>T47030</v>
          </cell>
          <cell r="F705" t="str">
            <v>RALS RECORD AND LICENSING SERVICES</v>
          </cell>
          <cell r="G705" t="str">
            <v>T47030</v>
          </cell>
          <cell r="L705">
            <v>470066</v>
          </cell>
          <cell r="M705" t="str">
            <v>RALS RECORDS CTR HHDFLD</v>
          </cell>
        </row>
        <row r="706">
          <cell r="E706" t="str">
            <v>T47100</v>
          </cell>
          <cell r="F706" t="str">
            <v>RECORDER'S OPERATIONS AND MAINT</v>
          </cell>
          <cell r="G706" t="str">
            <v>T47100</v>
          </cell>
          <cell r="L706">
            <v>471001</v>
          </cell>
          <cell r="M706" t="str">
            <v>RECORDER'S O AND M FUND</v>
          </cell>
        </row>
        <row r="707">
          <cell r="E707" t="str">
            <v>T47100</v>
          </cell>
          <cell r="F707" t="str">
            <v>RECORDER'S OPERATIONS AND MAINT</v>
          </cell>
          <cell r="G707" t="str">
            <v>T47100</v>
          </cell>
          <cell r="L707">
            <v>471002</v>
          </cell>
          <cell r="M707" t="str">
            <v>RECORDS PRSRVTION</v>
          </cell>
        </row>
        <row r="708">
          <cell r="E708" t="str">
            <v>T47100</v>
          </cell>
          <cell r="F708" t="str">
            <v>RECORDER'S OPERATIONS AND MAINT</v>
          </cell>
          <cell r="G708" t="str">
            <v>T47100</v>
          </cell>
          <cell r="L708">
            <v>471003</v>
          </cell>
          <cell r="M708" t="str">
            <v>RECORDER OANDM</v>
          </cell>
        </row>
        <row r="709">
          <cell r="E709" t="str">
            <v>T48000</v>
          </cell>
          <cell r="F709" t="str">
            <v>VETERANS SERVICES</v>
          </cell>
          <cell r="G709" t="str">
            <v>T48000</v>
          </cell>
          <cell r="L709">
            <v>480001</v>
          </cell>
          <cell r="M709" t="str">
            <v>FARMLANDS LMTED GO BONDS</v>
          </cell>
        </row>
        <row r="710">
          <cell r="E710" t="str">
            <v>T48000</v>
          </cell>
          <cell r="F710" t="str">
            <v>VETERANS SERVICES</v>
          </cell>
          <cell r="G710" t="str">
            <v>T48000</v>
          </cell>
          <cell r="L710">
            <v>480002</v>
          </cell>
          <cell r="M710" t="str">
            <v>VETERANS AID ADMINISTRATN</v>
          </cell>
        </row>
        <row r="711">
          <cell r="E711" t="str">
            <v>T48000</v>
          </cell>
          <cell r="F711" t="str">
            <v>VETERANS SERVICES</v>
          </cell>
          <cell r="G711" t="str">
            <v>T48000</v>
          </cell>
          <cell r="L711">
            <v>480003</v>
          </cell>
          <cell r="M711" t="str">
            <v>FINANCIAL ASSISTANCE</v>
          </cell>
        </row>
        <row r="712">
          <cell r="E712" t="str">
            <v>T48000</v>
          </cell>
          <cell r="F712" t="str">
            <v>VETERANS SERVICES</v>
          </cell>
          <cell r="G712" t="str">
            <v>T48000</v>
          </cell>
          <cell r="L712">
            <v>480004</v>
          </cell>
          <cell r="M712" t="str">
            <v>CONTRACTING</v>
          </cell>
        </row>
        <row r="713">
          <cell r="E713" t="str">
            <v>T48000</v>
          </cell>
          <cell r="F713" t="str">
            <v>VETERANS SERVICES</v>
          </cell>
          <cell r="G713" t="str">
            <v>T48000</v>
          </cell>
          <cell r="L713">
            <v>480005</v>
          </cell>
          <cell r="M713" t="str">
            <v>DIRECT SUPPORT SERVICES</v>
          </cell>
        </row>
        <row r="714">
          <cell r="E714" t="str">
            <v>T48200</v>
          </cell>
          <cell r="F714" t="str">
            <v>PFD GO BND REDMPTN</v>
          </cell>
          <cell r="G714" t="str">
            <v>T48200</v>
          </cell>
          <cell r="L714">
            <v>482001</v>
          </cell>
          <cell r="M714" t="str">
            <v>PFD LTD G O BND REDMPTN</v>
          </cell>
        </row>
        <row r="715">
          <cell r="E715" t="str">
            <v>T48300</v>
          </cell>
          <cell r="F715" t="str">
            <v>PFD LTD G O TX BND RDMPTN</v>
          </cell>
          <cell r="G715" t="str">
            <v>T48300</v>
          </cell>
          <cell r="L715">
            <v>483001</v>
          </cell>
          <cell r="M715" t="str">
            <v>AVAILABLE FOR USE-NOT USED IN EBS</v>
          </cell>
        </row>
        <row r="716">
          <cell r="E716" t="str">
            <v>T49000</v>
          </cell>
          <cell r="F716" t="str">
            <v>INET</v>
          </cell>
          <cell r="G716" t="str">
            <v>T49000</v>
          </cell>
          <cell r="H716" t="str">
            <v>S49000</v>
          </cell>
          <cell r="I716" t="str">
            <v>INET COMMUNICATIONS</v>
          </cell>
          <cell r="L716">
            <v>490001</v>
          </cell>
          <cell r="M716" t="str">
            <v>INET OPERATIONS</v>
          </cell>
        </row>
        <row r="717">
          <cell r="E717" t="str">
            <v>T50000</v>
          </cell>
          <cell r="F717" t="str">
            <v>PAO POLICY AND ADMIN DIVISION</v>
          </cell>
          <cell r="G717" t="str">
            <v>T50000</v>
          </cell>
          <cell r="L717">
            <v>500300</v>
          </cell>
          <cell r="M717" t="str">
            <v>PAO ADMIN AND OPERTNS</v>
          </cell>
        </row>
        <row r="718">
          <cell r="E718" t="str">
            <v>T50010</v>
          </cell>
          <cell r="F718" t="str">
            <v>CRIMINAL DIVISION ECONOMIC CRIMES</v>
          </cell>
          <cell r="G718" t="str">
            <v>T50010</v>
          </cell>
          <cell r="L718">
            <v>500020</v>
          </cell>
          <cell r="M718" t="str">
            <v>ECU SUPERVISION</v>
          </cell>
        </row>
        <row r="719">
          <cell r="E719" t="str">
            <v>T50010</v>
          </cell>
          <cell r="F719" t="str">
            <v>CRIMINAL DIVISION ECONOMIC CRIMES</v>
          </cell>
          <cell r="G719" t="str">
            <v>T50010</v>
          </cell>
          <cell r="L719">
            <v>500021</v>
          </cell>
          <cell r="M719" t="str">
            <v>ECOMOMIC CRIMES</v>
          </cell>
        </row>
        <row r="720">
          <cell r="E720" t="str">
            <v>T50015</v>
          </cell>
          <cell r="F720" t="str">
            <v>CRIMINAL DIVISION SPECIAL VICTIMS</v>
          </cell>
          <cell r="G720" t="str">
            <v>T50015</v>
          </cell>
          <cell r="L720">
            <v>500030</v>
          </cell>
          <cell r="M720" t="str">
            <v>VICTIM ASSISTANCE UNIT</v>
          </cell>
        </row>
        <row r="721">
          <cell r="E721" t="str">
            <v>T50015</v>
          </cell>
          <cell r="F721" t="str">
            <v>CRIMINAL DIVISION SPECIAL VICTIMS</v>
          </cell>
          <cell r="G721" t="str">
            <v>T50015</v>
          </cell>
          <cell r="L721">
            <v>500031</v>
          </cell>
          <cell r="M721" t="str">
            <v>PROTECTION ORDER SECTION</v>
          </cell>
        </row>
        <row r="722">
          <cell r="E722" t="str">
            <v>T50015</v>
          </cell>
          <cell r="F722" t="str">
            <v>CRIMINAL DIVISION SPECIAL VICTIMS</v>
          </cell>
          <cell r="G722" t="str">
            <v>T50015</v>
          </cell>
          <cell r="L722">
            <v>500032</v>
          </cell>
          <cell r="M722" t="str">
            <v>CJ DV ADVOCACY PGM</v>
          </cell>
        </row>
        <row r="723">
          <cell r="E723" t="str">
            <v>T50020</v>
          </cell>
          <cell r="F723" t="str">
            <v>CRIMINAL DIVISION VIOLENT CRIMES</v>
          </cell>
          <cell r="G723" t="str">
            <v>T50020</v>
          </cell>
          <cell r="L723">
            <v>500040</v>
          </cell>
          <cell r="M723" t="str">
            <v>TRIAL TEAMS</v>
          </cell>
        </row>
        <row r="724">
          <cell r="E724" t="str">
            <v>T50020</v>
          </cell>
          <cell r="F724" t="str">
            <v>CRIMINAL DIVISION VIOLENT CRIMES</v>
          </cell>
          <cell r="G724" t="str">
            <v>T50020</v>
          </cell>
          <cell r="L724">
            <v>500041</v>
          </cell>
          <cell r="M724" t="str">
            <v>SPECIAL ASSAULT UNIT</v>
          </cell>
        </row>
        <row r="725">
          <cell r="E725" t="str">
            <v>T50020</v>
          </cell>
          <cell r="F725" t="str">
            <v>CRIMINAL DIVISION VIOLENT CRIMES</v>
          </cell>
          <cell r="G725" t="str">
            <v>T50020</v>
          </cell>
          <cell r="L725">
            <v>500044</v>
          </cell>
          <cell r="M725" t="str">
            <v>RECORDS AND INFO SECTION</v>
          </cell>
        </row>
        <row r="726">
          <cell r="E726" t="str">
            <v>T50020</v>
          </cell>
          <cell r="F726" t="str">
            <v>CRIMINAL DIVISION VIOLENT CRIMES</v>
          </cell>
          <cell r="G726" t="str">
            <v>T50020</v>
          </cell>
          <cell r="L726">
            <v>500045</v>
          </cell>
          <cell r="M726" t="str">
            <v>DRUG CASE DEVELOPMNT SECT</v>
          </cell>
        </row>
        <row r="727">
          <cell r="E727" t="str">
            <v>T50020</v>
          </cell>
          <cell r="F727" t="str">
            <v>CRIMINAL DIVISION VIOLENT CRIMES</v>
          </cell>
          <cell r="G727" t="str">
            <v>T50020</v>
          </cell>
          <cell r="L727">
            <v>500047</v>
          </cell>
          <cell r="M727" t="str">
            <v>3 STRIKES PROGRAM</v>
          </cell>
        </row>
        <row r="728">
          <cell r="E728" t="str">
            <v>T50020</v>
          </cell>
          <cell r="F728" t="str">
            <v>CRIMINAL DIVISION VIOLENT CRIMES</v>
          </cell>
          <cell r="G728" t="str">
            <v>T50020</v>
          </cell>
          <cell r="L728">
            <v>500048</v>
          </cell>
          <cell r="M728" t="str">
            <v>M DOP</v>
          </cell>
        </row>
        <row r="729">
          <cell r="E729" t="str">
            <v>T50020</v>
          </cell>
          <cell r="F729" t="str">
            <v>CRIMINAL DIVISION VIOLENT CRIMES</v>
          </cell>
          <cell r="G729" t="str">
            <v>T50020</v>
          </cell>
          <cell r="L729">
            <v>500049</v>
          </cell>
          <cell r="M729" t="str">
            <v>FELONY DOMESTIC VIOLENCE</v>
          </cell>
        </row>
        <row r="730">
          <cell r="E730" t="str">
            <v>T50020</v>
          </cell>
          <cell r="F730" t="str">
            <v>CRIMINAL DIVISION VIOLENT CRIMES</v>
          </cell>
          <cell r="G730" t="str">
            <v>T50020</v>
          </cell>
          <cell r="L730">
            <v>500050</v>
          </cell>
          <cell r="M730" t="str">
            <v>SPECIAL OPNS</v>
          </cell>
        </row>
        <row r="731">
          <cell r="E731" t="str">
            <v>T50020</v>
          </cell>
          <cell r="F731" t="str">
            <v>CRIMINAL DIVISION VIOLENT CRIMES</v>
          </cell>
          <cell r="G731" t="str">
            <v>T50020</v>
          </cell>
          <cell r="L731">
            <v>500051</v>
          </cell>
          <cell r="M731" t="str">
            <v>REGIONAL JUSTICE CENTER</v>
          </cell>
        </row>
        <row r="732">
          <cell r="E732" t="str">
            <v>T50020</v>
          </cell>
          <cell r="F732" t="str">
            <v>CRIMINAL DIVISION VIOLENT CRIMES</v>
          </cell>
          <cell r="G732" t="str">
            <v>T50020</v>
          </cell>
          <cell r="L732">
            <v>500052</v>
          </cell>
          <cell r="M732" t="str">
            <v>SEXUALLY VIOLENT PREDATOR</v>
          </cell>
        </row>
        <row r="733">
          <cell r="E733" t="str">
            <v>T50020</v>
          </cell>
          <cell r="F733" t="str">
            <v>CRIMINAL DIVISION VIOLENT CRIMES</v>
          </cell>
          <cell r="G733" t="str">
            <v>T50020</v>
          </cell>
          <cell r="L733">
            <v>500053</v>
          </cell>
          <cell r="M733" t="str">
            <v>CJ TRIAL TEAMS</v>
          </cell>
        </row>
        <row r="734">
          <cell r="E734" t="str">
            <v>T50020</v>
          </cell>
          <cell r="F734" t="str">
            <v>CRIMINAL DIVISION VIOLENT CRIMES</v>
          </cell>
          <cell r="G734" t="str">
            <v>T50020</v>
          </cell>
          <cell r="L734">
            <v>500054</v>
          </cell>
          <cell r="M734" t="str">
            <v>CJ FELONY DV</v>
          </cell>
        </row>
        <row r="735">
          <cell r="E735" t="str">
            <v>T50020</v>
          </cell>
          <cell r="F735" t="str">
            <v>CRIMINAL DIVISION VIOLENT CRIMES</v>
          </cell>
          <cell r="G735" t="str">
            <v>T50020</v>
          </cell>
          <cell r="L735">
            <v>500055</v>
          </cell>
          <cell r="M735" t="str">
            <v>CJ SPECIAL ASSAULT UNIT</v>
          </cell>
        </row>
        <row r="736">
          <cell r="E736" t="str">
            <v>T50020</v>
          </cell>
          <cell r="F736" t="str">
            <v>CRIMINAL DIVISION VIOLENT CRIMES</v>
          </cell>
          <cell r="G736" t="str">
            <v>T50020</v>
          </cell>
          <cell r="L736">
            <v>500057</v>
          </cell>
          <cell r="M736" t="str">
            <v>WORD PROCESSING CENTER</v>
          </cell>
        </row>
        <row r="737">
          <cell r="E737" t="str">
            <v>T50020</v>
          </cell>
          <cell r="F737" t="str">
            <v>CRIMINAL DIVISION VIOLENT CRIMES</v>
          </cell>
          <cell r="G737" t="str">
            <v>T50020</v>
          </cell>
          <cell r="L737">
            <v>500058</v>
          </cell>
          <cell r="M737" t="str">
            <v>INVOLUNTARY TREATMENT</v>
          </cell>
        </row>
        <row r="738">
          <cell r="E738" t="str">
            <v>T50025</v>
          </cell>
          <cell r="F738" t="str">
            <v>CRIMINAL DIVISION JUVENILE</v>
          </cell>
          <cell r="G738" t="str">
            <v>T50025</v>
          </cell>
          <cell r="L738">
            <v>500080</v>
          </cell>
          <cell r="M738" t="str">
            <v>JUVENILE SECTION</v>
          </cell>
        </row>
        <row r="739">
          <cell r="E739" t="str">
            <v>T50025</v>
          </cell>
          <cell r="F739" t="str">
            <v>CRIMINAL DIVISION JUVENILE</v>
          </cell>
          <cell r="G739" t="str">
            <v>T50025</v>
          </cell>
          <cell r="L739">
            <v>500081</v>
          </cell>
          <cell r="M739" t="str">
            <v>CJ JUVENILE</v>
          </cell>
        </row>
        <row r="740">
          <cell r="E740" t="str">
            <v>T50030</v>
          </cell>
          <cell r="F740" t="str">
            <v>CRIMINAL DIVISION DISTRICT COURT</v>
          </cell>
          <cell r="G740" t="str">
            <v>T50030</v>
          </cell>
          <cell r="L740">
            <v>500090</v>
          </cell>
          <cell r="M740" t="str">
            <v>DISTRICT COURT UNIT</v>
          </cell>
        </row>
        <row r="741">
          <cell r="E741" t="str">
            <v>T50030</v>
          </cell>
          <cell r="F741" t="str">
            <v>CRIMINAL DIVISION DISTRICT COURT</v>
          </cell>
          <cell r="G741" t="str">
            <v>T50030</v>
          </cell>
          <cell r="L741">
            <v>500091</v>
          </cell>
          <cell r="M741" t="str">
            <v>CJ DISTRICT COURT</v>
          </cell>
        </row>
        <row r="742">
          <cell r="E742" t="str">
            <v>T50035</v>
          </cell>
          <cell r="F742" t="str">
            <v>CRIMINAL DIVISION APPELLATE</v>
          </cell>
          <cell r="G742" t="str">
            <v>T50035</v>
          </cell>
          <cell r="L742">
            <v>500110</v>
          </cell>
          <cell r="M742" t="str">
            <v>APPELLATE UNIT</v>
          </cell>
        </row>
        <row r="743">
          <cell r="E743" t="str">
            <v>T50035</v>
          </cell>
          <cell r="F743" t="str">
            <v>CRIMINAL DIVISION APPELLATE</v>
          </cell>
          <cell r="G743" t="str">
            <v>T50035</v>
          </cell>
          <cell r="L743">
            <v>500111</v>
          </cell>
          <cell r="M743" t="str">
            <v>CJ APPELLATE</v>
          </cell>
        </row>
        <row r="744">
          <cell r="E744" t="str">
            <v>T50040</v>
          </cell>
          <cell r="F744" t="str">
            <v>CRIMINAL DIVISION ADMINISTRATION</v>
          </cell>
          <cell r="G744" t="str">
            <v>T50040</v>
          </cell>
          <cell r="L744">
            <v>500130</v>
          </cell>
          <cell r="M744" t="str">
            <v>CJ CRIMINAL ADMIN</v>
          </cell>
        </row>
        <row r="745">
          <cell r="E745" t="str">
            <v>T50040</v>
          </cell>
          <cell r="F745" t="str">
            <v>CRIMINAL DIVISION ADMINISTRATION</v>
          </cell>
          <cell r="G745" t="str">
            <v>T50040</v>
          </cell>
          <cell r="L745">
            <v>500131</v>
          </cell>
          <cell r="M745" t="str">
            <v>CRIMINAL DIVISION SUPPORT</v>
          </cell>
        </row>
        <row r="746">
          <cell r="E746" t="str">
            <v>T50040</v>
          </cell>
          <cell r="F746" t="str">
            <v>CRIMINAL DIVISION ADMINISTRATION</v>
          </cell>
          <cell r="G746" t="str">
            <v>T50040</v>
          </cell>
          <cell r="L746">
            <v>500132</v>
          </cell>
          <cell r="M746" t="str">
            <v>CRIMINAL SUPERVISION</v>
          </cell>
        </row>
        <row r="747">
          <cell r="E747" t="str">
            <v>T50050</v>
          </cell>
          <cell r="F747" t="str">
            <v>CIVIL DIVISION GENERAL</v>
          </cell>
          <cell r="G747" t="str">
            <v>T50050</v>
          </cell>
          <cell r="L747">
            <v>500200</v>
          </cell>
          <cell r="M747" t="str">
            <v>COUNTY SERVICES</v>
          </cell>
        </row>
        <row r="748">
          <cell r="E748" t="str">
            <v>T50055</v>
          </cell>
          <cell r="F748" t="str">
            <v>CIVIL DIVISION LITIGATION</v>
          </cell>
          <cell r="G748" t="str">
            <v>T50055</v>
          </cell>
          <cell r="L748">
            <v>500210</v>
          </cell>
          <cell r="M748" t="str">
            <v>RISK MANAGEMENT</v>
          </cell>
        </row>
        <row r="749">
          <cell r="E749" t="str">
            <v>T50055</v>
          </cell>
          <cell r="F749" t="str">
            <v>CIVIL DIVISION LITIGATION</v>
          </cell>
          <cell r="G749" t="str">
            <v>T50055</v>
          </cell>
          <cell r="L749">
            <v>500211</v>
          </cell>
          <cell r="M749" t="str">
            <v>EMPLOYMENT AND CONTRACTS</v>
          </cell>
        </row>
        <row r="750">
          <cell r="E750" t="str">
            <v>T50055</v>
          </cell>
          <cell r="F750" t="str">
            <v>CIVIL DIVISION LITIGATION</v>
          </cell>
          <cell r="G750" t="str">
            <v>T50055</v>
          </cell>
          <cell r="L750">
            <v>500212</v>
          </cell>
          <cell r="M750" t="str">
            <v>CIVIL SUPERVISION</v>
          </cell>
        </row>
        <row r="751">
          <cell r="E751" t="str">
            <v>T50060</v>
          </cell>
          <cell r="F751" t="str">
            <v>CIVIL DIVISION PROPERTY ENVIRON</v>
          </cell>
          <cell r="G751" t="str">
            <v>T50060</v>
          </cell>
          <cell r="L751">
            <v>500220</v>
          </cell>
          <cell r="M751" t="str">
            <v>FINANCE</v>
          </cell>
        </row>
        <row r="752">
          <cell r="E752" t="str">
            <v>T50060</v>
          </cell>
          <cell r="F752" t="str">
            <v>CIVIL DIVISION PROPERTY ENVIRON</v>
          </cell>
          <cell r="G752" t="str">
            <v>T50060</v>
          </cell>
          <cell r="L752">
            <v>500221</v>
          </cell>
          <cell r="M752" t="str">
            <v>LAND USE SECTION</v>
          </cell>
        </row>
        <row r="753">
          <cell r="E753" t="str">
            <v>T50060</v>
          </cell>
          <cell r="F753" t="str">
            <v>CIVIL DIVISION PROPERTY ENVIRON</v>
          </cell>
          <cell r="G753" t="str">
            <v>T50060</v>
          </cell>
          <cell r="L753">
            <v>500222</v>
          </cell>
          <cell r="M753" t="str">
            <v>TRANPORT AND REAL PROP</v>
          </cell>
        </row>
        <row r="754">
          <cell r="E754" t="str">
            <v>T50065</v>
          </cell>
          <cell r="F754" t="str">
            <v>FAMILY SUPPORT</v>
          </cell>
          <cell r="G754" t="str">
            <v>T50065</v>
          </cell>
          <cell r="L754">
            <v>500240</v>
          </cell>
          <cell r="M754" t="str">
            <v>FAMILY SUPPORT</v>
          </cell>
        </row>
        <row r="755">
          <cell r="E755" t="str">
            <v>T50100</v>
          </cell>
          <cell r="F755" t="str">
            <v>PROS ATTORNEY ANTIPROFIT</v>
          </cell>
          <cell r="G755" t="str">
            <v>T50100</v>
          </cell>
          <cell r="L755">
            <v>501000</v>
          </cell>
          <cell r="M755" t="str">
            <v>ANTIPROFITEERING PROGRAM</v>
          </cell>
        </row>
        <row r="756">
          <cell r="E756" t="str">
            <v>T50300</v>
          </cell>
          <cell r="F756" t="str">
            <v>PROSECUTOR GRANTS</v>
          </cell>
          <cell r="G756" t="str">
            <v>T50300</v>
          </cell>
          <cell r="L756">
            <v>503000</v>
          </cell>
          <cell r="M756" t="str">
            <v>PROSECUTOR GRANTS</v>
          </cell>
        </row>
        <row r="757">
          <cell r="E757" t="str">
            <v>T50300</v>
          </cell>
          <cell r="F757" t="str">
            <v>PROSECUTOR GRANTS</v>
          </cell>
          <cell r="G757" t="str">
            <v>T50300</v>
          </cell>
          <cell r="L757">
            <v>503001</v>
          </cell>
          <cell r="M757" t="str">
            <v>CAR THEFT INITIATIVE</v>
          </cell>
        </row>
        <row r="758">
          <cell r="E758" t="str">
            <v>T50300</v>
          </cell>
          <cell r="F758" t="str">
            <v>PROSECUTOR GRANTS</v>
          </cell>
          <cell r="G758" t="str">
            <v>T50300</v>
          </cell>
          <cell r="L758">
            <v>503002</v>
          </cell>
          <cell r="M758" t="str">
            <v>SEX OFFENDER REGISTRATION</v>
          </cell>
        </row>
        <row r="759">
          <cell r="E759" t="str">
            <v>T50300</v>
          </cell>
          <cell r="F759" t="str">
            <v>PROSECUTOR GRANTS</v>
          </cell>
          <cell r="G759" t="str">
            <v>T50300</v>
          </cell>
          <cell r="L759">
            <v>503003</v>
          </cell>
          <cell r="M759" t="str">
            <v>MODEL FOR CHANGE INIT PAO</v>
          </cell>
        </row>
        <row r="760">
          <cell r="E760" t="str">
            <v>T50300</v>
          </cell>
          <cell r="F760" t="str">
            <v>PROSECUTOR GRANTS</v>
          </cell>
          <cell r="G760" t="str">
            <v>T50300</v>
          </cell>
          <cell r="L760">
            <v>503004</v>
          </cell>
          <cell r="M760" t="str">
            <v>MODELS FOR CHANGE 2009</v>
          </cell>
        </row>
        <row r="761">
          <cell r="E761" t="str">
            <v>T50300</v>
          </cell>
          <cell r="F761" t="str">
            <v>PROSECUTOR GRANTS</v>
          </cell>
          <cell r="G761" t="str">
            <v>T50300</v>
          </cell>
          <cell r="L761">
            <v>503005</v>
          </cell>
          <cell r="M761" t="str">
            <v>ELDER ABUSE TRAINING</v>
          </cell>
        </row>
        <row r="762">
          <cell r="E762" t="str">
            <v>T50300</v>
          </cell>
          <cell r="F762" t="str">
            <v>PROSECUTOR GRANTS</v>
          </cell>
          <cell r="G762" t="str">
            <v>T50300</v>
          </cell>
          <cell r="L762">
            <v>503006</v>
          </cell>
          <cell r="M762" t="str">
            <v>FINCL FRAUD AND IDENTITY TH</v>
          </cell>
        </row>
        <row r="763">
          <cell r="E763" t="str">
            <v>T50300</v>
          </cell>
          <cell r="F763" t="str">
            <v>PROSECUTOR GRANTS</v>
          </cell>
          <cell r="G763" t="str">
            <v>T50300</v>
          </cell>
          <cell r="L763">
            <v>503007</v>
          </cell>
          <cell r="M763" t="str">
            <v>2010 STOP GRANT PAO</v>
          </cell>
        </row>
        <row r="764">
          <cell r="E764" t="str">
            <v>T50300</v>
          </cell>
          <cell r="F764" t="str">
            <v>PROSECUTOR GRANTS</v>
          </cell>
          <cell r="G764" t="str">
            <v>T50300</v>
          </cell>
          <cell r="L764">
            <v>503008</v>
          </cell>
          <cell r="M764" t="str">
            <v>TARGET ZERO</v>
          </cell>
        </row>
        <row r="765">
          <cell r="E765" t="str">
            <v>T50500</v>
          </cell>
          <cell r="F765" t="str">
            <v>TIGER MOUNTAIN COMMUNITY FUND</v>
          </cell>
          <cell r="G765" t="str">
            <v>T50500</v>
          </cell>
          <cell r="L765">
            <v>505000</v>
          </cell>
          <cell r="M765" t="str">
            <v>AVAILABLE FOR USE-NOT USED IN EBS</v>
          </cell>
        </row>
        <row r="766">
          <cell r="E766" t="str">
            <v>T50600</v>
          </cell>
          <cell r="F766" t="str">
            <v>CITIZEN COUNCILOR REV FND</v>
          </cell>
          <cell r="G766" t="str">
            <v>T50600</v>
          </cell>
          <cell r="L766">
            <v>506000</v>
          </cell>
          <cell r="M766" t="str">
            <v>COUNTYWIDE COMMUNITY FORUMS PROGRAM</v>
          </cell>
        </row>
        <row r="767">
          <cell r="E767" t="str">
            <v>T50900</v>
          </cell>
          <cell r="F767" t="str">
            <v>ST LINK LIGHT RAIL RISK</v>
          </cell>
          <cell r="G767" t="str">
            <v>T50900</v>
          </cell>
          <cell r="L767">
            <v>509001</v>
          </cell>
          <cell r="M767" t="str">
            <v>ST LINK LIGHT RAIL RISK</v>
          </cell>
        </row>
        <row r="768">
          <cell r="E768" t="str">
            <v>T51000</v>
          </cell>
          <cell r="F768" t="str">
            <v>SC ADMINISTRATION</v>
          </cell>
          <cell r="G768" t="str">
            <v>T51000</v>
          </cell>
          <cell r="L768">
            <v>510040</v>
          </cell>
          <cell r="M768" t="str">
            <v>ADMINISTRATION</v>
          </cell>
        </row>
        <row r="769">
          <cell r="E769" t="str">
            <v>T51005</v>
          </cell>
          <cell r="F769" t="str">
            <v>SC JUDICIAL FTES</v>
          </cell>
          <cell r="G769" t="str">
            <v>T51005</v>
          </cell>
          <cell r="L769">
            <v>510060</v>
          </cell>
          <cell r="M769" t="str">
            <v>JUDGES</v>
          </cell>
        </row>
        <row r="770">
          <cell r="E770" t="str">
            <v>T51005</v>
          </cell>
          <cell r="F770" t="str">
            <v>SC JUDICIAL FTES</v>
          </cell>
          <cell r="G770" t="str">
            <v>T51005</v>
          </cell>
          <cell r="L770">
            <v>510062</v>
          </cell>
          <cell r="M770" t="str">
            <v>COMMISSIONERS</v>
          </cell>
        </row>
        <row r="771">
          <cell r="E771" t="str">
            <v>T51010</v>
          </cell>
          <cell r="F771" t="str">
            <v>COURT OPERATIONS</v>
          </cell>
          <cell r="G771" t="str">
            <v>T51010</v>
          </cell>
          <cell r="L771">
            <v>510081</v>
          </cell>
          <cell r="M771" t="str">
            <v>ARBITRATION</v>
          </cell>
        </row>
        <row r="772">
          <cell r="E772" t="str">
            <v>T51010</v>
          </cell>
          <cell r="F772" t="str">
            <v>COURT OPERATIONS</v>
          </cell>
          <cell r="G772" t="str">
            <v>T51010</v>
          </cell>
          <cell r="L772">
            <v>510082</v>
          </cell>
          <cell r="M772" t="str">
            <v>COURT REPORTING</v>
          </cell>
        </row>
        <row r="773">
          <cell r="E773" t="str">
            <v>T51010</v>
          </cell>
          <cell r="F773" t="str">
            <v>COURT OPERATIONS</v>
          </cell>
          <cell r="G773" t="str">
            <v>T51010</v>
          </cell>
          <cell r="L773">
            <v>510085</v>
          </cell>
          <cell r="M773" t="str">
            <v>COURTROOM SUPPORT</v>
          </cell>
        </row>
        <row r="774">
          <cell r="E774" t="str">
            <v>T51010</v>
          </cell>
          <cell r="F774" t="str">
            <v>COURT OPERATIONS</v>
          </cell>
          <cell r="G774" t="str">
            <v>T51010</v>
          </cell>
          <cell r="L774">
            <v>510086</v>
          </cell>
          <cell r="M774" t="str">
            <v>EX PARTE</v>
          </cell>
        </row>
        <row r="775">
          <cell r="E775" t="str">
            <v>T51010</v>
          </cell>
          <cell r="F775" t="str">
            <v>COURT OPERATIONS</v>
          </cell>
          <cell r="G775" t="str">
            <v>T51010</v>
          </cell>
          <cell r="L775">
            <v>510090</v>
          </cell>
          <cell r="M775" t="str">
            <v>COURT OPERATIONS</v>
          </cell>
        </row>
        <row r="776">
          <cell r="E776" t="str">
            <v>T51010</v>
          </cell>
          <cell r="F776" t="str">
            <v>COURT OPERATIONS</v>
          </cell>
          <cell r="G776" t="str">
            <v>T51010</v>
          </cell>
          <cell r="L776">
            <v>510091</v>
          </cell>
          <cell r="M776" t="str">
            <v>UFC SUPPORT</v>
          </cell>
        </row>
        <row r="777">
          <cell r="E777" t="str">
            <v>T51030</v>
          </cell>
          <cell r="F777" t="str">
            <v>COURT OPERATIONS INTERPRETERS</v>
          </cell>
          <cell r="G777" t="str">
            <v>T51030</v>
          </cell>
          <cell r="L777">
            <v>510100</v>
          </cell>
          <cell r="M777" t="str">
            <v>INTERPRETERS</v>
          </cell>
        </row>
        <row r="778">
          <cell r="E778" t="str">
            <v>T51040</v>
          </cell>
          <cell r="F778" t="str">
            <v>COURT OPERATION JURY SERVICES</v>
          </cell>
          <cell r="G778" t="str">
            <v>T51040</v>
          </cell>
          <cell r="L778">
            <v>510120</v>
          </cell>
          <cell r="M778" t="str">
            <v>JURY</v>
          </cell>
        </row>
        <row r="779">
          <cell r="E779" t="str">
            <v>T51050</v>
          </cell>
          <cell r="F779" t="str">
            <v>FAMILY COURT SUPPORT SERVICES</v>
          </cell>
          <cell r="G779" t="str">
            <v>T51050</v>
          </cell>
          <cell r="H779" t="str">
            <v>S51050</v>
          </cell>
          <cell r="I779" t="str">
            <v>FAMILY COURT DEPENDENCY CASA</v>
          </cell>
          <cell r="L779">
            <v>510140</v>
          </cell>
          <cell r="M779" t="str">
            <v>DEPENDENCY CASA</v>
          </cell>
        </row>
        <row r="780">
          <cell r="E780" t="str">
            <v>T51050</v>
          </cell>
          <cell r="F780" t="str">
            <v>FAMILY COURT SUPPORT SERVICES</v>
          </cell>
          <cell r="G780" t="str">
            <v>T51050</v>
          </cell>
          <cell r="H780" t="str">
            <v>S51055</v>
          </cell>
          <cell r="I780" t="str">
            <v>FAMILY COURT SUPPORT SERVICES</v>
          </cell>
          <cell r="L780">
            <v>510160</v>
          </cell>
          <cell r="M780" t="str">
            <v>FACILITATORS</v>
          </cell>
        </row>
        <row r="781">
          <cell r="E781" t="str">
            <v>T51050</v>
          </cell>
          <cell r="F781" t="str">
            <v>FAMILY COURT SUPPORT SERVICES</v>
          </cell>
          <cell r="G781" t="str">
            <v>T51050</v>
          </cell>
          <cell r="H781" t="str">
            <v>S51055</v>
          </cell>
          <cell r="I781" t="str">
            <v>FAMILY COURT SUPPORT SERVICES</v>
          </cell>
          <cell r="L781">
            <v>510162</v>
          </cell>
          <cell r="M781" t="str">
            <v>FAMILY COURT SERVICES</v>
          </cell>
        </row>
        <row r="782">
          <cell r="E782" t="str">
            <v>T51050</v>
          </cell>
          <cell r="F782" t="str">
            <v>FAMILY COURT SUPPORT SERVICES</v>
          </cell>
          <cell r="G782" t="str">
            <v>T51050</v>
          </cell>
          <cell r="H782" t="str">
            <v>S51055</v>
          </cell>
          <cell r="I782" t="str">
            <v>FAMILY COURT SUPPORT SERVICES</v>
          </cell>
          <cell r="L782">
            <v>510164</v>
          </cell>
          <cell r="M782" t="str">
            <v>FAMILY LAW SUPPORT</v>
          </cell>
        </row>
        <row r="783">
          <cell r="E783" t="str">
            <v>T51050</v>
          </cell>
          <cell r="F783" t="str">
            <v>FAMILY COURT SUPPORT SERVICES</v>
          </cell>
          <cell r="G783" t="str">
            <v>T51050</v>
          </cell>
          <cell r="H783" t="str">
            <v>S51055</v>
          </cell>
          <cell r="I783" t="str">
            <v>FAMILY COURT SUPPORT SERVICES</v>
          </cell>
          <cell r="L783">
            <v>510165</v>
          </cell>
          <cell r="M783" t="str">
            <v>THERAPEUTIC COURTS</v>
          </cell>
        </row>
        <row r="784">
          <cell r="E784" t="str">
            <v>T51050</v>
          </cell>
          <cell r="F784" t="str">
            <v>FAMILY COURT SUPPORT SERVICES</v>
          </cell>
          <cell r="G784" t="str">
            <v>T51050</v>
          </cell>
          <cell r="H784" t="str">
            <v>S51055</v>
          </cell>
          <cell r="I784" t="str">
            <v>FAMILY COURT SUPPORT SERVICES</v>
          </cell>
          <cell r="L784">
            <v>510166</v>
          </cell>
          <cell r="M784" t="str">
            <v>PARENTING SEMINARS</v>
          </cell>
        </row>
        <row r="785">
          <cell r="E785" t="str">
            <v>T51050</v>
          </cell>
          <cell r="F785" t="str">
            <v>FAMILY COURT SUPPORT SERVICES</v>
          </cell>
          <cell r="G785" t="str">
            <v>T51050</v>
          </cell>
          <cell r="H785" t="str">
            <v>S51055</v>
          </cell>
          <cell r="I785" t="str">
            <v>FAMILY COURT SUPPORT SERVICES</v>
          </cell>
          <cell r="L785">
            <v>510167</v>
          </cell>
          <cell r="M785" t="str">
            <v>EARLY CASE RESOLUTION</v>
          </cell>
        </row>
        <row r="786">
          <cell r="E786" t="str">
            <v>T51050</v>
          </cell>
          <cell r="F786" t="str">
            <v>FAMILY COURT SUPPORT SERVICES</v>
          </cell>
          <cell r="G786" t="str">
            <v>T51050</v>
          </cell>
          <cell r="H786" t="str">
            <v>S51055</v>
          </cell>
          <cell r="I786" t="str">
            <v>FAMILY COURT SUPPORT SERVICES</v>
          </cell>
          <cell r="L786">
            <v>510168</v>
          </cell>
          <cell r="M786" t="str">
            <v>JUVENILE DEPENDENCY</v>
          </cell>
        </row>
        <row r="787">
          <cell r="E787" t="str">
            <v>T51060</v>
          </cell>
          <cell r="F787" t="str">
            <v>JUVENILE COURT</v>
          </cell>
          <cell r="G787" t="str">
            <v>T51060</v>
          </cell>
          <cell r="H787" t="str">
            <v>S51060</v>
          </cell>
          <cell r="I787" t="str">
            <v>JUVENILE COURT SUPPORT</v>
          </cell>
          <cell r="L787">
            <v>510180</v>
          </cell>
          <cell r="M787" t="str">
            <v>JUVENILE OPERATIONS</v>
          </cell>
        </row>
        <row r="788">
          <cell r="E788" t="str">
            <v>T51060</v>
          </cell>
          <cell r="F788" t="str">
            <v>JUVENILE COURT</v>
          </cell>
          <cell r="G788" t="str">
            <v>T51060</v>
          </cell>
          <cell r="H788" t="str">
            <v>S51064</v>
          </cell>
          <cell r="I788" t="str">
            <v>JUVENILE COURT DIVERSION</v>
          </cell>
          <cell r="L788">
            <v>510200</v>
          </cell>
          <cell r="M788" t="str">
            <v>JUVENILE DIVERSION</v>
          </cell>
        </row>
        <row r="789">
          <cell r="E789" t="str">
            <v>T51060</v>
          </cell>
          <cell r="F789" t="str">
            <v>JUVENILE COURT</v>
          </cell>
          <cell r="G789" t="str">
            <v>T51060</v>
          </cell>
          <cell r="H789" t="str">
            <v>S51066</v>
          </cell>
          <cell r="I789" t="str">
            <v>JUVENILE COURT PROBATION</v>
          </cell>
          <cell r="L789">
            <v>510220</v>
          </cell>
          <cell r="M789" t="str">
            <v>JUVENILE PROBATION</v>
          </cell>
        </row>
        <row r="790">
          <cell r="E790" t="str">
            <v>T51070</v>
          </cell>
          <cell r="F790" t="str">
            <v>SC MIDD IN CX</v>
          </cell>
          <cell r="G790" t="str">
            <v>T51070</v>
          </cell>
          <cell r="L790">
            <v>510020</v>
          </cell>
          <cell r="M790" t="str">
            <v>SC MIDD IN CX</v>
          </cell>
        </row>
        <row r="791">
          <cell r="E791" t="str">
            <v>T51300</v>
          </cell>
          <cell r="F791" t="str">
            <v>SUPERIOR COURT GRANTS</v>
          </cell>
          <cell r="G791" t="str">
            <v>T51300</v>
          </cell>
          <cell r="L791">
            <v>513000</v>
          </cell>
          <cell r="M791" t="str">
            <v>SUPERIOR COURT GRANTS</v>
          </cell>
        </row>
        <row r="792">
          <cell r="E792" t="str">
            <v>T51300</v>
          </cell>
          <cell r="F792" t="str">
            <v>SUPERIOR COURT GRANTS</v>
          </cell>
          <cell r="G792" t="str">
            <v>T51300</v>
          </cell>
          <cell r="L792">
            <v>513001</v>
          </cell>
          <cell r="M792" t="str">
            <v>SUPERIOR COURT IT PROJECTS</v>
          </cell>
        </row>
        <row r="793">
          <cell r="E793" t="str">
            <v>T51300</v>
          </cell>
          <cell r="F793" t="str">
            <v>SUPERIOR COURT GRANTS</v>
          </cell>
          <cell r="G793" t="str">
            <v>T51300</v>
          </cell>
          <cell r="L793">
            <v>513002</v>
          </cell>
          <cell r="M793" t="str">
            <v>DEPENDENCY MEDIATION</v>
          </cell>
        </row>
        <row r="794">
          <cell r="E794" t="str">
            <v>T51500</v>
          </cell>
          <cell r="F794" t="str">
            <v>BYRNE JUSTICE ASS FFY 07</v>
          </cell>
          <cell r="G794" t="str">
            <v>T51500</v>
          </cell>
          <cell r="L794">
            <v>515001</v>
          </cell>
          <cell r="M794" t="str">
            <v>AVAILABLE FOR USE-NOT USED IN EBS</v>
          </cell>
        </row>
        <row r="795">
          <cell r="E795" t="str">
            <v>T51600</v>
          </cell>
          <cell r="F795" t="str">
            <v>BYRNE JUSTICE AAS FFY 08</v>
          </cell>
          <cell r="G795" t="str">
            <v>T51600</v>
          </cell>
          <cell r="L795">
            <v>516001</v>
          </cell>
          <cell r="M795" t="str">
            <v>BYRNE JUSTICE AAS FFY 08</v>
          </cell>
        </row>
        <row r="796">
          <cell r="E796" t="str">
            <v>T51600</v>
          </cell>
          <cell r="F796" t="str">
            <v>BYRNE JUSTICE AAS FFY 08</v>
          </cell>
          <cell r="G796" t="str">
            <v>T51600</v>
          </cell>
          <cell r="L796">
            <v>516002</v>
          </cell>
          <cell r="M796" t="str">
            <v>BYRNE JAG GRANT 2012</v>
          </cell>
        </row>
        <row r="797">
          <cell r="E797" t="str">
            <v>T51700</v>
          </cell>
          <cell r="F797" t="str">
            <v>2009 JAG GRANT</v>
          </cell>
          <cell r="G797" t="str">
            <v>T51700</v>
          </cell>
          <cell r="L797">
            <v>517001</v>
          </cell>
          <cell r="M797" t="str">
            <v>DOCUMENT EXCHANGE</v>
          </cell>
        </row>
        <row r="798">
          <cell r="E798" t="str">
            <v>T51700</v>
          </cell>
          <cell r="F798" t="str">
            <v>2009 JAG GRANT</v>
          </cell>
          <cell r="G798" t="str">
            <v>T51700</v>
          </cell>
          <cell r="L798">
            <v>517002</v>
          </cell>
          <cell r="M798" t="str">
            <v>KCSO REC MGT AND EVID MGT SYS</v>
          </cell>
        </row>
        <row r="799">
          <cell r="E799" t="str">
            <v>T51700</v>
          </cell>
          <cell r="F799" t="str">
            <v>2009 JAG GRANT</v>
          </cell>
          <cell r="G799" t="str">
            <v>T51700</v>
          </cell>
          <cell r="L799">
            <v>517003</v>
          </cell>
          <cell r="M799" t="str">
            <v>IMPROVING COMMUNITY CORRECTION</v>
          </cell>
        </row>
        <row r="800">
          <cell r="E800" t="str">
            <v>T51800</v>
          </cell>
          <cell r="F800" t="str">
            <v>BYRNE JUSTICE ASST FY09</v>
          </cell>
          <cell r="G800" t="str">
            <v>T51800</v>
          </cell>
          <cell r="L800">
            <v>518001</v>
          </cell>
          <cell r="M800" t="str">
            <v>DOCUMENT EXCHANGE 2</v>
          </cell>
        </row>
        <row r="801">
          <cell r="E801" t="str">
            <v>T52100</v>
          </cell>
          <cell r="F801" t="str">
            <v>BYRNE JUSTICE ASSIST</v>
          </cell>
          <cell r="G801" t="str">
            <v>T52100</v>
          </cell>
          <cell r="L801">
            <v>521001</v>
          </cell>
          <cell r="M801" t="str">
            <v>IMPROVING COMMUNITY CORRECTION 2</v>
          </cell>
        </row>
        <row r="802">
          <cell r="E802" t="str">
            <v>T52100</v>
          </cell>
          <cell r="F802" t="str">
            <v>BYRNE JUSTICE ASSIST</v>
          </cell>
          <cell r="G802" t="str">
            <v>T52100</v>
          </cell>
          <cell r="L802">
            <v>521002</v>
          </cell>
          <cell r="M802" t="str">
            <v>GRADUATED SANCTIONS PILOT</v>
          </cell>
        </row>
        <row r="803">
          <cell r="E803" t="str">
            <v>T52100</v>
          </cell>
          <cell r="F803" t="str">
            <v>BYRNE JUSTICE ASSIST</v>
          </cell>
          <cell r="G803" t="str">
            <v>T52100</v>
          </cell>
          <cell r="L803">
            <v>521003</v>
          </cell>
          <cell r="M803" t="str">
            <v>COMMUNITY CORRCTN POP DAT</v>
          </cell>
        </row>
        <row r="804">
          <cell r="E804" t="str">
            <v>T52100</v>
          </cell>
          <cell r="F804" t="str">
            <v>BYRNE JUSTICE ASSIST</v>
          </cell>
          <cell r="G804" t="str">
            <v>T52100</v>
          </cell>
          <cell r="L804">
            <v>521004</v>
          </cell>
          <cell r="M804" t="str">
            <v>KC COURTHOUSE ELEC SIGNAGE</v>
          </cell>
        </row>
        <row r="805">
          <cell r="E805" t="str">
            <v>T52300</v>
          </cell>
          <cell r="F805" t="str">
            <v>2011 JAG GRANT</v>
          </cell>
          <cell r="G805" t="str">
            <v>T52300</v>
          </cell>
          <cell r="L805">
            <v>523001</v>
          </cell>
          <cell r="M805" t="str">
            <v>COMCOR STABILIZATION PROJECT</v>
          </cell>
        </row>
        <row r="806">
          <cell r="E806" t="str">
            <v>T52500</v>
          </cell>
          <cell r="F806" t="str">
            <v>ABATEMENTS</v>
          </cell>
          <cell r="G806" t="str">
            <v>T52500</v>
          </cell>
          <cell r="L806">
            <v>525000</v>
          </cell>
          <cell r="M806" t="str">
            <v>ABATEMENTS</v>
          </cell>
        </row>
        <row r="807">
          <cell r="E807" t="str">
            <v>T53000</v>
          </cell>
          <cell r="F807" t="str">
            <v>DC OPERATIONS</v>
          </cell>
          <cell r="G807" t="str">
            <v>T53000</v>
          </cell>
          <cell r="L807">
            <v>530000</v>
          </cell>
          <cell r="M807" t="str">
            <v>AUKEEN DIVISION DC</v>
          </cell>
        </row>
        <row r="808">
          <cell r="E808" t="str">
            <v>T53000</v>
          </cell>
          <cell r="F808" t="str">
            <v>DC OPERATIONS</v>
          </cell>
          <cell r="G808" t="str">
            <v>T53000</v>
          </cell>
          <cell r="L808">
            <v>530001</v>
          </cell>
          <cell r="M808" t="str">
            <v>BELLEVUE DIVISION DC</v>
          </cell>
        </row>
        <row r="809">
          <cell r="E809" t="str">
            <v>T53000</v>
          </cell>
          <cell r="F809" t="str">
            <v>DC OPERATIONS</v>
          </cell>
          <cell r="G809" t="str">
            <v>T53000</v>
          </cell>
          <cell r="L809">
            <v>530002</v>
          </cell>
          <cell r="M809" t="str">
            <v>FEDERAL WAY DIVISION DC</v>
          </cell>
        </row>
        <row r="810">
          <cell r="E810" t="str">
            <v>T53000</v>
          </cell>
          <cell r="F810" t="str">
            <v>DC OPERATIONS</v>
          </cell>
          <cell r="G810" t="str">
            <v>T53000</v>
          </cell>
          <cell r="L810">
            <v>530003</v>
          </cell>
          <cell r="M810" t="str">
            <v>ISSAQUAH DIVISION DC</v>
          </cell>
        </row>
        <row r="811">
          <cell r="E811" t="str">
            <v>T53000</v>
          </cell>
          <cell r="F811" t="str">
            <v>DC OPERATIONS</v>
          </cell>
          <cell r="G811" t="str">
            <v>T53000</v>
          </cell>
          <cell r="L811">
            <v>530004</v>
          </cell>
          <cell r="M811" t="str">
            <v>NORTHEAST DIVISION DC</v>
          </cell>
        </row>
        <row r="812">
          <cell r="E812" t="str">
            <v>T53000</v>
          </cell>
          <cell r="F812" t="str">
            <v>DC OPERATIONS</v>
          </cell>
          <cell r="G812" t="str">
            <v>T53000</v>
          </cell>
          <cell r="L812">
            <v>530005</v>
          </cell>
          <cell r="M812" t="str">
            <v>RENTON DIVISION DC</v>
          </cell>
        </row>
        <row r="813">
          <cell r="E813" t="str">
            <v>T53000</v>
          </cell>
          <cell r="F813" t="str">
            <v>DC OPERATIONS</v>
          </cell>
          <cell r="G813" t="str">
            <v>T53000</v>
          </cell>
          <cell r="L813">
            <v>530006</v>
          </cell>
          <cell r="M813" t="str">
            <v>SHORELINE DIVISION DC</v>
          </cell>
        </row>
        <row r="814">
          <cell r="E814" t="str">
            <v>T53000</v>
          </cell>
          <cell r="F814" t="str">
            <v>DC OPERATIONS</v>
          </cell>
          <cell r="G814" t="str">
            <v>T53000</v>
          </cell>
          <cell r="L814">
            <v>530007</v>
          </cell>
          <cell r="M814" t="str">
            <v>VASHON DIVISION DC</v>
          </cell>
        </row>
        <row r="815">
          <cell r="E815" t="str">
            <v>T53000</v>
          </cell>
          <cell r="F815" t="str">
            <v>DC OPERATIONS</v>
          </cell>
          <cell r="G815" t="str">
            <v>T53000</v>
          </cell>
          <cell r="L815">
            <v>530008</v>
          </cell>
          <cell r="M815" t="str">
            <v>SEATTLE DIVISION DC</v>
          </cell>
        </row>
        <row r="816">
          <cell r="E816" t="str">
            <v>T53000</v>
          </cell>
          <cell r="F816" t="str">
            <v>DC OPERATIONS</v>
          </cell>
          <cell r="G816" t="str">
            <v>T53000</v>
          </cell>
          <cell r="L816">
            <v>530009</v>
          </cell>
          <cell r="M816" t="str">
            <v>OFFICE OF PRESIDING JUDGE</v>
          </cell>
        </row>
        <row r="817">
          <cell r="E817" t="str">
            <v>T53000</v>
          </cell>
          <cell r="F817" t="str">
            <v>DC OPERATIONS</v>
          </cell>
          <cell r="G817" t="str">
            <v>T53000</v>
          </cell>
          <cell r="L817">
            <v>530010</v>
          </cell>
          <cell r="M817" t="str">
            <v>SOUTHWEST DIVISION DC</v>
          </cell>
        </row>
        <row r="818">
          <cell r="E818" t="str">
            <v>T53000</v>
          </cell>
          <cell r="F818" t="str">
            <v>DC OPERATIONS</v>
          </cell>
          <cell r="G818" t="str">
            <v>T53000</v>
          </cell>
          <cell r="L818">
            <v>530011</v>
          </cell>
          <cell r="M818" t="str">
            <v>COURTS ADMINISTRATION</v>
          </cell>
        </row>
        <row r="819">
          <cell r="E819" t="str">
            <v>T53000</v>
          </cell>
          <cell r="F819" t="str">
            <v>DC OPERATIONS</v>
          </cell>
          <cell r="G819" t="str">
            <v>T53000</v>
          </cell>
          <cell r="L819">
            <v>530012</v>
          </cell>
          <cell r="M819" t="str">
            <v>KC DISTRICT COURT</v>
          </cell>
        </row>
        <row r="820">
          <cell r="E820" t="str">
            <v>T53000</v>
          </cell>
          <cell r="F820" t="str">
            <v>DC OPERATIONS</v>
          </cell>
          <cell r="G820" t="str">
            <v>T53000</v>
          </cell>
          <cell r="L820">
            <v>530013</v>
          </cell>
          <cell r="M820" t="str">
            <v>SPECIAL SERVICES</v>
          </cell>
        </row>
        <row r="821">
          <cell r="E821" t="str">
            <v>T53000</v>
          </cell>
          <cell r="F821" t="str">
            <v>DC OPERATIONS</v>
          </cell>
          <cell r="G821" t="str">
            <v>T53000</v>
          </cell>
          <cell r="L821">
            <v>530014</v>
          </cell>
          <cell r="M821" t="str">
            <v>COURTS ADMINISTRATION</v>
          </cell>
        </row>
        <row r="822">
          <cell r="E822" t="str">
            <v>T53000</v>
          </cell>
          <cell r="F822" t="str">
            <v>DC OPERATIONS</v>
          </cell>
          <cell r="G822" t="str">
            <v>T53000</v>
          </cell>
          <cell r="L822">
            <v>530015</v>
          </cell>
          <cell r="M822" t="str">
            <v>CJ WEST DIVISION</v>
          </cell>
        </row>
        <row r="823">
          <cell r="E823" t="str">
            <v>T53000</v>
          </cell>
          <cell r="F823" t="str">
            <v>DC OPERATIONS</v>
          </cell>
          <cell r="G823" t="str">
            <v>T53000</v>
          </cell>
          <cell r="L823">
            <v>530016</v>
          </cell>
          <cell r="M823" t="str">
            <v>CJ COURTS ADMINISTRATION</v>
          </cell>
        </row>
        <row r="824">
          <cell r="E824" t="str">
            <v>T53000</v>
          </cell>
          <cell r="F824" t="str">
            <v>DC OPERATIONS</v>
          </cell>
          <cell r="G824" t="str">
            <v>T53000</v>
          </cell>
          <cell r="L824">
            <v>530017</v>
          </cell>
          <cell r="M824" t="str">
            <v>DISTRICT COURT INQUESTS</v>
          </cell>
        </row>
        <row r="825">
          <cell r="E825" t="str">
            <v>T53000</v>
          </cell>
          <cell r="F825" t="str">
            <v>DC OPERATIONS</v>
          </cell>
          <cell r="G825" t="str">
            <v>T53000</v>
          </cell>
          <cell r="L825">
            <v>530018</v>
          </cell>
          <cell r="M825" t="str">
            <v>VOCATIONAL TRAINING DD</v>
          </cell>
        </row>
        <row r="826">
          <cell r="E826" t="str">
            <v>T53000</v>
          </cell>
          <cell r="F826" t="str">
            <v>DC OPERATIONS</v>
          </cell>
          <cell r="G826" t="str">
            <v>T53000</v>
          </cell>
          <cell r="L826">
            <v>530019</v>
          </cell>
          <cell r="M826" t="str">
            <v>REGIONAL JUSTICE CENTER</v>
          </cell>
        </row>
        <row r="827">
          <cell r="E827" t="str">
            <v>T53000</v>
          </cell>
          <cell r="F827" t="str">
            <v>DC OPERATIONS</v>
          </cell>
          <cell r="G827" t="str">
            <v>T53000</v>
          </cell>
          <cell r="L827">
            <v>530020</v>
          </cell>
          <cell r="M827" t="str">
            <v>TRIAL COURT IMPROVEMENT</v>
          </cell>
        </row>
        <row r="828">
          <cell r="E828" t="str">
            <v>T53010</v>
          </cell>
          <cell r="F828" t="str">
            <v>DC JUDICIAL FTES</v>
          </cell>
          <cell r="G828" t="str">
            <v>T53010</v>
          </cell>
          <cell r="L828">
            <v>530025</v>
          </cell>
          <cell r="M828" t="str">
            <v>JUDICIAL SICK LEAVE</v>
          </cell>
        </row>
        <row r="829">
          <cell r="E829" t="str">
            <v>T53010</v>
          </cell>
          <cell r="F829" t="str">
            <v>DC JUDICIAL FTES</v>
          </cell>
          <cell r="G829" t="str">
            <v>T53010</v>
          </cell>
          <cell r="L829">
            <v>530026</v>
          </cell>
          <cell r="M829" t="str">
            <v>CJ DC JUDICIAL</v>
          </cell>
        </row>
        <row r="830">
          <cell r="E830" t="str">
            <v>T53010</v>
          </cell>
          <cell r="F830" t="str">
            <v>DC JUDICIAL FTES</v>
          </cell>
          <cell r="G830" t="str">
            <v>T53010</v>
          </cell>
          <cell r="L830">
            <v>530027</v>
          </cell>
          <cell r="M830" t="str">
            <v>DC JUDICIAL FTES</v>
          </cell>
        </row>
        <row r="831">
          <cell r="E831" t="str">
            <v>T53020</v>
          </cell>
          <cell r="F831" t="str">
            <v>DC PROBATION</v>
          </cell>
          <cell r="G831" t="str">
            <v>T53020</v>
          </cell>
          <cell r="L831">
            <v>530030</v>
          </cell>
          <cell r="M831" t="str">
            <v>PROBATION   PAROLE</v>
          </cell>
        </row>
        <row r="832">
          <cell r="E832" t="str">
            <v>T53020</v>
          </cell>
          <cell r="F832" t="str">
            <v>DC PROBATION</v>
          </cell>
          <cell r="G832" t="str">
            <v>T53020</v>
          </cell>
          <cell r="L832">
            <v>530031</v>
          </cell>
          <cell r="M832" t="str">
            <v>PROBATION MONITORING RB</v>
          </cell>
        </row>
        <row r="833">
          <cell r="E833" t="str">
            <v>T53020</v>
          </cell>
          <cell r="F833" t="str">
            <v>DC PROBATION</v>
          </cell>
          <cell r="G833" t="str">
            <v>T53020</v>
          </cell>
          <cell r="L833">
            <v>530032</v>
          </cell>
          <cell r="M833" t="str">
            <v>PROBATION SUP COURT RB</v>
          </cell>
        </row>
        <row r="834">
          <cell r="E834" t="str">
            <v>T53020</v>
          </cell>
          <cell r="F834" t="str">
            <v>DC PROBATION</v>
          </cell>
          <cell r="G834" t="str">
            <v>T53020</v>
          </cell>
          <cell r="L834">
            <v>530033</v>
          </cell>
          <cell r="M834" t="str">
            <v>CJ PROBATION</v>
          </cell>
        </row>
        <row r="835">
          <cell r="E835" t="str">
            <v>T53030</v>
          </cell>
          <cell r="F835" t="str">
            <v>DC ADMINISTRATION</v>
          </cell>
          <cell r="G835" t="str">
            <v>T53030</v>
          </cell>
          <cell r="L835">
            <v>530040</v>
          </cell>
          <cell r="M835" t="str">
            <v>CJ EAST DIVISION</v>
          </cell>
        </row>
        <row r="836">
          <cell r="E836" t="str">
            <v>T53030</v>
          </cell>
          <cell r="F836" t="str">
            <v>DC ADMINISTRATION</v>
          </cell>
          <cell r="G836" t="str">
            <v>T53030</v>
          </cell>
          <cell r="L836">
            <v>530041</v>
          </cell>
          <cell r="M836" t="str">
            <v>CJ SOUTH DIVISION</v>
          </cell>
        </row>
        <row r="837">
          <cell r="E837" t="str">
            <v>T53030</v>
          </cell>
          <cell r="F837" t="str">
            <v>DC ADMINISTRATION</v>
          </cell>
          <cell r="G837" t="str">
            <v>T53030</v>
          </cell>
          <cell r="L837">
            <v>530042</v>
          </cell>
          <cell r="M837" t="str">
            <v>COURT OPS MANAGEMENT</v>
          </cell>
        </row>
        <row r="838">
          <cell r="E838" t="str">
            <v>T53030</v>
          </cell>
          <cell r="F838" t="str">
            <v>DC ADMINISTRATION</v>
          </cell>
          <cell r="G838" t="str">
            <v>T53030</v>
          </cell>
          <cell r="L838">
            <v>530043</v>
          </cell>
          <cell r="M838" t="str">
            <v>COURT OPS CLERKS</v>
          </cell>
        </row>
        <row r="839">
          <cell r="E839" t="str">
            <v>T53300</v>
          </cell>
          <cell r="F839" t="str">
            <v>DISTRICT COURT GRANTS</v>
          </cell>
          <cell r="G839" t="str">
            <v>T53300</v>
          </cell>
          <cell r="L839">
            <v>533000</v>
          </cell>
          <cell r="M839" t="str">
            <v>DISTRICT COURT GRANTS</v>
          </cell>
        </row>
        <row r="840">
          <cell r="E840" t="str">
            <v>T53400</v>
          </cell>
          <cell r="F840" t="str">
            <v>REGIONAL ANIMAL SERVICES</v>
          </cell>
          <cell r="G840" t="str">
            <v>T53400</v>
          </cell>
          <cell r="L840">
            <v>534001</v>
          </cell>
          <cell r="M840" t="str">
            <v>REGIONL ANML SVCS ADM</v>
          </cell>
        </row>
        <row r="841">
          <cell r="E841" t="str">
            <v>T53400</v>
          </cell>
          <cell r="F841" t="str">
            <v>REGIONAL ANIMAL SERVICES</v>
          </cell>
          <cell r="G841" t="str">
            <v>T53400</v>
          </cell>
          <cell r="L841">
            <v>534002</v>
          </cell>
          <cell r="M841" t="str">
            <v>PET LICENSE MARKETING</v>
          </cell>
        </row>
        <row r="842">
          <cell r="E842" t="str">
            <v>T53400</v>
          </cell>
          <cell r="F842" t="str">
            <v>REGIONAL ANIMAL SERVICES</v>
          </cell>
          <cell r="G842" t="str">
            <v>T53400</v>
          </cell>
          <cell r="L842">
            <v>534003</v>
          </cell>
          <cell r="M842" t="str">
            <v>PET LICENSE PROCESSING</v>
          </cell>
        </row>
        <row r="843">
          <cell r="E843" t="str">
            <v>T53400</v>
          </cell>
          <cell r="F843" t="str">
            <v>REGIONAL ANIMAL SERVICES</v>
          </cell>
          <cell r="G843" t="str">
            <v>T53400</v>
          </cell>
          <cell r="L843">
            <v>534004</v>
          </cell>
          <cell r="M843" t="str">
            <v>ANIMAL SVCS CONTROL</v>
          </cell>
        </row>
        <row r="844">
          <cell r="E844" t="str">
            <v>T53400</v>
          </cell>
          <cell r="F844" t="str">
            <v>REGIONAL ANIMAL SERVICES</v>
          </cell>
          <cell r="G844" t="str">
            <v>T53400</v>
          </cell>
          <cell r="L844">
            <v>534005</v>
          </cell>
          <cell r="M844" t="str">
            <v>AC ENHANCED SVC CONTRACT</v>
          </cell>
        </row>
        <row r="845">
          <cell r="E845" t="str">
            <v>T53400</v>
          </cell>
          <cell r="F845" t="str">
            <v>REGIONAL ANIMAL SERVICES</v>
          </cell>
          <cell r="G845" t="str">
            <v>T53400</v>
          </cell>
          <cell r="L845">
            <v>534006</v>
          </cell>
          <cell r="M845" t="str">
            <v>AC PARK PATROL CONTRACT</v>
          </cell>
        </row>
        <row r="846">
          <cell r="E846" t="str">
            <v>T53400</v>
          </cell>
          <cell r="F846" t="str">
            <v>REGIONAL ANIMAL SERVICES</v>
          </cell>
          <cell r="G846" t="str">
            <v>T53400</v>
          </cell>
          <cell r="L846">
            <v>534007</v>
          </cell>
          <cell r="M846" t="str">
            <v>AC SPEC SVCS OTHER</v>
          </cell>
        </row>
        <row r="847">
          <cell r="E847" t="str">
            <v>T53400</v>
          </cell>
          <cell r="F847" t="str">
            <v>REGIONAL ANIMAL SERVICES</v>
          </cell>
          <cell r="G847" t="str">
            <v>T53400</v>
          </cell>
          <cell r="L847">
            <v>534008</v>
          </cell>
          <cell r="M847" t="str">
            <v>ANIMAL SVCS SHELTER OPS</v>
          </cell>
        </row>
        <row r="848">
          <cell r="E848" t="str">
            <v>T53400</v>
          </cell>
          <cell r="F848" t="str">
            <v>REGIONAL ANIMAL SERVICES</v>
          </cell>
          <cell r="G848" t="str">
            <v>T53400</v>
          </cell>
          <cell r="L848">
            <v>534009</v>
          </cell>
          <cell r="M848" t="str">
            <v>ANIMAL SVCS VET CLINIC</v>
          </cell>
        </row>
        <row r="849">
          <cell r="E849" t="str">
            <v>T53400</v>
          </cell>
          <cell r="F849" t="str">
            <v>REGIONAL ANIMAL SERVICES</v>
          </cell>
          <cell r="G849" t="str">
            <v>T53400</v>
          </cell>
          <cell r="L849">
            <v>534010</v>
          </cell>
          <cell r="M849" t="str">
            <v>RAS SPECIAL PROJECTS 1</v>
          </cell>
        </row>
        <row r="850">
          <cell r="E850" t="str">
            <v>T53400</v>
          </cell>
          <cell r="F850" t="str">
            <v>REGIONAL ANIMAL SERVICES</v>
          </cell>
          <cell r="G850" t="str">
            <v>T53400</v>
          </cell>
          <cell r="L850">
            <v>534011</v>
          </cell>
          <cell r="M850" t="str">
            <v>RAS SPECIAL PROJECTS 2</v>
          </cell>
        </row>
        <row r="851">
          <cell r="E851" t="str">
            <v>T53400</v>
          </cell>
          <cell r="F851" t="str">
            <v>REGIONAL ANIMAL SERVICES</v>
          </cell>
          <cell r="G851" t="str">
            <v>T53400</v>
          </cell>
          <cell r="L851">
            <v>534012</v>
          </cell>
          <cell r="M851" t="str">
            <v>RAS SPECIAL PROJECTS 3</v>
          </cell>
        </row>
        <row r="852">
          <cell r="E852" t="str">
            <v>T53500</v>
          </cell>
          <cell r="F852" t="str">
            <v>ELECTION ADMIN</v>
          </cell>
          <cell r="G852" t="str">
            <v>T53500</v>
          </cell>
          <cell r="L852">
            <v>535000</v>
          </cell>
          <cell r="M852" t="str">
            <v>ELECTION ADMINISTRATION</v>
          </cell>
        </row>
        <row r="853">
          <cell r="E853" t="str">
            <v>T53500</v>
          </cell>
          <cell r="F853" t="str">
            <v>ELECTION ADMIN</v>
          </cell>
          <cell r="G853" t="str">
            <v>T53500</v>
          </cell>
          <cell r="L853">
            <v>535001</v>
          </cell>
          <cell r="M853" t="str">
            <v>ELECTIONS GREEN RIVER FLOOD</v>
          </cell>
        </row>
        <row r="854">
          <cell r="E854" t="str">
            <v>T53510</v>
          </cell>
          <cell r="F854" t="str">
            <v>ELECTIONS OPERATIONS</v>
          </cell>
          <cell r="G854" t="str">
            <v>T53510</v>
          </cell>
          <cell r="L854">
            <v>535010</v>
          </cell>
          <cell r="M854" t="str">
            <v>ELECTION OPERATIONS</v>
          </cell>
        </row>
        <row r="855">
          <cell r="E855" t="str">
            <v>T53510</v>
          </cell>
          <cell r="F855" t="str">
            <v>ELECTIONS OPERATIONS</v>
          </cell>
          <cell r="G855" t="str">
            <v>T53510</v>
          </cell>
          <cell r="L855">
            <v>535011</v>
          </cell>
          <cell r="M855" t="str">
            <v>ELECTIONS OPNS PROJECT</v>
          </cell>
        </row>
        <row r="856">
          <cell r="E856" t="str">
            <v>T53520</v>
          </cell>
          <cell r="F856" t="str">
            <v>BALLOT PROCESSING AND DELIVERY</v>
          </cell>
          <cell r="G856" t="str">
            <v>T53520</v>
          </cell>
          <cell r="L856">
            <v>535020</v>
          </cell>
          <cell r="M856" t="str">
            <v>BALLOT PROCESSING AND DLVY</v>
          </cell>
        </row>
        <row r="857">
          <cell r="E857" t="str">
            <v>T53520</v>
          </cell>
          <cell r="F857" t="str">
            <v>BALLOT PROCESSING AND DELIVERY</v>
          </cell>
          <cell r="G857" t="str">
            <v>T53520</v>
          </cell>
          <cell r="L857">
            <v>535021</v>
          </cell>
          <cell r="M857" t="str">
            <v>BPD PROJECT</v>
          </cell>
        </row>
        <row r="858">
          <cell r="E858" t="str">
            <v>T53530</v>
          </cell>
          <cell r="F858" t="str">
            <v>VOTER SERVICES</v>
          </cell>
          <cell r="G858" t="str">
            <v>T53530</v>
          </cell>
          <cell r="L858">
            <v>535030</v>
          </cell>
          <cell r="M858" t="str">
            <v>VOTER REGISTRATION</v>
          </cell>
        </row>
        <row r="859">
          <cell r="E859" t="str">
            <v>T53530</v>
          </cell>
          <cell r="F859" t="str">
            <v>VOTER SERVICES</v>
          </cell>
          <cell r="G859" t="str">
            <v>T53530</v>
          </cell>
          <cell r="L859">
            <v>535031</v>
          </cell>
          <cell r="M859" t="str">
            <v>VS PROJECT</v>
          </cell>
        </row>
        <row r="860">
          <cell r="E860" t="str">
            <v>T53540</v>
          </cell>
          <cell r="F860" t="str">
            <v>ELECTIONS TECHNICAL SERVICES</v>
          </cell>
          <cell r="G860" t="str">
            <v>T53540</v>
          </cell>
          <cell r="L860">
            <v>535040</v>
          </cell>
          <cell r="M860" t="str">
            <v>INFORMATION TECH</v>
          </cell>
        </row>
        <row r="861">
          <cell r="E861" t="str">
            <v>T53540</v>
          </cell>
          <cell r="F861" t="str">
            <v>ELECTIONS TECHNICAL SERVICES</v>
          </cell>
          <cell r="G861" t="str">
            <v>T53540</v>
          </cell>
          <cell r="L861">
            <v>535041</v>
          </cell>
          <cell r="M861" t="str">
            <v>GEOGRAPH INFO SVCS</v>
          </cell>
        </row>
        <row r="862">
          <cell r="E862" t="str">
            <v>T53540</v>
          </cell>
          <cell r="F862" t="str">
            <v>ELECTIONS TECHNICAL SERVICES</v>
          </cell>
          <cell r="G862" t="str">
            <v>T53540</v>
          </cell>
          <cell r="L862">
            <v>535042</v>
          </cell>
          <cell r="M862" t="str">
            <v>ELCTNS IT PROJECT</v>
          </cell>
        </row>
        <row r="863">
          <cell r="E863" t="str">
            <v>T53550</v>
          </cell>
          <cell r="F863" t="str">
            <v>PRIMARY ELECTION</v>
          </cell>
          <cell r="G863" t="str">
            <v>T53550</v>
          </cell>
          <cell r="H863" t="str">
            <v>S53550</v>
          </cell>
          <cell r="I863" t="str">
            <v>SPECIAL ELECTIONS</v>
          </cell>
          <cell r="L863">
            <v>535110</v>
          </cell>
          <cell r="M863" t="str">
            <v>SPCL EO ELECTION SUPPORT</v>
          </cell>
        </row>
        <row r="864">
          <cell r="E864" t="str">
            <v>T53550</v>
          </cell>
          <cell r="F864" t="str">
            <v>PRIMARY ELECTION</v>
          </cell>
          <cell r="G864" t="str">
            <v>T53550</v>
          </cell>
          <cell r="H864" t="str">
            <v>S53550</v>
          </cell>
          <cell r="I864" t="str">
            <v>SPECIAL ELECTIONS</v>
          </cell>
          <cell r="L864">
            <v>535111</v>
          </cell>
          <cell r="M864" t="str">
            <v>SPCL BPD ELECTION SUPPORT</v>
          </cell>
        </row>
        <row r="865">
          <cell r="E865" t="str">
            <v>T53550</v>
          </cell>
          <cell r="F865" t="str">
            <v>PRIMARY ELECTION</v>
          </cell>
          <cell r="G865" t="str">
            <v>T53550</v>
          </cell>
          <cell r="H865" t="str">
            <v>S53550</v>
          </cell>
          <cell r="I865" t="str">
            <v>SPECIAL ELECTIONS</v>
          </cell>
          <cell r="L865">
            <v>535112</v>
          </cell>
          <cell r="M865" t="str">
            <v>SPCL VS ELECTION SUPPORT</v>
          </cell>
        </row>
        <row r="866">
          <cell r="E866" t="str">
            <v>T53550</v>
          </cell>
          <cell r="F866" t="str">
            <v>PRIMARY ELECTION</v>
          </cell>
          <cell r="G866" t="str">
            <v>T53550</v>
          </cell>
          <cell r="H866" t="str">
            <v>S53550</v>
          </cell>
          <cell r="I866" t="str">
            <v>SPECIAL ELECTIONS</v>
          </cell>
          <cell r="L866">
            <v>535113</v>
          </cell>
          <cell r="M866" t="str">
            <v>SPCL TS ELECTION SUPPORT</v>
          </cell>
        </row>
        <row r="867">
          <cell r="E867" t="str">
            <v>T53550</v>
          </cell>
          <cell r="F867" t="str">
            <v>PRIMARY ELECTION</v>
          </cell>
          <cell r="G867" t="str">
            <v>T53550</v>
          </cell>
          <cell r="H867" t="str">
            <v>S53551</v>
          </cell>
          <cell r="I867" t="str">
            <v>FEBRUARY ELECTION</v>
          </cell>
          <cell r="L867">
            <v>535120</v>
          </cell>
          <cell r="M867" t="str">
            <v>FEB EO ELECTION SUPPORT</v>
          </cell>
        </row>
        <row r="868">
          <cell r="E868" t="str">
            <v>T53550</v>
          </cell>
          <cell r="F868" t="str">
            <v>PRIMARY ELECTION</v>
          </cell>
          <cell r="G868" t="str">
            <v>T53550</v>
          </cell>
          <cell r="H868" t="str">
            <v>S53551</v>
          </cell>
          <cell r="I868" t="str">
            <v>FEBRUARY ELECTION</v>
          </cell>
          <cell r="L868">
            <v>535121</v>
          </cell>
          <cell r="M868" t="str">
            <v>FEB BPD ELECTION SUPPORT</v>
          </cell>
        </row>
        <row r="869">
          <cell r="E869" t="str">
            <v>T53550</v>
          </cell>
          <cell r="F869" t="str">
            <v>PRIMARY ELECTION</v>
          </cell>
          <cell r="G869" t="str">
            <v>T53550</v>
          </cell>
          <cell r="H869" t="str">
            <v>S53551</v>
          </cell>
          <cell r="I869" t="str">
            <v>FEBRUARY ELECTION</v>
          </cell>
          <cell r="L869">
            <v>535122</v>
          </cell>
          <cell r="M869" t="str">
            <v>FEB VS ELECTION SUPPORT</v>
          </cell>
        </row>
        <row r="870">
          <cell r="E870" t="str">
            <v>T53550</v>
          </cell>
          <cell r="F870" t="str">
            <v>PRIMARY ELECTION</v>
          </cell>
          <cell r="G870" t="str">
            <v>T53550</v>
          </cell>
          <cell r="H870" t="str">
            <v>S53551</v>
          </cell>
          <cell r="I870" t="str">
            <v>FEBRUARY ELECTION</v>
          </cell>
          <cell r="L870">
            <v>535123</v>
          </cell>
          <cell r="M870" t="str">
            <v>FEB TC ELECTION SUPPORT</v>
          </cell>
        </row>
        <row r="871">
          <cell r="E871" t="str">
            <v>T53550</v>
          </cell>
          <cell r="F871" t="str">
            <v>PRIMARY ELECTION</v>
          </cell>
          <cell r="G871" t="str">
            <v>T53550</v>
          </cell>
          <cell r="H871" t="str">
            <v>S53552</v>
          </cell>
          <cell r="I871" t="str">
            <v>MARCH ELECTION</v>
          </cell>
          <cell r="L871">
            <v>535130</v>
          </cell>
          <cell r="M871" t="str">
            <v>MAR EO ELECTION SUPPORT</v>
          </cell>
        </row>
        <row r="872">
          <cell r="E872" t="str">
            <v>T53550</v>
          </cell>
          <cell r="F872" t="str">
            <v>PRIMARY ELECTION</v>
          </cell>
          <cell r="G872" t="str">
            <v>T53550</v>
          </cell>
          <cell r="H872" t="str">
            <v>S53552</v>
          </cell>
          <cell r="I872" t="str">
            <v>MARCH ELECTION</v>
          </cell>
          <cell r="L872">
            <v>535131</v>
          </cell>
          <cell r="M872" t="str">
            <v>MAR BPD ELECTION SUPPORT</v>
          </cell>
        </row>
        <row r="873">
          <cell r="E873" t="str">
            <v>T53550</v>
          </cell>
          <cell r="F873" t="str">
            <v>PRIMARY ELECTION</v>
          </cell>
          <cell r="G873" t="str">
            <v>T53550</v>
          </cell>
          <cell r="H873" t="str">
            <v>S53552</v>
          </cell>
          <cell r="I873" t="str">
            <v>MARCH ELECTION</v>
          </cell>
          <cell r="L873">
            <v>535132</v>
          </cell>
          <cell r="M873" t="str">
            <v>MAR VS ELECTION SUPPORT</v>
          </cell>
        </row>
        <row r="874">
          <cell r="E874" t="str">
            <v>T53550</v>
          </cell>
          <cell r="F874" t="str">
            <v>PRIMARY ELECTION</v>
          </cell>
          <cell r="G874" t="str">
            <v>T53550</v>
          </cell>
          <cell r="H874" t="str">
            <v>S53552</v>
          </cell>
          <cell r="I874" t="str">
            <v>MARCH ELECTION</v>
          </cell>
          <cell r="L874">
            <v>535133</v>
          </cell>
          <cell r="M874" t="str">
            <v>MAR TS ELECTION SUPPORT</v>
          </cell>
        </row>
        <row r="875">
          <cell r="E875" t="str">
            <v>T53550</v>
          </cell>
          <cell r="F875" t="str">
            <v>PRIMARY ELECTION</v>
          </cell>
          <cell r="G875" t="str">
            <v>T53550</v>
          </cell>
          <cell r="H875" t="str">
            <v>S53553</v>
          </cell>
          <cell r="I875" t="str">
            <v>APRIL ELECTION</v>
          </cell>
          <cell r="L875">
            <v>535140</v>
          </cell>
          <cell r="M875" t="str">
            <v>APR EO ELECTION SUPPORT</v>
          </cell>
        </row>
        <row r="876">
          <cell r="E876" t="str">
            <v>T53550</v>
          </cell>
          <cell r="F876" t="str">
            <v>PRIMARY ELECTION</v>
          </cell>
          <cell r="G876" t="str">
            <v>T53550</v>
          </cell>
          <cell r="H876" t="str">
            <v>S53553</v>
          </cell>
          <cell r="I876" t="str">
            <v>APRIL ELECTION</v>
          </cell>
          <cell r="L876">
            <v>535141</v>
          </cell>
          <cell r="M876" t="str">
            <v>APR BPD ELECTION SUPPORT</v>
          </cell>
        </row>
        <row r="877">
          <cell r="E877" t="str">
            <v>T53550</v>
          </cell>
          <cell r="F877" t="str">
            <v>PRIMARY ELECTION</v>
          </cell>
          <cell r="G877" t="str">
            <v>T53550</v>
          </cell>
          <cell r="H877" t="str">
            <v>S53553</v>
          </cell>
          <cell r="I877" t="str">
            <v>APRIL ELECTION</v>
          </cell>
          <cell r="L877">
            <v>535142</v>
          </cell>
          <cell r="M877" t="str">
            <v>APR VS ELECITON SUPPORT</v>
          </cell>
        </row>
        <row r="878">
          <cell r="E878" t="str">
            <v>T53550</v>
          </cell>
          <cell r="F878" t="str">
            <v>PRIMARY ELECTION</v>
          </cell>
          <cell r="G878" t="str">
            <v>T53550</v>
          </cell>
          <cell r="H878" t="str">
            <v>S53553</v>
          </cell>
          <cell r="I878" t="str">
            <v>APRIL ELECTION</v>
          </cell>
          <cell r="L878">
            <v>535143</v>
          </cell>
          <cell r="M878" t="str">
            <v>APR TS ELECTION SUPPORT</v>
          </cell>
        </row>
        <row r="879">
          <cell r="E879" t="str">
            <v>T53550</v>
          </cell>
          <cell r="F879" t="str">
            <v>PRIMARY ELECTION</v>
          </cell>
          <cell r="G879" t="str">
            <v>T53550</v>
          </cell>
          <cell r="H879" t="str">
            <v>S53554</v>
          </cell>
          <cell r="I879" t="str">
            <v>MAY ELECTION</v>
          </cell>
          <cell r="L879">
            <v>535150</v>
          </cell>
          <cell r="M879" t="str">
            <v>MAY EO ELECTION SUPPORT</v>
          </cell>
        </row>
        <row r="880">
          <cell r="E880" t="str">
            <v>T53550</v>
          </cell>
          <cell r="F880" t="str">
            <v>PRIMARY ELECTION</v>
          </cell>
          <cell r="G880" t="str">
            <v>T53550</v>
          </cell>
          <cell r="H880" t="str">
            <v>S53554</v>
          </cell>
          <cell r="I880" t="str">
            <v>MAY ELECTION</v>
          </cell>
          <cell r="L880">
            <v>535151</v>
          </cell>
          <cell r="M880" t="str">
            <v>MAY BPD ELECTION SUPPORT</v>
          </cell>
        </row>
        <row r="881">
          <cell r="E881" t="str">
            <v>T53550</v>
          </cell>
          <cell r="F881" t="str">
            <v>PRIMARY ELECTION</v>
          </cell>
          <cell r="G881" t="str">
            <v>T53550</v>
          </cell>
          <cell r="H881" t="str">
            <v>S53554</v>
          </cell>
          <cell r="I881" t="str">
            <v>MAY ELECTION</v>
          </cell>
          <cell r="L881">
            <v>535152</v>
          </cell>
          <cell r="M881" t="str">
            <v>MAY VS ELECITON SUPPORT</v>
          </cell>
        </row>
        <row r="882">
          <cell r="E882" t="str">
            <v>T53550</v>
          </cell>
          <cell r="F882" t="str">
            <v>PRIMARY ELECTION</v>
          </cell>
          <cell r="G882" t="str">
            <v>T53550</v>
          </cell>
          <cell r="H882" t="str">
            <v>S53554</v>
          </cell>
          <cell r="I882" t="str">
            <v>MAY ELECTION</v>
          </cell>
          <cell r="L882">
            <v>535153</v>
          </cell>
          <cell r="M882" t="str">
            <v>MAY TS ELECTION SUPPORT</v>
          </cell>
        </row>
        <row r="883">
          <cell r="E883" t="str">
            <v>T53550</v>
          </cell>
          <cell r="F883" t="str">
            <v>PRIMARY ELECTION</v>
          </cell>
          <cell r="G883" t="str">
            <v>T53550</v>
          </cell>
          <cell r="H883" t="str">
            <v>S53555</v>
          </cell>
          <cell r="I883" t="str">
            <v>PRIMARY ELECTION</v>
          </cell>
          <cell r="L883">
            <v>535160</v>
          </cell>
          <cell r="M883" t="str">
            <v>PRMRY EO ELECTION SUPPORT</v>
          </cell>
        </row>
        <row r="884">
          <cell r="E884" t="str">
            <v>T53550</v>
          </cell>
          <cell r="F884" t="str">
            <v>PRIMARY ELECTION</v>
          </cell>
          <cell r="G884" t="str">
            <v>T53550</v>
          </cell>
          <cell r="H884" t="str">
            <v>S53555</v>
          </cell>
          <cell r="I884" t="str">
            <v>PRIMARY ELECTION</v>
          </cell>
          <cell r="L884">
            <v>535161</v>
          </cell>
          <cell r="M884" t="str">
            <v>PRMRY BPD ELECTION SUPPORT</v>
          </cell>
        </row>
        <row r="885">
          <cell r="E885" t="str">
            <v>T53550</v>
          </cell>
          <cell r="F885" t="str">
            <v>PRIMARY ELECTION</v>
          </cell>
          <cell r="G885" t="str">
            <v>T53550</v>
          </cell>
          <cell r="H885" t="str">
            <v>S53555</v>
          </cell>
          <cell r="I885" t="str">
            <v>PRIMARY ELECTION</v>
          </cell>
          <cell r="L885">
            <v>535162</v>
          </cell>
          <cell r="M885" t="str">
            <v>PRMRY VS ELECITON SUPPORT</v>
          </cell>
        </row>
        <row r="886">
          <cell r="E886" t="str">
            <v>T53550</v>
          </cell>
          <cell r="F886" t="str">
            <v>PRIMARY ELECTION</v>
          </cell>
          <cell r="G886" t="str">
            <v>T53550</v>
          </cell>
          <cell r="H886" t="str">
            <v>S53555</v>
          </cell>
          <cell r="I886" t="str">
            <v>PRIMARY ELECTION</v>
          </cell>
          <cell r="L886">
            <v>535163</v>
          </cell>
          <cell r="M886" t="str">
            <v>PRMRY TS ELECTION SUPPORT</v>
          </cell>
        </row>
        <row r="887">
          <cell r="E887" t="str">
            <v>T53550</v>
          </cell>
          <cell r="F887" t="str">
            <v>PRIMARY ELECTION</v>
          </cell>
          <cell r="G887" t="str">
            <v>T53550</v>
          </cell>
          <cell r="H887" t="str">
            <v>S53556</v>
          </cell>
          <cell r="I887" t="str">
            <v>GENERAL ELECTION</v>
          </cell>
          <cell r="L887">
            <v>535170</v>
          </cell>
          <cell r="M887" t="str">
            <v>GEN EO ELECTION SUPPORT</v>
          </cell>
        </row>
        <row r="888">
          <cell r="E888" t="str">
            <v>T53550</v>
          </cell>
          <cell r="F888" t="str">
            <v>PRIMARY ELECTION</v>
          </cell>
          <cell r="G888" t="str">
            <v>T53550</v>
          </cell>
          <cell r="H888" t="str">
            <v>S53556</v>
          </cell>
          <cell r="I888" t="str">
            <v>GENERAL ELECTION</v>
          </cell>
          <cell r="L888">
            <v>535171</v>
          </cell>
          <cell r="M888" t="str">
            <v>GEN ELECTION SUPPORT</v>
          </cell>
        </row>
        <row r="889">
          <cell r="E889" t="str">
            <v>T53550</v>
          </cell>
          <cell r="F889" t="str">
            <v>PRIMARY ELECTION</v>
          </cell>
          <cell r="G889" t="str">
            <v>T53550</v>
          </cell>
          <cell r="H889" t="str">
            <v>S53556</v>
          </cell>
          <cell r="I889" t="str">
            <v>GENERAL ELECTION</v>
          </cell>
          <cell r="L889">
            <v>535172</v>
          </cell>
          <cell r="M889" t="str">
            <v>GEN VS ELECTION SUPPORT</v>
          </cell>
        </row>
        <row r="890">
          <cell r="E890" t="str">
            <v>T53550</v>
          </cell>
          <cell r="F890" t="str">
            <v>PRIMARY ELECTION</v>
          </cell>
          <cell r="G890" t="str">
            <v>T53550</v>
          </cell>
          <cell r="H890" t="str">
            <v>S53556</v>
          </cell>
          <cell r="I890" t="str">
            <v>GENERAL ELECTION</v>
          </cell>
          <cell r="L890">
            <v>535173</v>
          </cell>
          <cell r="M890" t="str">
            <v>GEN TS ELECTION SUPPORT</v>
          </cell>
        </row>
        <row r="891">
          <cell r="E891" t="str">
            <v>T53550</v>
          </cell>
          <cell r="F891" t="str">
            <v>PRIMARY ELECTION</v>
          </cell>
          <cell r="G891" t="str">
            <v>T53550</v>
          </cell>
          <cell r="L891">
            <v>535800</v>
          </cell>
          <cell r="M891" t="str">
            <v>VOTERS PAMPHLET</v>
          </cell>
        </row>
        <row r="892">
          <cell r="E892" t="str">
            <v>T53550</v>
          </cell>
          <cell r="F892" t="str">
            <v>PRIMARY ELECTION</v>
          </cell>
          <cell r="G892" t="str">
            <v>T53550</v>
          </cell>
          <cell r="L892">
            <v>535801</v>
          </cell>
          <cell r="M892" t="str">
            <v>SPECIAL PROJECT 1</v>
          </cell>
        </row>
        <row r="893">
          <cell r="E893" t="str">
            <v>T53550</v>
          </cell>
          <cell r="F893" t="str">
            <v>PRIMARY ELECTION</v>
          </cell>
          <cell r="G893" t="str">
            <v>T53550</v>
          </cell>
          <cell r="L893">
            <v>535802</v>
          </cell>
          <cell r="M893" t="str">
            <v>SPECIAL PROJECT 3</v>
          </cell>
        </row>
        <row r="894">
          <cell r="E894" t="str">
            <v>T53550</v>
          </cell>
          <cell r="F894" t="str">
            <v>PRIMARY ELECTION</v>
          </cell>
          <cell r="G894" t="str">
            <v>T53550</v>
          </cell>
          <cell r="L894">
            <v>535803</v>
          </cell>
          <cell r="M894" t="str">
            <v>SPECIAL PROJECT 5</v>
          </cell>
        </row>
        <row r="895">
          <cell r="E895" t="str">
            <v>T53550</v>
          </cell>
          <cell r="F895" t="str">
            <v>PRIMARY ELECTION</v>
          </cell>
          <cell r="G895" t="str">
            <v>T53550</v>
          </cell>
          <cell r="L895">
            <v>535804</v>
          </cell>
          <cell r="M895" t="str">
            <v>SPECIAL PROJECT 8</v>
          </cell>
        </row>
        <row r="896">
          <cell r="E896" t="str">
            <v>T53800</v>
          </cell>
          <cell r="F896" t="str">
            <v>ANIMAL BEQUESTS</v>
          </cell>
          <cell r="G896" t="str">
            <v>T53800</v>
          </cell>
          <cell r="L896">
            <v>538001</v>
          </cell>
          <cell r="M896" t="str">
            <v>BEQST-DONATE REVENUE</v>
          </cell>
        </row>
        <row r="897">
          <cell r="E897" t="str">
            <v>T53800</v>
          </cell>
          <cell r="F897" t="str">
            <v>ANIMAL BEQUESTS</v>
          </cell>
          <cell r="G897" t="str">
            <v>T53800</v>
          </cell>
          <cell r="L897">
            <v>538002</v>
          </cell>
          <cell r="M897" t="str">
            <v>BEQST-DONATE EXPENDITURE</v>
          </cell>
        </row>
        <row r="898">
          <cell r="E898" t="str">
            <v>T54000</v>
          </cell>
          <cell r="F898" t="str">
            <v>DJA ADMINISTRATOR</v>
          </cell>
          <cell r="G898" t="str">
            <v>T54000</v>
          </cell>
          <cell r="L898">
            <v>540001</v>
          </cell>
          <cell r="M898" t="str">
            <v>AVAILABLE FOR USE-NOT USED IN EBS</v>
          </cell>
        </row>
        <row r="899">
          <cell r="E899" t="str">
            <v>T54000</v>
          </cell>
          <cell r="F899" t="str">
            <v>DJA ADMINISTRATOR</v>
          </cell>
          <cell r="G899" t="str">
            <v>T54000</v>
          </cell>
          <cell r="L899">
            <v>540002</v>
          </cell>
          <cell r="M899" t="str">
            <v>AVAILABLE FOR USE-NOT USED IN EBS</v>
          </cell>
        </row>
        <row r="900">
          <cell r="E900" t="str">
            <v>T54000</v>
          </cell>
          <cell r="F900" t="str">
            <v>DJA ADMINISTRATOR</v>
          </cell>
          <cell r="G900" t="str">
            <v>T54000</v>
          </cell>
          <cell r="L900">
            <v>540003</v>
          </cell>
          <cell r="M900" t="str">
            <v>ADMINISTRATION</v>
          </cell>
        </row>
        <row r="901">
          <cell r="E901" t="str">
            <v>T54000</v>
          </cell>
          <cell r="F901" t="str">
            <v>DJA ADMINISTRATOR</v>
          </cell>
          <cell r="G901" t="str">
            <v>T54000</v>
          </cell>
          <cell r="L901">
            <v>540004</v>
          </cell>
          <cell r="M901" t="str">
            <v>AVAILABLE FOR USE-NOT USED IN EBS</v>
          </cell>
        </row>
        <row r="902">
          <cell r="E902" t="str">
            <v>T54000</v>
          </cell>
          <cell r="F902" t="str">
            <v>DJA ADMINISTRATOR</v>
          </cell>
          <cell r="G902" t="str">
            <v>T54000</v>
          </cell>
          <cell r="L902">
            <v>540005</v>
          </cell>
          <cell r="M902" t="str">
            <v>DRUG DIVERSION</v>
          </cell>
        </row>
        <row r="903">
          <cell r="E903" t="str">
            <v>T54000</v>
          </cell>
          <cell r="F903" t="str">
            <v>DJA ADMINISTRATOR</v>
          </cell>
          <cell r="G903" t="str">
            <v>T54000</v>
          </cell>
          <cell r="L903">
            <v>540006</v>
          </cell>
          <cell r="M903" t="str">
            <v>AVAILABLE FOR USE-NOT USED IN EBS</v>
          </cell>
        </row>
        <row r="904">
          <cell r="E904" t="str">
            <v>T54000</v>
          </cell>
          <cell r="F904" t="str">
            <v>DJA ADMINISTRATOR</v>
          </cell>
          <cell r="G904" t="str">
            <v>T54000</v>
          </cell>
          <cell r="L904">
            <v>540007</v>
          </cell>
          <cell r="M904" t="str">
            <v>DRUG COURT PROGRAM</v>
          </cell>
        </row>
        <row r="905">
          <cell r="E905" t="str">
            <v>T54000</v>
          </cell>
          <cell r="F905" t="str">
            <v>DJA ADMINISTRATOR</v>
          </cell>
          <cell r="G905" t="str">
            <v>T54000</v>
          </cell>
          <cell r="L905">
            <v>540020</v>
          </cell>
          <cell r="M905" t="str">
            <v>DRUG COURT</v>
          </cell>
        </row>
        <row r="906">
          <cell r="E906" t="str">
            <v>T54000</v>
          </cell>
          <cell r="F906" t="str">
            <v>DJA ADMINISTRATOR</v>
          </cell>
          <cell r="G906" t="str">
            <v>T54000</v>
          </cell>
          <cell r="L906">
            <v>540021</v>
          </cell>
          <cell r="M906" t="str">
            <v>ADMINISTRATION</v>
          </cell>
        </row>
        <row r="907">
          <cell r="E907" t="str">
            <v>T54010</v>
          </cell>
          <cell r="F907" t="str">
            <v>DJA SATELLITE SITES</v>
          </cell>
          <cell r="G907" t="str">
            <v>T54010</v>
          </cell>
          <cell r="L907">
            <v>540040</v>
          </cell>
          <cell r="M907" t="str">
            <v>RJC</v>
          </cell>
        </row>
        <row r="908">
          <cell r="E908" t="str">
            <v>T54010</v>
          </cell>
          <cell r="F908" t="str">
            <v>DJA SATELLITE SITES</v>
          </cell>
          <cell r="G908" t="str">
            <v>T54010</v>
          </cell>
          <cell r="L908">
            <v>540041</v>
          </cell>
          <cell r="M908" t="str">
            <v>JUVENILE</v>
          </cell>
        </row>
        <row r="909">
          <cell r="E909" t="str">
            <v>T54010</v>
          </cell>
          <cell r="F909" t="str">
            <v>DJA SATELLITE SITES</v>
          </cell>
          <cell r="G909" t="str">
            <v>T54010</v>
          </cell>
          <cell r="L909">
            <v>540042</v>
          </cell>
          <cell r="M909" t="str">
            <v>CJ JUDICIAL SUPPORT</v>
          </cell>
        </row>
        <row r="910">
          <cell r="E910" t="str">
            <v>T54020</v>
          </cell>
          <cell r="F910" t="str">
            <v>DJA RECORDS AND FINANCE</v>
          </cell>
          <cell r="G910" t="str">
            <v>T54020</v>
          </cell>
          <cell r="L910">
            <v>540060</v>
          </cell>
          <cell r="M910" t="str">
            <v>RECORDS</v>
          </cell>
        </row>
        <row r="911">
          <cell r="E911" t="str">
            <v>T54020</v>
          </cell>
          <cell r="F911" t="str">
            <v>DJA RECORDS AND FINANCE</v>
          </cell>
          <cell r="G911" t="str">
            <v>T54020</v>
          </cell>
          <cell r="L911">
            <v>540061</v>
          </cell>
          <cell r="M911" t="str">
            <v>FINANCE</v>
          </cell>
        </row>
        <row r="912">
          <cell r="E912" t="str">
            <v>T54020</v>
          </cell>
          <cell r="F912" t="str">
            <v>DJA RECORDS AND FINANCE</v>
          </cell>
          <cell r="G912" t="str">
            <v>T54020</v>
          </cell>
          <cell r="L912">
            <v>540063</v>
          </cell>
          <cell r="M912" t="str">
            <v>JUDICIAL ADMIN</v>
          </cell>
        </row>
        <row r="913">
          <cell r="E913" t="str">
            <v>T54030</v>
          </cell>
          <cell r="F913" t="str">
            <v>DJA CASEFLOW</v>
          </cell>
          <cell r="G913" t="str">
            <v>T54030</v>
          </cell>
          <cell r="L913">
            <v>540062</v>
          </cell>
          <cell r="M913" t="str">
            <v>CASEFLOW</v>
          </cell>
        </row>
        <row r="914">
          <cell r="E914" t="str">
            <v>T54040</v>
          </cell>
          <cell r="F914" t="str">
            <v>DJA LAW LIBRARY</v>
          </cell>
          <cell r="G914" t="str">
            <v>T54040</v>
          </cell>
          <cell r="L914">
            <v>540064</v>
          </cell>
          <cell r="M914" t="str">
            <v>LAW LIBRARY</v>
          </cell>
        </row>
        <row r="915">
          <cell r="E915" t="str">
            <v>T54300</v>
          </cell>
          <cell r="F915" t="str">
            <v>JUDICIAL ADMINISTRATION GRANTS</v>
          </cell>
          <cell r="G915" t="str">
            <v>T54300</v>
          </cell>
          <cell r="L915">
            <v>543000</v>
          </cell>
          <cell r="M915" t="str">
            <v>JUDICIAL ADMINISTRATION GRANTS</v>
          </cell>
        </row>
        <row r="916">
          <cell r="E916" t="str">
            <v>T56100</v>
          </cell>
          <cell r="F916" t="str">
            <v>FLOOD CONTROL DISTRICT</v>
          </cell>
          <cell r="G916" t="str">
            <v>T56100</v>
          </cell>
          <cell r="L916">
            <v>561001</v>
          </cell>
          <cell r="M916" t="str">
            <v>SNOQ SF SKY RIVER BASIN</v>
          </cell>
        </row>
        <row r="917">
          <cell r="E917" t="str">
            <v>T56100</v>
          </cell>
          <cell r="F917" t="str">
            <v>FLOOD CONTROL DISTRICT</v>
          </cell>
          <cell r="G917" t="str">
            <v>T56100</v>
          </cell>
          <cell r="L917">
            <v>561002</v>
          </cell>
          <cell r="M917" t="str">
            <v>GREEN RIVER BASIN</v>
          </cell>
        </row>
        <row r="918">
          <cell r="E918" t="str">
            <v>T56100</v>
          </cell>
          <cell r="F918" t="str">
            <v>FLOOD CONTROL DISTRICT</v>
          </cell>
          <cell r="G918" t="str">
            <v>T56100</v>
          </cell>
          <cell r="L918">
            <v>561003</v>
          </cell>
          <cell r="M918" t="str">
            <v>CEDAR RIVER BASIN</v>
          </cell>
        </row>
        <row r="919">
          <cell r="E919" t="str">
            <v>T56100</v>
          </cell>
          <cell r="F919" t="str">
            <v>FLOOD CONTROL DISTRICT</v>
          </cell>
          <cell r="G919" t="str">
            <v>T56100</v>
          </cell>
          <cell r="L919">
            <v>561004</v>
          </cell>
          <cell r="M919" t="str">
            <v>WHITE RIVER BASIN</v>
          </cell>
        </row>
        <row r="920">
          <cell r="E920" t="str">
            <v>T56100</v>
          </cell>
          <cell r="F920" t="str">
            <v>FLOOD CONTROL DISTRICT</v>
          </cell>
          <cell r="G920" t="str">
            <v>T56100</v>
          </cell>
          <cell r="L920">
            <v>561005</v>
          </cell>
          <cell r="M920" t="str">
            <v>COUNTYWIDE POLICY AND PROGS</v>
          </cell>
        </row>
        <row r="921">
          <cell r="E921" t="str">
            <v>T56100</v>
          </cell>
          <cell r="F921" t="str">
            <v>FLOOD CONTROL DISTRICT</v>
          </cell>
          <cell r="G921" t="str">
            <v>T56100</v>
          </cell>
          <cell r="L921">
            <v>561006</v>
          </cell>
          <cell r="M921" t="str">
            <v>CENTRAL COSTS</v>
          </cell>
        </row>
        <row r="922">
          <cell r="E922" t="str">
            <v>T56100</v>
          </cell>
          <cell r="F922" t="str">
            <v>FLOOD CONTROL DISTRICT</v>
          </cell>
          <cell r="G922" t="str">
            <v>T56100</v>
          </cell>
          <cell r="L922">
            <v>561007</v>
          </cell>
          <cell r="M922" t="str">
            <v>COUNTYWIDE MAIN AND TECH SE</v>
          </cell>
        </row>
        <row r="923">
          <cell r="E923" t="str">
            <v>T56100</v>
          </cell>
          <cell r="F923" t="str">
            <v>FLOOD CONTROL DISTRICT</v>
          </cell>
          <cell r="G923" t="str">
            <v>T56100</v>
          </cell>
          <cell r="L923">
            <v>561008</v>
          </cell>
          <cell r="M923" t="str">
            <v>PGRM MGT FIN BUD GEN ADM</v>
          </cell>
        </row>
        <row r="924">
          <cell r="E924" t="str">
            <v>T56100</v>
          </cell>
          <cell r="F924" t="str">
            <v>FLOOD CONTROL DISTRICT</v>
          </cell>
          <cell r="G924" t="str">
            <v>T56100</v>
          </cell>
          <cell r="L924">
            <v>561009</v>
          </cell>
          <cell r="M924" t="str">
            <v>CAPITAL RESERVE</v>
          </cell>
        </row>
        <row r="925">
          <cell r="E925" t="str">
            <v>T56300</v>
          </cell>
          <cell r="F925" t="str">
            <v>BYRNE JUSTICE ASIST FFY06</v>
          </cell>
          <cell r="G925" t="str">
            <v>T56300</v>
          </cell>
          <cell r="L925">
            <v>563001</v>
          </cell>
          <cell r="M925" t="str">
            <v>BYRNE JUSTICE ASIST FFY06</v>
          </cell>
        </row>
        <row r="926">
          <cell r="E926" t="str">
            <v>T57400</v>
          </cell>
          <cell r="F926" t="str">
            <v>YOUTH SERVICES 214 GRANTS</v>
          </cell>
          <cell r="G926" t="str">
            <v>T57400</v>
          </cell>
          <cell r="L926">
            <v>574000</v>
          </cell>
          <cell r="M926" t="str">
            <v>YOUTH SERVICES 214 GRANTS</v>
          </cell>
        </row>
        <row r="927">
          <cell r="E927" t="str">
            <v>T58300</v>
          </cell>
          <cell r="F927" t="str">
            <v>JUDICIAL ADMIN MIDD</v>
          </cell>
          <cell r="G927" t="str">
            <v>T58300</v>
          </cell>
          <cell r="L927">
            <v>583001</v>
          </cell>
          <cell r="M927" t="str">
            <v>JUDICIAL ADMIN MIDD</v>
          </cell>
        </row>
        <row r="928">
          <cell r="E928" t="str">
            <v>T58300</v>
          </cell>
          <cell r="F928" t="str">
            <v>JUDICIAL ADMIN MIDD</v>
          </cell>
          <cell r="G928" t="str">
            <v>T58300</v>
          </cell>
          <cell r="L928">
            <v>583002</v>
          </cell>
          <cell r="M928" t="str">
            <v>ADULT DRUG COURT BASE</v>
          </cell>
        </row>
        <row r="929">
          <cell r="E929" t="str">
            <v>T60100</v>
          </cell>
          <cell r="F929" t="str">
            <v>FMD DIRECTORS OFFICE</v>
          </cell>
          <cell r="G929" t="str">
            <v>T60100</v>
          </cell>
          <cell r="L929">
            <v>601001</v>
          </cell>
          <cell r="M929" t="str">
            <v>FMD DIRECTOR'S OFFICE</v>
          </cell>
        </row>
        <row r="930">
          <cell r="E930" t="str">
            <v>T60100</v>
          </cell>
          <cell r="F930" t="str">
            <v>FMD DIRECTORS OFFICE</v>
          </cell>
          <cell r="G930" t="str">
            <v>T60100</v>
          </cell>
          <cell r="L930">
            <v>601005</v>
          </cell>
          <cell r="M930" t="str">
            <v>MAJOR CIPANDSTRATEGIC PLNG</v>
          </cell>
        </row>
        <row r="931">
          <cell r="E931" t="str">
            <v>T62310</v>
          </cell>
          <cell r="F931" t="str">
            <v>GREEN RVR FLOOD RESPONSE</v>
          </cell>
          <cell r="G931" t="str">
            <v>T62310</v>
          </cell>
          <cell r="L931">
            <v>623000</v>
          </cell>
          <cell r="M931" t="str">
            <v>GREEN RVR FLOOD RESPONSE</v>
          </cell>
        </row>
        <row r="932">
          <cell r="E932" t="str">
            <v>T60110</v>
          </cell>
          <cell r="F932" t="str">
            <v>FMD BUILDING SVCS SECTION</v>
          </cell>
          <cell r="G932" t="str">
            <v>T60110</v>
          </cell>
          <cell r="L932">
            <v>602000</v>
          </cell>
          <cell r="M932" t="str">
            <v>INDIRECT BLDG. SVCS.</v>
          </cell>
        </row>
        <row r="933">
          <cell r="E933" t="str">
            <v>T60110</v>
          </cell>
          <cell r="F933" t="str">
            <v>FMD BUILDING SVCS SECTION</v>
          </cell>
          <cell r="G933" t="str">
            <v>T60110</v>
          </cell>
          <cell r="L933">
            <v>602001</v>
          </cell>
          <cell r="M933" t="str">
            <v>DIRECT BLDG. SVCS.</v>
          </cell>
        </row>
        <row r="934">
          <cell r="E934" t="str">
            <v>T60110</v>
          </cell>
          <cell r="F934" t="str">
            <v>FMD BUILDING SVCS SECTION</v>
          </cell>
          <cell r="G934" t="str">
            <v>T60110</v>
          </cell>
          <cell r="L934">
            <v>602003</v>
          </cell>
          <cell r="M934" t="str">
            <v>AVAILABLE FOR USE-NOT USED IN EBS</v>
          </cell>
        </row>
        <row r="935">
          <cell r="E935" t="str">
            <v>T60110</v>
          </cell>
          <cell r="F935" t="str">
            <v>FMD BUILDING SVCS SECTION</v>
          </cell>
          <cell r="G935" t="str">
            <v>T60110</v>
          </cell>
          <cell r="L935">
            <v>602004</v>
          </cell>
          <cell r="M935" t="str">
            <v>MISC BILLABLE</v>
          </cell>
        </row>
        <row r="936">
          <cell r="E936" t="str">
            <v>T60120</v>
          </cell>
          <cell r="F936" t="str">
            <v>FMD CAPITAL PLAN AND DEV SECT</v>
          </cell>
          <cell r="G936" t="str">
            <v>T60120</v>
          </cell>
          <cell r="L936">
            <v>604000</v>
          </cell>
          <cell r="M936" t="str">
            <v>INDIRECT CIP MGMT</v>
          </cell>
        </row>
        <row r="937">
          <cell r="E937" t="str">
            <v>T60120</v>
          </cell>
          <cell r="F937" t="str">
            <v>FMD CAPITAL PLAN AND DEV SECT</v>
          </cell>
          <cell r="G937" t="str">
            <v>T60120</v>
          </cell>
          <cell r="L937">
            <v>604001</v>
          </cell>
          <cell r="M937" t="str">
            <v>DIRECT CIP PRJCT MGMT</v>
          </cell>
        </row>
        <row r="938">
          <cell r="E938" t="str">
            <v>T60120</v>
          </cell>
          <cell r="F938" t="str">
            <v>FMD CAPITAL PLAN AND DEV SECT</v>
          </cell>
          <cell r="G938" t="str">
            <v>T60120</v>
          </cell>
          <cell r="L938">
            <v>604002</v>
          </cell>
          <cell r="M938" t="str">
            <v>AVAILABLE FOR USE-NOT USED IN EBS</v>
          </cell>
        </row>
        <row r="939">
          <cell r="E939" t="str">
            <v>T61500</v>
          </cell>
          <cell r="F939" t="str">
            <v>FMD PRINT SHOP</v>
          </cell>
          <cell r="G939" t="str">
            <v>T61500</v>
          </cell>
          <cell r="L939">
            <v>615000</v>
          </cell>
          <cell r="M939" t="str">
            <v>FMD PRINT SHOP</v>
          </cell>
        </row>
        <row r="940">
          <cell r="E940" t="str">
            <v>T60300</v>
          </cell>
          <cell r="F940" t="str">
            <v>EMPLOYEES DEF COMP ADMIN</v>
          </cell>
          <cell r="G940" t="str">
            <v>T60300</v>
          </cell>
          <cell r="L940">
            <v>603001</v>
          </cell>
          <cell r="M940" t="str">
            <v>EMPLOYEES DEF COMP ADMIN</v>
          </cell>
        </row>
        <row r="941">
          <cell r="E941" t="str">
            <v>T61000</v>
          </cell>
          <cell r="F941" t="str">
            <v>STATE EXAMINER</v>
          </cell>
          <cell r="G941" t="str">
            <v>T61000</v>
          </cell>
          <cell r="L941">
            <v>610000</v>
          </cell>
          <cell r="M941" t="str">
            <v>STATE EXAMINER</v>
          </cell>
        </row>
        <row r="942">
          <cell r="E942" t="str">
            <v>T61000</v>
          </cell>
          <cell r="F942" t="str">
            <v>STATE EXAMINER</v>
          </cell>
          <cell r="G942" t="str">
            <v>T61000</v>
          </cell>
          <cell r="L942">
            <v>610001</v>
          </cell>
          <cell r="M942" t="str">
            <v>GRANT AUDITING SECTION</v>
          </cell>
        </row>
        <row r="943">
          <cell r="E943" t="str">
            <v>T63000</v>
          </cell>
          <cell r="F943" t="str">
            <v>BOUNDARY REVIEW</v>
          </cell>
          <cell r="G943" t="str">
            <v>T63000</v>
          </cell>
          <cell r="L943">
            <v>630000</v>
          </cell>
          <cell r="M943" t="str">
            <v>BOUNDARY REVIEW</v>
          </cell>
        </row>
        <row r="944">
          <cell r="E944" t="str">
            <v>T63200</v>
          </cell>
          <cell r="F944" t="str">
            <v>IT GRANTS</v>
          </cell>
          <cell r="G944" t="str">
            <v>T63200</v>
          </cell>
          <cell r="L944">
            <v>632000</v>
          </cell>
          <cell r="M944" t="str">
            <v>IT GRANTS</v>
          </cell>
        </row>
        <row r="945">
          <cell r="E945" t="str">
            <v>T64000</v>
          </cell>
          <cell r="F945" t="str">
            <v>PARKS MAINTENANCE</v>
          </cell>
          <cell r="G945" t="str">
            <v>T64000</v>
          </cell>
          <cell r="H945" t="str">
            <v>S64000</v>
          </cell>
          <cell r="I945" t="str">
            <v>GROUNDS AND FACILITY MAINT SMMRY</v>
          </cell>
          <cell r="L945">
            <v>640110</v>
          </cell>
          <cell r="M945" t="str">
            <v>RNTN FACILITIES MAINT</v>
          </cell>
        </row>
        <row r="946">
          <cell r="E946" t="str">
            <v>T64000</v>
          </cell>
          <cell r="F946" t="str">
            <v>PARKS MAINTENANCE</v>
          </cell>
          <cell r="G946" t="str">
            <v>T64000</v>
          </cell>
          <cell r="H946" t="str">
            <v>S64000</v>
          </cell>
          <cell r="I946" t="str">
            <v>GROUNDS AND FACILITY MAINT SMMRY</v>
          </cell>
          <cell r="L946">
            <v>640111</v>
          </cell>
          <cell r="M946" t="str">
            <v>RNTN GROUNDS MAINT</v>
          </cell>
        </row>
        <row r="947">
          <cell r="E947" t="str">
            <v>T64000</v>
          </cell>
          <cell r="F947" t="str">
            <v>PARKS MAINTENANCE</v>
          </cell>
          <cell r="G947" t="str">
            <v>T64000</v>
          </cell>
          <cell r="L947">
            <v>640100</v>
          </cell>
          <cell r="M947" t="str">
            <v>MAINT SUPERVISION</v>
          </cell>
        </row>
        <row r="948">
          <cell r="E948" t="str">
            <v>T64000</v>
          </cell>
          <cell r="F948" t="str">
            <v>PARKS MAINTENANCE</v>
          </cell>
          <cell r="G948" t="str">
            <v>T64000</v>
          </cell>
          <cell r="L948">
            <v>640101</v>
          </cell>
          <cell r="M948" t="str">
            <v>MAINT ADMINISTRATION</v>
          </cell>
        </row>
        <row r="949">
          <cell r="E949" t="str">
            <v>T64000</v>
          </cell>
          <cell r="F949" t="str">
            <v>PARKS MAINTENANCE</v>
          </cell>
          <cell r="G949" t="str">
            <v>T64000</v>
          </cell>
          <cell r="L949">
            <v>640102</v>
          </cell>
          <cell r="M949" t="str">
            <v>RNTN MECH MAINT</v>
          </cell>
        </row>
        <row r="950">
          <cell r="E950" t="str">
            <v>T64000</v>
          </cell>
          <cell r="F950" t="str">
            <v>PARKS MAINTENANCE</v>
          </cell>
          <cell r="G950" t="str">
            <v>T64000</v>
          </cell>
          <cell r="L950">
            <v>640103</v>
          </cell>
          <cell r="M950" t="str">
            <v>NORTH UTILITY MOW CREW</v>
          </cell>
        </row>
        <row r="951">
          <cell r="E951" t="str">
            <v>T64000</v>
          </cell>
          <cell r="F951" t="str">
            <v>PARKS MAINTENANCE</v>
          </cell>
          <cell r="G951" t="str">
            <v>T64000</v>
          </cell>
          <cell r="L951">
            <v>640104</v>
          </cell>
          <cell r="M951" t="str">
            <v>SOUTH UTILITY MOW CREW</v>
          </cell>
        </row>
        <row r="952">
          <cell r="E952" t="str">
            <v>T64000</v>
          </cell>
          <cell r="F952" t="str">
            <v>PARKS MAINTENANCE</v>
          </cell>
          <cell r="G952" t="str">
            <v>T64000</v>
          </cell>
          <cell r="L952">
            <v>640105</v>
          </cell>
          <cell r="M952" t="str">
            <v>SPECIAL PROJECTS</v>
          </cell>
        </row>
        <row r="953">
          <cell r="E953" t="str">
            <v>T64000</v>
          </cell>
          <cell r="F953" t="str">
            <v>PARKS MAINTENANCE</v>
          </cell>
          <cell r="G953" t="str">
            <v>T64000</v>
          </cell>
          <cell r="L953">
            <v>640106</v>
          </cell>
          <cell r="M953" t="str">
            <v>EVERGREEN DIST</v>
          </cell>
        </row>
        <row r="954">
          <cell r="E954" t="str">
            <v>T64000</v>
          </cell>
          <cell r="F954" t="str">
            <v>PARKS MAINTENANCE</v>
          </cell>
          <cell r="G954" t="str">
            <v>T64000</v>
          </cell>
          <cell r="L954">
            <v>640107</v>
          </cell>
          <cell r="M954" t="str">
            <v>GREEN RIVER DIST</v>
          </cell>
        </row>
        <row r="955">
          <cell r="E955" t="str">
            <v>T64000</v>
          </cell>
          <cell r="F955" t="str">
            <v>PARKS MAINTENANCE</v>
          </cell>
          <cell r="G955" t="str">
            <v>T64000</v>
          </cell>
          <cell r="L955">
            <v>640108</v>
          </cell>
          <cell r="M955" t="str">
            <v>SNOQUALMIE DIST</v>
          </cell>
        </row>
        <row r="956">
          <cell r="E956" t="str">
            <v>T64000</v>
          </cell>
          <cell r="F956" t="str">
            <v>PARKS MAINTENANCE</v>
          </cell>
          <cell r="G956" t="str">
            <v>T64000</v>
          </cell>
          <cell r="L956">
            <v>640109</v>
          </cell>
          <cell r="M956" t="str">
            <v>RNTN ADMIN DEFAULT</v>
          </cell>
        </row>
        <row r="957">
          <cell r="E957" t="str">
            <v>T64000</v>
          </cell>
          <cell r="F957" t="str">
            <v>PARKS MAINTENANCE</v>
          </cell>
          <cell r="G957" t="str">
            <v>T64000</v>
          </cell>
          <cell r="L957">
            <v>640112</v>
          </cell>
          <cell r="M957" t="str">
            <v>RNTN STORES</v>
          </cell>
        </row>
        <row r="958">
          <cell r="E958" t="str">
            <v>T64000</v>
          </cell>
          <cell r="F958" t="str">
            <v>PARKS MAINTENANCE</v>
          </cell>
          <cell r="G958" t="str">
            <v>T64000</v>
          </cell>
          <cell r="L958">
            <v>640114</v>
          </cell>
          <cell r="M958" t="str">
            <v>RESOURCE AREA I</v>
          </cell>
        </row>
        <row r="959">
          <cell r="E959" t="str">
            <v>T64000</v>
          </cell>
          <cell r="F959" t="str">
            <v>PARKS MAINTENANCE</v>
          </cell>
          <cell r="G959" t="str">
            <v>T64000</v>
          </cell>
          <cell r="L959">
            <v>640115</v>
          </cell>
          <cell r="M959" t="str">
            <v>RESOURCE AREA II</v>
          </cell>
        </row>
        <row r="960">
          <cell r="E960" t="str">
            <v>T64000</v>
          </cell>
          <cell r="F960" t="str">
            <v>PARKS MAINTENANCE</v>
          </cell>
          <cell r="G960" t="str">
            <v>T64000</v>
          </cell>
          <cell r="L960">
            <v>640116</v>
          </cell>
          <cell r="M960" t="str">
            <v>RESOURCE AREA III</v>
          </cell>
        </row>
        <row r="961">
          <cell r="E961" t="str">
            <v>T64000</v>
          </cell>
          <cell r="F961" t="str">
            <v>PARKS MAINTENANCE</v>
          </cell>
          <cell r="G961" t="str">
            <v>T64000</v>
          </cell>
          <cell r="L961">
            <v>640117</v>
          </cell>
          <cell r="M961" t="str">
            <v>RESOURCE AREA IV</v>
          </cell>
        </row>
        <row r="962">
          <cell r="E962" t="str">
            <v>T64000</v>
          </cell>
          <cell r="F962" t="str">
            <v>PARKS MAINTENANCE</v>
          </cell>
          <cell r="G962" t="str">
            <v>T64000</v>
          </cell>
          <cell r="L962">
            <v>640118</v>
          </cell>
          <cell r="M962" t="str">
            <v>RESOURCE AREA V</v>
          </cell>
        </row>
        <row r="963">
          <cell r="E963" t="str">
            <v>T64000</v>
          </cell>
          <cell r="F963" t="str">
            <v>PARKS MAINTENANCE</v>
          </cell>
          <cell r="G963" t="str">
            <v>T64000</v>
          </cell>
          <cell r="L963">
            <v>640119</v>
          </cell>
          <cell r="M963" t="str">
            <v>CEDAR RIVER DISTRICT</v>
          </cell>
        </row>
        <row r="964">
          <cell r="E964" t="str">
            <v>T64000</v>
          </cell>
          <cell r="F964" t="str">
            <v>PARKS MAINTENANCE</v>
          </cell>
          <cell r="G964" t="str">
            <v>T64000</v>
          </cell>
          <cell r="L964">
            <v>640120</v>
          </cell>
          <cell r="M964" t="str">
            <v>PLAYGROUND PROGRAM</v>
          </cell>
        </row>
        <row r="965">
          <cell r="E965" t="str">
            <v>T64000</v>
          </cell>
          <cell r="F965" t="str">
            <v>PARKS MAINTENANCE</v>
          </cell>
          <cell r="G965" t="str">
            <v>T64000</v>
          </cell>
          <cell r="L965">
            <v>640121</v>
          </cell>
          <cell r="M965" t="str">
            <v>BACK COUNTRY TRAILS</v>
          </cell>
        </row>
        <row r="966">
          <cell r="E966" t="str">
            <v>T64000</v>
          </cell>
          <cell r="F966" t="str">
            <v>PARKS MAINTENANCE</v>
          </cell>
          <cell r="G966" t="str">
            <v>T64000</v>
          </cell>
          <cell r="L966">
            <v>640122</v>
          </cell>
          <cell r="M966" t="str">
            <v>REGIONAL TRAILS</v>
          </cell>
        </row>
        <row r="967">
          <cell r="E967" t="str">
            <v>T64000</v>
          </cell>
          <cell r="F967" t="str">
            <v>PARKS MAINTENANCE</v>
          </cell>
          <cell r="G967" t="str">
            <v>T64000</v>
          </cell>
          <cell r="L967">
            <v>640123</v>
          </cell>
          <cell r="M967" t="str">
            <v>NOXIOUS WEED PROGRAM</v>
          </cell>
        </row>
        <row r="968">
          <cell r="E968" t="str">
            <v>T64010</v>
          </cell>
          <cell r="F968" t="str">
            <v>PARKS ADMINISTRATION CAPITAL AND BUSINESS PLANNINGSUMMARY</v>
          </cell>
          <cell r="G968" t="str">
            <v>T64010</v>
          </cell>
          <cell r="L968">
            <v>640003</v>
          </cell>
          <cell r="M968" t="str">
            <v>GENERAL REVENUE</v>
          </cell>
        </row>
        <row r="969">
          <cell r="E969" t="str">
            <v>T64010</v>
          </cell>
          <cell r="F969" t="str">
            <v>PARKS ADMINISTRATION CAPITAL AND BUSINESS PLANNINGSUMMARY</v>
          </cell>
          <cell r="G969" t="str">
            <v>T64010</v>
          </cell>
          <cell r="L969">
            <v>640200</v>
          </cell>
          <cell r="M969" t="str">
            <v>MARKETING AND COMM OUTREACH</v>
          </cell>
        </row>
        <row r="970">
          <cell r="E970" t="str">
            <v>T64010</v>
          </cell>
          <cell r="F970" t="str">
            <v>PARKS ADMINISTRATION CAPITAL AND BUSINESS PLANNINGSUMMARY</v>
          </cell>
          <cell r="G970" t="str">
            <v>T64010</v>
          </cell>
          <cell r="L970">
            <v>640201</v>
          </cell>
          <cell r="M970" t="str">
            <v>ADMINISTRATION SUPPORT</v>
          </cell>
        </row>
        <row r="971">
          <cell r="E971" t="str">
            <v>T64010</v>
          </cell>
          <cell r="F971" t="str">
            <v>PARKS ADMINISTRATION CAPITAL AND BUSINESS PLANNINGSUMMARY</v>
          </cell>
          <cell r="G971" t="str">
            <v>T64010</v>
          </cell>
          <cell r="L971">
            <v>640202</v>
          </cell>
          <cell r="M971" t="str">
            <v>DIRECTORS OFFICE</v>
          </cell>
        </row>
        <row r="972">
          <cell r="E972" t="str">
            <v>T64010</v>
          </cell>
          <cell r="F972" t="str">
            <v>PARKS ADMINISTRATION CAPITAL AND BUSINESS PLANNINGSUMMARY</v>
          </cell>
          <cell r="G972" t="str">
            <v>T64010</v>
          </cell>
          <cell r="L972">
            <v>640203</v>
          </cell>
          <cell r="M972" t="str">
            <v>COMMPARTNERSANDGRANTS(CPG)</v>
          </cell>
        </row>
        <row r="973">
          <cell r="E973" t="str">
            <v>T64010</v>
          </cell>
          <cell r="F973" t="str">
            <v>PARKS ADMINISTRATION CAPITAL AND BUSINESS PLANNINGSUMMARY</v>
          </cell>
          <cell r="G973" t="str">
            <v>T64010</v>
          </cell>
          <cell r="L973">
            <v>640204</v>
          </cell>
          <cell r="M973" t="str">
            <v>OPERATION CRACKDOWN</v>
          </cell>
        </row>
        <row r="974">
          <cell r="E974" t="str">
            <v>T64010</v>
          </cell>
          <cell r="F974" t="str">
            <v>PARKS ADMINISTRATION CAPITAL AND BUSINESS PLANNINGSUMMARY</v>
          </cell>
          <cell r="G974" t="str">
            <v>T64010</v>
          </cell>
          <cell r="L974">
            <v>640206</v>
          </cell>
          <cell r="M974" t="str">
            <v>CIP AND LAND MANAGEMENT</v>
          </cell>
        </row>
        <row r="975">
          <cell r="E975" t="str">
            <v>T64020</v>
          </cell>
          <cell r="F975" t="str">
            <v>PARKS AND RECREATION RPPR</v>
          </cell>
          <cell r="G975" t="str">
            <v>T64020</v>
          </cell>
          <cell r="H975" t="str">
            <v>S64020</v>
          </cell>
          <cell r="I975" t="str">
            <v>AQUATICS SUMMARY</v>
          </cell>
          <cell r="L975">
            <v>640300</v>
          </cell>
          <cell r="M975" t="str">
            <v>AQUATICS ADMIN DEFAULT</v>
          </cell>
        </row>
        <row r="976">
          <cell r="E976" t="str">
            <v>T64020</v>
          </cell>
          <cell r="F976" t="str">
            <v>PARKS AND RECREATION RPPR</v>
          </cell>
          <cell r="G976" t="str">
            <v>T64020</v>
          </cell>
          <cell r="H976" t="str">
            <v>S64020</v>
          </cell>
          <cell r="I976" t="str">
            <v>AQUATICS SUMMARY</v>
          </cell>
          <cell r="L976">
            <v>640301</v>
          </cell>
          <cell r="M976" t="str">
            <v>COTTAGE LAKE POOL DEFAULT</v>
          </cell>
        </row>
        <row r="977">
          <cell r="E977" t="str">
            <v>T64020</v>
          </cell>
          <cell r="F977" t="str">
            <v>PARKS AND RECREATION RPPR</v>
          </cell>
          <cell r="G977" t="str">
            <v>T64020</v>
          </cell>
          <cell r="H977" t="str">
            <v>S64020</v>
          </cell>
          <cell r="I977" t="str">
            <v>AQUATICS SUMMARY</v>
          </cell>
          <cell r="L977">
            <v>640305</v>
          </cell>
          <cell r="M977" t="str">
            <v>EVERGREEN POOL DEFAULT</v>
          </cell>
        </row>
        <row r="978">
          <cell r="E978" t="str">
            <v>T64020</v>
          </cell>
          <cell r="F978" t="str">
            <v>PARKS AND RECREATION RPPR</v>
          </cell>
          <cell r="G978" t="str">
            <v>T64020</v>
          </cell>
          <cell r="H978" t="str">
            <v>S64020</v>
          </cell>
          <cell r="I978" t="str">
            <v>AQUATICS SUMMARY</v>
          </cell>
          <cell r="L978">
            <v>640306</v>
          </cell>
          <cell r="M978" t="str">
            <v>KCAC POOL DEFAULT</v>
          </cell>
        </row>
        <row r="979">
          <cell r="E979" t="str">
            <v>T64020</v>
          </cell>
          <cell r="F979" t="str">
            <v>PARKS AND RECREATION RPPR</v>
          </cell>
          <cell r="G979" t="str">
            <v>T64020</v>
          </cell>
          <cell r="H979" t="str">
            <v>S64020</v>
          </cell>
          <cell r="I979" t="str">
            <v>AQUATICS SUMMARY</v>
          </cell>
          <cell r="L979">
            <v>640307</v>
          </cell>
          <cell r="M979" t="str">
            <v>KCAC CONF CNTR DEFAULT</v>
          </cell>
        </row>
        <row r="980">
          <cell r="E980" t="str">
            <v>T64020</v>
          </cell>
          <cell r="F980" t="str">
            <v>PARKS AND RECREATION RPPR</v>
          </cell>
          <cell r="G980" t="str">
            <v>T64020</v>
          </cell>
          <cell r="H980" t="str">
            <v>S64022</v>
          </cell>
          <cell r="I980" t="str">
            <v>FAIRGROUNDS SUMMARY</v>
          </cell>
          <cell r="L980">
            <v>640401</v>
          </cell>
          <cell r="M980" t="str">
            <v>FAIRGRNDS ANNUAL FAIR</v>
          </cell>
        </row>
        <row r="981">
          <cell r="E981" t="str">
            <v>T64020</v>
          </cell>
          <cell r="F981" t="str">
            <v>PARKS AND RECREATION RPPR</v>
          </cell>
          <cell r="G981" t="str">
            <v>T64020</v>
          </cell>
          <cell r="H981" t="str">
            <v>S64024</v>
          </cell>
          <cell r="I981" t="str">
            <v>RECREATION SUMMARY</v>
          </cell>
          <cell r="L981">
            <v>640500</v>
          </cell>
          <cell r="M981" t="str">
            <v>RECREATION ADMIN DEFAULT</v>
          </cell>
        </row>
        <row r="982">
          <cell r="E982" t="str">
            <v>T64020</v>
          </cell>
          <cell r="F982" t="str">
            <v>PARKS AND RECREATION RPPR</v>
          </cell>
          <cell r="G982" t="str">
            <v>T64020</v>
          </cell>
          <cell r="H982" t="str">
            <v>S64024</v>
          </cell>
          <cell r="I982" t="str">
            <v>RECREATION SUMMARY</v>
          </cell>
          <cell r="L982">
            <v>640501</v>
          </cell>
          <cell r="M982" t="str">
            <v>MARYMOOR BUSINESS UNIT</v>
          </cell>
        </row>
        <row r="983">
          <cell r="E983" t="str">
            <v>T64020</v>
          </cell>
          <cell r="F983" t="str">
            <v>PARKS AND RECREATION RPPR</v>
          </cell>
          <cell r="G983" t="str">
            <v>T64020</v>
          </cell>
          <cell r="H983" t="str">
            <v>S64024</v>
          </cell>
          <cell r="I983" t="str">
            <v>RECREATION SUMMARY</v>
          </cell>
          <cell r="L983">
            <v>640502</v>
          </cell>
          <cell r="M983" t="str">
            <v>GREENHOUSE BUSINESS UNIT</v>
          </cell>
        </row>
        <row r="984">
          <cell r="E984" t="str">
            <v>T64020</v>
          </cell>
          <cell r="F984" t="str">
            <v>PARKS AND RECREATION RPPR</v>
          </cell>
          <cell r="G984" t="str">
            <v>T64020</v>
          </cell>
          <cell r="H984" t="str">
            <v>S64024</v>
          </cell>
          <cell r="I984" t="str">
            <v>RECREATION SUMMARY</v>
          </cell>
          <cell r="L984">
            <v>640503</v>
          </cell>
          <cell r="M984" t="str">
            <v>REC ATHLETIC FLDS SCHEDUL</v>
          </cell>
        </row>
        <row r="985">
          <cell r="E985" t="str">
            <v>T64020</v>
          </cell>
          <cell r="F985" t="str">
            <v>PARKS AND RECREATION RPPR</v>
          </cell>
          <cell r="G985" t="str">
            <v>T64020</v>
          </cell>
          <cell r="H985" t="str">
            <v>S64024</v>
          </cell>
          <cell r="I985" t="str">
            <v>RECREATION SUMMARY</v>
          </cell>
          <cell r="L985">
            <v>640504</v>
          </cell>
          <cell r="M985" t="str">
            <v>REC FAC GRNDS SCHEDULING</v>
          </cell>
        </row>
        <row r="986">
          <cell r="E986" t="str">
            <v>T64020</v>
          </cell>
          <cell r="F986" t="str">
            <v>PARKS AND RECREATION RPPR</v>
          </cell>
          <cell r="G986" t="str">
            <v>T64020</v>
          </cell>
          <cell r="H986" t="str">
            <v>S64024</v>
          </cell>
          <cell r="I986" t="str">
            <v>RECREATION SUMMARY</v>
          </cell>
          <cell r="L986">
            <v>640505</v>
          </cell>
          <cell r="M986" t="str">
            <v>REC PROGRAMMING</v>
          </cell>
        </row>
        <row r="987">
          <cell r="E987" t="str">
            <v>T64020</v>
          </cell>
          <cell r="F987" t="str">
            <v>PARKS AND RECREATION RPPR</v>
          </cell>
          <cell r="G987" t="str">
            <v>T64020</v>
          </cell>
          <cell r="H987" t="str">
            <v>S64024</v>
          </cell>
          <cell r="I987" t="str">
            <v>RECREATION SUMMARY</v>
          </cell>
          <cell r="L987">
            <v>640506</v>
          </cell>
          <cell r="M987" t="str">
            <v>REC OTHER PROGRAMMING</v>
          </cell>
        </row>
        <row r="988">
          <cell r="E988" t="str">
            <v>T64020</v>
          </cell>
          <cell r="F988" t="str">
            <v>PARKS AND RECREATION RPPR</v>
          </cell>
          <cell r="G988" t="str">
            <v>T64020</v>
          </cell>
          <cell r="H988" t="str">
            <v>S64024</v>
          </cell>
          <cell r="I988" t="str">
            <v>RECREATION SUMMARY</v>
          </cell>
          <cell r="L988">
            <v>640507</v>
          </cell>
          <cell r="M988" t="str">
            <v>NORTH SCHEDULING OFC</v>
          </cell>
        </row>
        <row r="989">
          <cell r="E989" t="str">
            <v>T64020</v>
          </cell>
          <cell r="F989" t="str">
            <v>PARKS AND RECREATION RPPR</v>
          </cell>
          <cell r="G989" t="str">
            <v>T64020</v>
          </cell>
          <cell r="H989" t="str">
            <v>S64024</v>
          </cell>
          <cell r="I989" t="str">
            <v>RECREATION SUMMARY</v>
          </cell>
          <cell r="L989">
            <v>640508</v>
          </cell>
          <cell r="M989" t="str">
            <v>SOUTH SCHEDULING OFC</v>
          </cell>
        </row>
        <row r="990">
          <cell r="E990" t="str">
            <v>T64020</v>
          </cell>
          <cell r="F990" t="str">
            <v>PARKS AND RECREATION RPPR</v>
          </cell>
          <cell r="G990" t="str">
            <v>T64020</v>
          </cell>
          <cell r="H990" t="str">
            <v>S64024</v>
          </cell>
          <cell r="I990" t="str">
            <v>RECREATION SUMMARY</v>
          </cell>
          <cell r="L990">
            <v>640509</v>
          </cell>
          <cell r="M990" t="str">
            <v>WHITE CENTER REC OFC</v>
          </cell>
        </row>
        <row r="991">
          <cell r="E991" t="str">
            <v>T64020</v>
          </cell>
          <cell r="F991" t="str">
            <v>PARKS AND RECREATION RPPR</v>
          </cell>
          <cell r="G991" t="str">
            <v>T64020</v>
          </cell>
          <cell r="H991" t="str">
            <v>S64024</v>
          </cell>
          <cell r="I991" t="str">
            <v>RECREATION SUMMARY</v>
          </cell>
          <cell r="L991">
            <v>640510</v>
          </cell>
          <cell r="M991" t="str">
            <v>PARKS VOLUNTEER PROGRAM</v>
          </cell>
        </row>
        <row r="992">
          <cell r="E992" t="str">
            <v>T64020</v>
          </cell>
          <cell r="F992" t="str">
            <v>PARKS AND RECREATION RPPR</v>
          </cell>
          <cell r="G992" t="str">
            <v>T64020</v>
          </cell>
          <cell r="H992" t="str">
            <v>S64024</v>
          </cell>
          <cell r="I992" t="str">
            <v>RECREATION SUMMARY</v>
          </cell>
          <cell r="L992">
            <v>640511</v>
          </cell>
          <cell r="M992" t="str">
            <v>CRAFTS</v>
          </cell>
        </row>
        <row r="993">
          <cell r="E993" t="str">
            <v>T64020</v>
          </cell>
          <cell r="F993" t="str">
            <v>PARKS AND RECREATION RPPR</v>
          </cell>
          <cell r="G993" t="str">
            <v>T64020</v>
          </cell>
          <cell r="H993" t="str">
            <v>S64024</v>
          </cell>
          <cell r="I993" t="str">
            <v>RECREATION SUMMARY</v>
          </cell>
          <cell r="L993">
            <v>640512</v>
          </cell>
          <cell r="M993" t="str">
            <v>GROUNDS</v>
          </cell>
        </row>
        <row r="994">
          <cell r="E994" t="str">
            <v>T64100</v>
          </cell>
          <cell r="F994" t="str">
            <v>PARKS EXPANSION LEVY</v>
          </cell>
          <cell r="G994" t="str">
            <v>T64100</v>
          </cell>
          <cell r="L994">
            <v>641001</v>
          </cell>
          <cell r="M994" t="str">
            <v>TRAN TO CAPITAL</v>
          </cell>
        </row>
        <row r="995">
          <cell r="E995" t="str">
            <v>T64100</v>
          </cell>
          <cell r="F995" t="str">
            <v>PARKS EXPANSION LEVY</v>
          </cell>
          <cell r="G995" t="str">
            <v>T64100</v>
          </cell>
          <cell r="L995">
            <v>641002</v>
          </cell>
          <cell r="M995" t="str">
            <v>TRAN TO ZOO</v>
          </cell>
        </row>
        <row r="996">
          <cell r="E996" t="str">
            <v>T64100</v>
          </cell>
          <cell r="F996" t="str">
            <v>PARKS EXPANSION LEVY</v>
          </cell>
          <cell r="G996" t="str">
            <v>T64100</v>
          </cell>
          <cell r="L996">
            <v>641003</v>
          </cell>
          <cell r="M996" t="str">
            <v>TRAN TO CITIES</v>
          </cell>
        </row>
        <row r="997">
          <cell r="E997" t="str">
            <v>T64500</v>
          </cell>
          <cell r="F997" t="str">
            <v>FEDERAL LOBBYING</v>
          </cell>
          <cell r="G997" t="str">
            <v>T64500</v>
          </cell>
          <cell r="L997">
            <v>645001</v>
          </cell>
          <cell r="M997" t="str">
            <v>FEDERAL LOBBYING</v>
          </cell>
        </row>
        <row r="998">
          <cell r="E998" t="str">
            <v>T65000</v>
          </cell>
          <cell r="F998" t="str">
            <v>MEMBERSHIPS AND DUES</v>
          </cell>
          <cell r="G998" t="str">
            <v>T65000</v>
          </cell>
          <cell r="L998">
            <v>650001</v>
          </cell>
          <cell r="M998" t="str">
            <v>CONTRIB &amp; EXTERNAL SUPRT</v>
          </cell>
        </row>
        <row r="999">
          <cell r="E999" t="str">
            <v>T65000</v>
          </cell>
          <cell r="F999" t="str">
            <v>MEMBERSHIPS AND DUES</v>
          </cell>
          <cell r="G999" t="str">
            <v>T65000</v>
          </cell>
          <cell r="L999">
            <v>650002</v>
          </cell>
          <cell r="M999" t="str">
            <v>MEMBERSHIPS &amp; DUES</v>
          </cell>
        </row>
        <row r="1000">
          <cell r="E1000" t="str">
            <v>T65300</v>
          </cell>
          <cell r="F1000" t="str">
            <v>RAINY DAY RESERVE FUND</v>
          </cell>
          <cell r="G1000" t="str">
            <v>T65300</v>
          </cell>
          <cell r="L1000">
            <v>653001</v>
          </cell>
          <cell r="M1000" t="str">
            <v>RAINY DAY RESERVE FUND</v>
          </cell>
        </row>
        <row r="1001">
          <cell r="E1001" t="str">
            <v>T65500</v>
          </cell>
          <cell r="F1001" t="str">
            <v>EXECUTIVE CONTINGENCY</v>
          </cell>
          <cell r="G1001" t="str">
            <v>T65500</v>
          </cell>
          <cell r="L1001">
            <v>655001</v>
          </cell>
          <cell r="M1001" t="str">
            <v>EXECUTIVE CONTINGENCY</v>
          </cell>
        </row>
        <row r="1002">
          <cell r="E1002" t="str">
            <v>T65600</v>
          </cell>
          <cell r="F1002" t="str">
            <v>INTERNAL SUPPORT</v>
          </cell>
          <cell r="G1002" t="str">
            <v>T65600</v>
          </cell>
          <cell r="L1002">
            <v>656001</v>
          </cell>
          <cell r="M1002" t="str">
            <v>INTERNAL SUPPORT</v>
          </cell>
        </row>
        <row r="1003">
          <cell r="E1003" t="str">
            <v>T66600</v>
          </cell>
          <cell r="F1003" t="str">
            <v>SAFETY AND CLAIMS MANAGEMNT</v>
          </cell>
          <cell r="G1003" t="str">
            <v>T66600</v>
          </cell>
          <cell r="L1003">
            <v>666001</v>
          </cell>
          <cell r="M1003" t="str">
            <v>WORKERS COMP PAYMENTS</v>
          </cell>
        </row>
        <row r="1004">
          <cell r="E1004" t="str">
            <v>T66600</v>
          </cell>
          <cell r="F1004" t="str">
            <v>SAFETY AND CLAIMS MANAGEMNT</v>
          </cell>
          <cell r="G1004" t="str">
            <v>T66600</v>
          </cell>
          <cell r="L1004">
            <v>666002</v>
          </cell>
          <cell r="M1004" t="str">
            <v>WORKERS COMP ADMIN</v>
          </cell>
        </row>
        <row r="1005">
          <cell r="E1005" t="str">
            <v>T67000</v>
          </cell>
          <cell r="F1005" t="str">
            <v>ASSESSMENTS ADMINISTRATION</v>
          </cell>
          <cell r="G1005" t="str">
            <v>T67000</v>
          </cell>
          <cell r="L1005">
            <v>670000</v>
          </cell>
          <cell r="M1005" t="str">
            <v>SUPERVISION</v>
          </cell>
        </row>
        <row r="1006">
          <cell r="E1006" t="str">
            <v>T67000</v>
          </cell>
          <cell r="F1006" t="str">
            <v>ASSESSMENTS ADMINISTRATION</v>
          </cell>
          <cell r="G1006" t="str">
            <v>T67000</v>
          </cell>
          <cell r="L1006">
            <v>670001</v>
          </cell>
          <cell r="M1006" t="str">
            <v>ADMINISTRATION SUPPORT</v>
          </cell>
        </row>
        <row r="1007">
          <cell r="E1007" t="str">
            <v>T67000</v>
          </cell>
          <cell r="F1007" t="str">
            <v>ASSESSMENTS ADMINISTRATION</v>
          </cell>
          <cell r="G1007" t="str">
            <v>T67000</v>
          </cell>
          <cell r="L1007">
            <v>670002</v>
          </cell>
          <cell r="M1007" t="str">
            <v>AVAILABLE FOR USE-NOT USED IN EBS</v>
          </cell>
        </row>
        <row r="1008">
          <cell r="E1008" t="str">
            <v>T67010</v>
          </cell>
          <cell r="F1008" t="str">
            <v>ACCOUNTING OPERATION</v>
          </cell>
          <cell r="G1008" t="str">
            <v>T67010</v>
          </cell>
          <cell r="L1008">
            <v>670100</v>
          </cell>
          <cell r="M1008" t="str">
            <v>ACCOUNTING SUPERVISION</v>
          </cell>
        </row>
        <row r="1009">
          <cell r="E1009" t="str">
            <v>T67010</v>
          </cell>
          <cell r="F1009" t="str">
            <v>ACCOUNTING OPERATION</v>
          </cell>
          <cell r="G1009" t="str">
            <v>T67010</v>
          </cell>
          <cell r="L1009">
            <v>670101</v>
          </cell>
          <cell r="M1009" t="str">
            <v>EXEMPTIONS</v>
          </cell>
        </row>
        <row r="1010">
          <cell r="E1010" t="str">
            <v>T67010</v>
          </cell>
          <cell r="F1010" t="str">
            <v>ACCOUNTING OPERATION</v>
          </cell>
          <cell r="G1010" t="str">
            <v>T67010</v>
          </cell>
          <cell r="L1010">
            <v>670102</v>
          </cell>
          <cell r="M1010" t="str">
            <v>ABSTRACT</v>
          </cell>
        </row>
        <row r="1011">
          <cell r="E1011" t="str">
            <v>T67010</v>
          </cell>
          <cell r="F1011" t="str">
            <v>ACCOUNTING OPERATION</v>
          </cell>
          <cell r="G1011" t="str">
            <v>T67010</v>
          </cell>
          <cell r="L1011">
            <v>670103</v>
          </cell>
          <cell r="M1011" t="str">
            <v>ACCOUNTING SUPPORT</v>
          </cell>
        </row>
        <row r="1012">
          <cell r="E1012" t="str">
            <v>T67020</v>
          </cell>
          <cell r="F1012" t="str">
            <v>PROGRAM PLANNING</v>
          </cell>
          <cell r="G1012" t="str">
            <v>T67020</v>
          </cell>
          <cell r="L1012">
            <v>670201</v>
          </cell>
          <cell r="M1012" t="str">
            <v>STANDARDS AND ANALYSIS</v>
          </cell>
        </row>
        <row r="1013">
          <cell r="E1013" t="str">
            <v>T67020</v>
          </cell>
          <cell r="F1013" t="str">
            <v>PROGRAM PLANNING</v>
          </cell>
          <cell r="G1013" t="str">
            <v>T67020</v>
          </cell>
          <cell r="L1013">
            <v>670202</v>
          </cell>
          <cell r="M1013" t="str">
            <v>AVAILABLE FOR USE-NOT USED IN EBS</v>
          </cell>
        </row>
        <row r="1014">
          <cell r="E1014" t="str">
            <v>T67030</v>
          </cell>
          <cell r="F1014" t="str">
            <v>PERSONAL PROP APPRAISAL</v>
          </cell>
          <cell r="G1014" t="str">
            <v>T67030</v>
          </cell>
          <cell r="L1014">
            <v>670302</v>
          </cell>
          <cell r="M1014" t="str">
            <v>AVAILABLE FOR USE-NOT USED IN EBS</v>
          </cell>
        </row>
        <row r="1015">
          <cell r="E1015" t="str">
            <v>T67040</v>
          </cell>
          <cell r="F1015" t="str">
            <v>REAL PROPERTY APPRAISAL</v>
          </cell>
          <cell r="G1015" t="str">
            <v>T67040</v>
          </cell>
          <cell r="L1015">
            <v>670401</v>
          </cell>
          <cell r="M1015" t="str">
            <v>COMMERCIAL APPRAISAL</v>
          </cell>
        </row>
        <row r="1016">
          <cell r="E1016" t="str">
            <v>T67040</v>
          </cell>
          <cell r="F1016" t="str">
            <v>REAL PROPERTY APPRAISAL</v>
          </cell>
          <cell r="G1016" t="str">
            <v>T67040</v>
          </cell>
          <cell r="L1016">
            <v>670402</v>
          </cell>
          <cell r="M1016" t="str">
            <v>PERSONAL PROPERTY</v>
          </cell>
        </row>
        <row r="1017">
          <cell r="E1017" t="str">
            <v>T67040</v>
          </cell>
          <cell r="F1017" t="str">
            <v>REAL PROPERTY APPRAISAL</v>
          </cell>
          <cell r="G1017" t="str">
            <v>T67040</v>
          </cell>
          <cell r="L1017">
            <v>670403</v>
          </cell>
          <cell r="M1017" t="str">
            <v>RESIDENTIAL APPRAISAL</v>
          </cell>
        </row>
        <row r="1018">
          <cell r="E1018" t="str">
            <v>T67040</v>
          </cell>
          <cell r="F1018" t="str">
            <v>REAL PROPERTY APPRAISAL</v>
          </cell>
          <cell r="G1018" t="str">
            <v>T67040</v>
          </cell>
          <cell r="L1018">
            <v>670404</v>
          </cell>
          <cell r="M1018" t="str">
            <v>APPEALS</v>
          </cell>
        </row>
        <row r="1019">
          <cell r="E1019" t="str">
            <v>T67300</v>
          </cell>
          <cell r="F1019" t="str">
            <v>ASSESSOR   214 GRANTS</v>
          </cell>
          <cell r="G1019" t="str">
            <v>T67300</v>
          </cell>
          <cell r="L1019">
            <v>673000</v>
          </cell>
          <cell r="M1019" t="str">
            <v>ASSESSOR   214 GRANTS</v>
          </cell>
        </row>
        <row r="1020">
          <cell r="E1020" t="str">
            <v>T68700</v>
          </cell>
          <cell r="F1020" t="str">
            <v>WA ARCHIVES LOC REC GRANT</v>
          </cell>
          <cell r="G1020" t="str">
            <v>T68700</v>
          </cell>
          <cell r="L1020">
            <v>687001</v>
          </cell>
          <cell r="M1020" t="str">
            <v>WA ARCHIVES LOC REC GRANT</v>
          </cell>
        </row>
        <row r="1021">
          <cell r="E1021" t="str">
            <v>T68800</v>
          </cell>
          <cell r="F1021" t="str">
            <v>PROSECUTING ATTORNEY MIDD</v>
          </cell>
          <cell r="G1021" t="str">
            <v>T68800</v>
          </cell>
          <cell r="L1021">
            <v>688001</v>
          </cell>
          <cell r="M1021" t="str">
            <v>RESERVED MIDD</v>
          </cell>
        </row>
        <row r="1022">
          <cell r="E1022" t="str">
            <v>T68800</v>
          </cell>
          <cell r="F1022" t="str">
            <v>PROSECUTING ATTORNEY MIDD</v>
          </cell>
          <cell r="G1022" t="str">
            <v>T68800</v>
          </cell>
          <cell r="L1022">
            <v>688002</v>
          </cell>
          <cell r="M1022" t="str">
            <v>ADULT DRUG COURT BASD MIDD</v>
          </cell>
        </row>
        <row r="1023">
          <cell r="E1023" t="str">
            <v>T68800</v>
          </cell>
          <cell r="F1023" t="str">
            <v>PROSECUTING ATTORNEY MIDD</v>
          </cell>
          <cell r="G1023" t="str">
            <v>T68800</v>
          </cell>
          <cell r="L1023">
            <v>688003</v>
          </cell>
          <cell r="M1023" t="str">
            <v>JUV DRUG CRT BASED MIDD</v>
          </cell>
        </row>
        <row r="1024">
          <cell r="E1024" t="str">
            <v>T68800</v>
          </cell>
          <cell r="F1024" t="str">
            <v>PROSECUTING ATTORNEY MIDD</v>
          </cell>
          <cell r="G1024" t="str">
            <v>T68800</v>
          </cell>
          <cell r="L1024">
            <v>688004</v>
          </cell>
          <cell r="M1024" t="str">
            <v>MENTAL HLTH COURT BAS MIDD</v>
          </cell>
        </row>
        <row r="1025">
          <cell r="E1025" t="str">
            <v>T68800</v>
          </cell>
          <cell r="F1025" t="str">
            <v>PROSECUTING ATTORNEY MIDD</v>
          </cell>
          <cell r="G1025" t="str">
            <v>T68800</v>
          </cell>
          <cell r="L1025">
            <v>688005</v>
          </cell>
          <cell r="M1025" t="str">
            <v>MENTAL HLTH COURT EXPANSN</v>
          </cell>
        </row>
        <row r="1026">
          <cell r="E1026" t="str">
            <v>T69400</v>
          </cell>
          <cell r="F1026" t="str">
            <v>HUMAN SVCS GF TRANSFER</v>
          </cell>
          <cell r="G1026" t="str">
            <v>T69400</v>
          </cell>
          <cell r="L1026">
            <v>694001</v>
          </cell>
          <cell r="M1026" t="str">
            <v>MENTAL HEALTH</v>
          </cell>
        </row>
        <row r="1027">
          <cell r="E1027" t="str">
            <v>T69400</v>
          </cell>
          <cell r="F1027" t="str">
            <v>HUMAN SVCS GF TRANSFER</v>
          </cell>
          <cell r="G1027" t="str">
            <v>T69400</v>
          </cell>
          <cell r="L1027">
            <v>694002</v>
          </cell>
          <cell r="M1027" t="str">
            <v>SUBSTANCE ABUSE</v>
          </cell>
        </row>
        <row r="1028">
          <cell r="E1028" t="str">
            <v>T69400</v>
          </cell>
          <cell r="F1028" t="str">
            <v>HUMAN SVCS GF TRANSFER</v>
          </cell>
          <cell r="G1028" t="str">
            <v>T69400</v>
          </cell>
          <cell r="L1028">
            <v>694003</v>
          </cell>
          <cell r="M1028" t="str">
            <v>CFSA</v>
          </cell>
        </row>
        <row r="1029">
          <cell r="E1029" t="str">
            <v>T69400</v>
          </cell>
          <cell r="F1029" t="str">
            <v>HUMAN SVCS GF TRANSFER</v>
          </cell>
          <cell r="G1029" t="str">
            <v>T69400</v>
          </cell>
          <cell r="L1029">
            <v>694004</v>
          </cell>
          <cell r="M1029" t="str">
            <v>HUMAN SVCS GF TRANSFER</v>
          </cell>
        </row>
        <row r="1030">
          <cell r="E1030" t="str">
            <v>T69500</v>
          </cell>
          <cell r="F1030" t="str">
            <v>GEN GOVERNMNT FUND TRNSFR</v>
          </cell>
          <cell r="G1030" t="str">
            <v>T69500</v>
          </cell>
          <cell r="L1030">
            <v>695001</v>
          </cell>
          <cell r="M1030" t="str">
            <v>FMD</v>
          </cell>
        </row>
        <row r="1031">
          <cell r="E1031" t="str">
            <v>T69500</v>
          </cell>
          <cell r="F1031" t="str">
            <v>GEN GOVERNMNT FUND TRNSFR</v>
          </cell>
          <cell r="G1031" t="str">
            <v>T69500</v>
          </cell>
          <cell r="L1031">
            <v>695002</v>
          </cell>
          <cell r="M1031" t="str">
            <v>ITS</v>
          </cell>
        </row>
        <row r="1032">
          <cell r="E1032" t="str">
            <v>T69500</v>
          </cell>
          <cell r="F1032" t="str">
            <v>GEN GOVERNMNT FUND TRNSFR</v>
          </cell>
          <cell r="G1032" t="str">
            <v>T69500</v>
          </cell>
          <cell r="L1032">
            <v>695003</v>
          </cell>
          <cell r="M1032" t="str">
            <v>ANIMAL SERVICES</v>
          </cell>
        </row>
        <row r="1033">
          <cell r="E1033" t="str">
            <v>T69500</v>
          </cell>
          <cell r="F1033" t="str">
            <v>GEN GOVERNMNT FUND TRNSFR</v>
          </cell>
          <cell r="G1033" t="str">
            <v>T69500</v>
          </cell>
          <cell r="L1033">
            <v>695004</v>
          </cell>
          <cell r="M1033" t="str">
            <v>GENERAL FUND DEBT SERVICE</v>
          </cell>
        </row>
        <row r="1034">
          <cell r="E1034" t="str">
            <v>T69700</v>
          </cell>
          <cell r="F1034" t="str">
            <v>PHYSICAL ENV GF TRANSFERS</v>
          </cell>
          <cell r="G1034" t="str">
            <v>T69700</v>
          </cell>
          <cell r="L1034">
            <v>697001</v>
          </cell>
          <cell r="M1034" t="str">
            <v>SURFACE WATER</v>
          </cell>
        </row>
        <row r="1035">
          <cell r="E1035" t="str">
            <v>T69700</v>
          </cell>
          <cell r="F1035" t="str">
            <v>PHYSICAL ENV GF TRANSFERS</v>
          </cell>
          <cell r="G1035" t="str">
            <v>T69700</v>
          </cell>
          <cell r="L1035">
            <v>697002</v>
          </cell>
          <cell r="M1035" t="str">
            <v>DDES</v>
          </cell>
        </row>
        <row r="1036">
          <cell r="E1036" t="str">
            <v>T69700</v>
          </cell>
          <cell r="F1036" t="str">
            <v>PHYSICAL ENV GF TRANSFERS</v>
          </cell>
          <cell r="G1036" t="str">
            <v>T69700</v>
          </cell>
          <cell r="L1036">
            <v>697003</v>
          </cell>
          <cell r="M1036" t="str">
            <v>PARKS</v>
          </cell>
        </row>
        <row r="1037">
          <cell r="E1037" t="str">
            <v>T69900</v>
          </cell>
          <cell r="F1037" t="str">
            <v>CIP GF TRANSFERS</v>
          </cell>
          <cell r="G1037" t="str">
            <v>T69900</v>
          </cell>
          <cell r="L1037">
            <v>699001</v>
          </cell>
          <cell r="M1037" t="str">
            <v>CIP FUND TRANSFERS</v>
          </cell>
        </row>
        <row r="1038">
          <cell r="E1038" t="str">
            <v>T69900</v>
          </cell>
          <cell r="F1038" t="str">
            <v>CIP GF TRANSFERS</v>
          </cell>
          <cell r="G1038" t="str">
            <v>T69900</v>
          </cell>
          <cell r="L1038">
            <v>699002</v>
          </cell>
          <cell r="M1038" t="str">
            <v>MAJOR MAINTENANCE</v>
          </cell>
        </row>
        <row r="1039">
          <cell r="E1039" t="str">
            <v>T69900</v>
          </cell>
          <cell r="F1039" t="str">
            <v>CIP GF TRANSFERS</v>
          </cell>
          <cell r="G1039" t="str">
            <v>T69900</v>
          </cell>
          <cell r="L1039">
            <v>699003</v>
          </cell>
          <cell r="M1039" t="str">
            <v>MSD PUBLIC TRANSPTION</v>
          </cell>
        </row>
        <row r="1040">
          <cell r="E1040" t="str">
            <v>T69900</v>
          </cell>
          <cell r="F1040" t="str">
            <v>CIP GF TRANSFERS</v>
          </cell>
          <cell r="G1040" t="str">
            <v>T69900</v>
          </cell>
          <cell r="L1040">
            <v>699004</v>
          </cell>
          <cell r="M1040" t="str">
            <v>OIRM CIP</v>
          </cell>
        </row>
        <row r="1041">
          <cell r="E1041" t="str">
            <v>T69900</v>
          </cell>
          <cell r="F1041" t="str">
            <v>CIP GF TRANSFERS</v>
          </cell>
          <cell r="G1041" t="str">
            <v>T69900</v>
          </cell>
          <cell r="L1041">
            <v>699005</v>
          </cell>
          <cell r="M1041" t="str">
            <v>BLDG REPAIR REPLACMNT</v>
          </cell>
        </row>
        <row r="1042">
          <cell r="E1042" t="str">
            <v>T69900</v>
          </cell>
          <cell r="F1042" t="str">
            <v>CIP GF TRANSFERS</v>
          </cell>
          <cell r="G1042" t="str">
            <v>T69900</v>
          </cell>
          <cell r="L1042">
            <v>699006</v>
          </cell>
          <cell r="M1042" t="str">
            <v>CIP GF TRANSFER</v>
          </cell>
        </row>
        <row r="1043">
          <cell r="E1043" t="str">
            <v>T70300</v>
          </cell>
          <cell r="F1043" t="str">
            <v>SOLID WASTE 214 GRANTS</v>
          </cell>
          <cell r="G1043" t="str">
            <v>T70300</v>
          </cell>
          <cell r="L1043">
            <v>703000</v>
          </cell>
          <cell r="M1043" t="str">
            <v>SOLID WASTE 214 GRANTS</v>
          </cell>
        </row>
        <row r="1044">
          <cell r="E1044" t="str">
            <v>T71000</v>
          </cell>
          <cell r="F1044" t="str">
            <v>AIRPORT ADMINISTRATION</v>
          </cell>
          <cell r="G1044" t="str">
            <v>T71000</v>
          </cell>
          <cell r="L1044">
            <v>710001</v>
          </cell>
          <cell r="M1044" t="str">
            <v>GENERAL ADMINISTRATION</v>
          </cell>
        </row>
        <row r="1045">
          <cell r="E1045" t="str">
            <v>T71010</v>
          </cell>
          <cell r="F1045" t="str">
            <v>AIRPORT ENGINEERING</v>
          </cell>
          <cell r="G1045" t="str">
            <v>T71010</v>
          </cell>
          <cell r="L1045">
            <v>710002</v>
          </cell>
          <cell r="M1045" t="str">
            <v>ENGINEERING DESIGN AND DEV</v>
          </cell>
        </row>
        <row r="1046">
          <cell r="E1046" t="str">
            <v>T71020</v>
          </cell>
          <cell r="F1046" t="str">
            <v>AIRPORT MAINTENANCE AND OPERATIONS</v>
          </cell>
          <cell r="G1046" t="str">
            <v>T71020</v>
          </cell>
          <cell r="L1046">
            <v>710003</v>
          </cell>
          <cell r="M1046" t="str">
            <v>AIRPORT POLICE ARFF</v>
          </cell>
        </row>
        <row r="1047">
          <cell r="E1047" t="str">
            <v>T71020</v>
          </cell>
          <cell r="F1047" t="str">
            <v>AIRPORT MAINTENANCE AND OPERATIONS</v>
          </cell>
          <cell r="G1047" t="str">
            <v>T71020</v>
          </cell>
          <cell r="L1047">
            <v>710004</v>
          </cell>
          <cell r="M1047" t="str">
            <v>AIRPORT MAINTENANCE</v>
          </cell>
        </row>
        <row r="1048">
          <cell r="E1048" t="str">
            <v>T71020</v>
          </cell>
          <cell r="F1048" t="str">
            <v>AIRPORT MAINTENANCE AND OPERATIONS</v>
          </cell>
          <cell r="G1048" t="str">
            <v>T71020</v>
          </cell>
          <cell r="L1048">
            <v>710005</v>
          </cell>
          <cell r="M1048" t="str">
            <v>OPERATIONS AND COMPLIANCE</v>
          </cell>
        </row>
        <row r="1049">
          <cell r="E1049" t="str">
            <v>T71030</v>
          </cell>
          <cell r="F1049" t="str">
            <v>AIRPORT COMMUNITY RELATIONS</v>
          </cell>
          <cell r="G1049" t="str">
            <v>T71030</v>
          </cell>
          <cell r="L1049">
            <v>710006</v>
          </cell>
          <cell r="M1049" t="str">
            <v>NOISE OFF SND INSULATION</v>
          </cell>
        </row>
        <row r="1050">
          <cell r="E1050" t="str">
            <v>T71030</v>
          </cell>
          <cell r="F1050" t="str">
            <v>AIRPORT COMMUNITY RELATIONS</v>
          </cell>
          <cell r="G1050" t="str">
            <v>T71030</v>
          </cell>
          <cell r="L1050">
            <v>710007</v>
          </cell>
          <cell r="M1050" t="str">
            <v>COMMUNITY RELATIONS AND ED</v>
          </cell>
        </row>
        <row r="1051">
          <cell r="E1051" t="str">
            <v>T71500</v>
          </cell>
          <cell r="F1051" t="str">
            <v>SW LF POST CLOSURE MAINT</v>
          </cell>
          <cell r="G1051" t="str">
            <v>T71500</v>
          </cell>
          <cell r="L1051">
            <v>715001</v>
          </cell>
          <cell r="M1051" t="str">
            <v>SW POST CLOSURE LF MAINT</v>
          </cell>
        </row>
        <row r="1052">
          <cell r="E1052" t="str">
            <v>T71500</v>
          </cell>
          <cell r="F1052" t="str">
            <v>SW LF POST CLOSURE MAINT</v>
          </cell>
          <cell r="G1052" t="str">
            <v>T71500</v>
          </cell>
          <cell r="L1052">
            <v>715002</v>
          </cell>
          <cell r="M1052" t="str">
            <v>LFPC DUVALL</v>
          </cell>
        </row>
        <row r="1053">
          <cell r="E1053" t="str">
            <v>T71500</v>
          </cell>
          <cell r="F1053" t="str">
            <v>SW LF POST CLOSURE MAINT</v>
          </cell>
          <cell r="G1053" t="str">
            <v>T71500</v>
          </cell>
          <cell r="L1053">
            <v>715003</v>
          </cell>
          <cell r="M1053" t="str">
            <v>LFPC CEDAR FALLS</v>
          </cell>
        </row>
        <row r="1054">
          <cell r="E1054" t="str">
            <v>T71500</v>
          </cell>
          <cell r="F1054" t="str">
            <v>SW LF POST CLOSURE MAINT</v>
          </cell>
          <cell r="G1054" t="str">
            <v>T71500</v>
          </cell>
          <cell r="L1054">
            <v>715004</v>
          </cell>
          <cell r="M1054" t="str">
            <v>LFPC ENUMCLAW</v>
          </cell>
        </row>
        <row r="1055">
          <cell r="E1055" t="str">
            <v>T71500</v>
          </cell>
          <cell r="F1055" t="str">
            <v>SW LF POST CLOSURE MAINT</v>
          </cell>
          <cell r="G1055" t="str">
            <v>T71500</v>
          </cell>
          <cell r="L1055">
            <v>715005</v>
          </cell>
          <cell r="M1055" t="str">
            <v>LFPC HOBART</v>
          </cell>
        </row>
        <row r="1056">
          <cell r="E1056" t="str">
            <v>T71500</v>
          </cell>
          <cell r="F1056" t="str">
            <v>SW LF POST CLOSURE MAINT</v>
          </cell>
          <cell r="G1056" t="str">
            <v>T71500</v>
          </cell>
          <cell r="L1056">
            <v>715006</v>
          </cell>
          <cell r="M1056" t="str">
            <v>LFPCC PUYALLUP</v>
          </cell>
        </row>
        <row r="1057">
          <cell r="E1057" t="str">
            <v>T71500</v>
          </cell>
          <cell r="F1057" t="str">
            <v>SW LF POST CLOSURE MAINT</v>
          </cell>
          <cell r="G1057" t="str">
            <v>T71500</v>
          </cell>
          <cell r="L1057">
            <v>715007</v>
          </cell>
          <cell r="M1057" t="str">
            <v>LFPCC HOUGHTON</v>
          </cell>
        </row>
        <row r="1058">
          <cell r="E1058" t="str">
            <v>T71500</v>
          </cell>
          <cell r="F1058" t="str">
            <v>SW LF POST CLOSURE MAINT</v>
          </cell>
          <cell r="G1058" t="str">
            <v>T71500</v>
          </cell>
          <cell r="L1058">
            <v>715008</v>
          </cell>
          <cell r="M1058" t="str">
            <v>LFPCC BOW LAKE</v>
          </cell>
        </row>
        <row r="1059">
          <cell r="E1059" t="str">
            <v>T71500</v>
          </cell>
          <cell r="F1059" t="str">
            <v>SW LF POST CLOSURE MAINT</v>
          </cell>
          <cell r="G1059" t="str">
            <v>T71500</v>
          </cell>
          <cell r="L1059">
            <v>715009</v>
          </cell>
          <cell r="M1059" t="str">
            <v>LFPCC FIRST NE</v>
          </cell>
        </row>
        <row r="1060">
          <cell r="E1060" t="str">
            <v>T71500</v>
          </cell>
          <cell r="F1060" t="str">
            <v>SW LF POST CLOSURE MAINT</v>
          </cell>
          <cell r="G1060" t="str">
            <v>T71500</v>
          </cell>
          <cell r="L1060">
            <v>715010</v>
          </cell>
          <cell r="M1060" t="str">
            <v>LFPCC SOUTH PARK</v>
          </cell>
        </row>
        <row r="1061">
          <cell r="E1061" t="str">
            <v>T71500</v>
          </cell>
          <cell r="F1061" t="str">
            <v>SW LF POST CLOSURE MAINT</v>
          </cell>
          <cell r="G1061" t="str">
            <v>T71500</v>
          </cell>
          <cell r="L1061">
            <v>715011</v>
          </cell>
          <cell r="M1061" t="str">
            <v>LFPCC VASHON</v>
          </cell>
        </row>
        <row r="1062">
          <cell r="E1062" t="str">
            <v>T71600</v>
          </cell>
          <cell r="F1062" t="str">
            <v>AIRPORT CONS BUDG TRANS</v>
          </cell>
          <cell r="G1062" t="str">
            <v>T71600</v>
          </cell>
          <cell r="L1062">
            <v>716001</v>
          </cell>
          <cell r="M1062" t="str">
            <v>AIRPORT CONS BUDG TRANS</v>
          </cell>
        </row>
        <row r="1063">
          <cell r="E1063" t="str">
            <v>T72000</v>
          </cell>
          <cell r="F1063" t="str">
            <v>SOLID WASTE ADMINISTRATN</v>
          </cell>
          <cell r="G1063" t="str">
            <v>T72000</v>
          </cell>
          <cell r="L1063">
            <v>720000</v>
          </cell>
          <cell r="M1063" t="str">
            <v>SW ADMINISTRATION</v>
          </cell>
        </row>
        <row r="1064">
          <cell r="E1064" t="str">
            <v>T72000</v>
          </cell>
          <cell r="F1064" t="str">
            <v>SOLID WASTE ADMINISTRATN</v>
          </cell>
          <cell r="G1064" t="str">
            <v>T72000</v>
          </cell>
          <cell r="L1064">
            <v>720003</v>
          </cell>
          <cell r="M1064" t="str">
            <v>PLANNING AND COMMUNICATION</v>
          </cell>
        </row>
        <row r="1065">
          <cell r="E1065" t="str">
            <v>T72000</v>
          </cell>
          <cell r="F1065" t="str">
            <v>SOLID WASTE ADMINISTRATN</v>
          </cell>
          <cell r="G1065" t="str">
            <v>T72000</v>
          </cell>
          <cell r="L1065">
            <v>720004</v>
          </cell>
          <cell r="M1065" t="str">
            <v>FINANCE AND ADMINISTRATION</v>
          </cell>
        </row>
        <row r="1066">
          <cell r="E1066" t="str">
            <v>T72000</v>
          </cell>
          <cell r="F1066" t="str">
            <v>SOLID WASTE ADMINISTRATN</v>
          </cell>
          <cell r="G1066" t="str">
            <v>T72000</v>
          </cell>
          <cell r="L1066">
            <v>720005</v>
          </cell>
          <cell r="M1066" t="str">
            <v>MOD RISK WASTE</v>
          </cell>
        </row>
        <row r="1067">
          <cell r="E1067" t="str">
            <v>T72000</v>
          </cell>
          <cell r="F1067" t="str">
            <v>SOLID WASTE ADMINISTRATN</v>
          </cell>
          <cell r="G1067" t="str">
            <v>T72000</v>
          </cell>
          <cell r="L1067">
            <v>720006</v>
          </cell>
          <cell r="M1067" t="str">
            <v>SWD INFORMATION TECH</v>
          </cell>
        </row>
        <row r="1068">
          <cell r="E1068" t="str">
            <v>T72010</v>
          </cell>
          <cell r="F1068" t="str">
            <v>RECYCLING AND ENVIRONMENTAL SERVICES</v>
          </cell>
          <cell r="G1068" t="str">
            <v>T72010</v>
          </cell>
          <cell r="L1068">
            <v>720002</v>
          </cell>
          <cell r="M1068" t="str">
            <v>RECYCLINGANDENVIRONMENT SVC</v>
          </cell>
        </row>
        <row r="1069">
          <cell r="E1069" t="str">
            <v>T72020</v>
          </cell>
          <cell r="F1069" t="str">
            <v>SOLID WASTE ENGINEERING</v>
          </cell>
          <cell r="G1069" t="str">
            <v>T72020</v>
          </cell>
          <cell r="L1069">
            <v>720010</v>
          </cell>
          <cell r="M1069" t="str">
            <v>SW ENGINEERING SERVICES</v>
          </cell>
        </row>
        <row r="1070">
          <cell r="E1070" t="str">
            <v>T72030</v>
          </cell>
          <cell r="F1070" t="str">
            <v>SOLID WASTE OPERATIONS</v>
          </cell>
          <cell r="G1070" t="str">
            <v>T72030</v>
          </cell>
          <cell r="L1070">
            <v>720100</v>
          </cell>
          <cell r="M1070" t="str">
            <v>SW SHOP OPERATIONS</v>
          </cell>
        </row>
        <row r="1071">
          <cell r="E1071" t="str">
            <v>T72030</v>
          </cell>
          <cell r="F1071" t="str">
            <v>SOLID WASTE OPERATIONS</v>
          </cell>
          <cell r="G1071" t="str">
            <v>T72030</v>
          </cell>
          <cell r="L1071">
            <v>720101</v>
          </cell>
          <cell r="M1071" t="str">
            <v>SW TRANSFER STATION</v>
          </cell>
        </row>
        <row r="1072">
          <cell r="E1072" t="str">
            <v>T72030</v>
          </cell>
          <cell r="F1072" t="str">
            <v>SOLID WASTE OPERATIONS</v>
          </cell>
          <cell r="G1072" t="str">
            <v>T72030</v>
          </cell>
          <cell r="L1072">
            <v>720102</v>
          </cell>
          <cell r="M1072" t="str">
            <v>SW TRANSPORTATION</v>
          </cell>
        </row>
        <row r="1073">
          <cell r="E1073" t="str">
            <v>T72030</v>
          </cell>
          <cell r="F1073" t="str">
            <v>SOLID WASTE OPERATIONS</v>
          </cell>
          <cell r="G1073" t="str">
            <v>T72030</v>
          </cell>
          <cell r="L1073">
            <v>720103</v>
          </cell>
          <cell r="M1073" t="str">
            <v>SW CEDAR HILLS DISPOSAL</v>
          </cell>
        </row>
        <row r="1074">
          <cell r="E1074" t="str">
            <v>T72030</v>
          </cell>
          <cell r="F1074" t="str">
            <v>SOLID WASTE OPERATIONS</v>
          </cell>
          <cell r="G1074" t="str">
            <v>T72030</v>
          </cell>
          <cell r="L1074">
            <v>720104</v>
          </cell>
          <cell r="M1074" t="str">
            <v>SOLID WASTE OVERHEAD</v>
          </cell>
        </row>
        <row r="1075">
          <cell r="E1075" t="str">
            <v>T72030</v>
          </cell>
          <cell r="F1075" t="str">
            <v>SOLID WASTE OPERATIONS</v>
          </cell>
          <cell r="G1075" t="str">
            <v>T72030</v>
          </cell>
          <cell r="L1075">
            <v>720105</v>
          </cell>
          <cell r="M1075" t="str">
            <v>LEGAL SUPPORT</v>
          </cell>
        </row>
        <row r="1076">
          <cell r="E1076" t="str">
            <v>T72030</v>
          </cell>
          <cell r="F1076" t="str">
            <v>SOLID WASTE OPERATIONS</v>
          </cell>
          <cell r="G1076" t="str">
            <v>T72030</v>
          </cell>
          <cell r="L1076">
            <v>720106</v>
          </cell>
          <cell r="M1076" t="str">
            <v>SW OPERATIONS MANAGEMENT</v>
          </cell>
        </row>
        <row r="1077">
          <cell r="E1077" t="str">
            <v>T72030</v>
          </cell>
          <cell r="F1077" t="str">
            <v>SOLID WASTE OPERATIONS</v>
          </cell>
          <cell r="G1077" t="str">
            <v>T72030</v>
          </cell>
          <cell r="L1077">
            <v>720107</v>
          </cell>
          <cell r="M1077" t="str">
            <v>SW LF GAS WATER CNTRL</v>
          </cell>
        </row>
        <row r="1078">
          <cell r="E1078" t="str">
            <v>T72030</v>
          </cell>
          <cell r="F1078" t="str">
            <v>SOLID WASTE OPERATIONS</v>
          </cell>
          <cell r="G1078" t="str">
            <v>T72030</v>
          </cell>
          <cell r="L1078">
            <v>720108</v>
          </cell>
          <cell r="M1078" t="str">
            <v>SW CUSTOMER TRANSACTIONS</v>
          </cell>
        </row>
        <row r="1079">
          <cell r="E1079" t="str">
            <v>T73000</v>
          </cell>
          <cell r="F1079" t="str">
            <v>RSD ADMINISTRATION</v>
          </cell>
          <cell r="G1079" t="str">
            <v>T73000</v>
          </cell>
          <cell r="L1079">
            <v>730002</v>
          </cell>
          <cell r="M1079" t="str">
            <v>RSD ADMIN EXTERNAL OH AND CENTRAL RATES</v>
          </cell>
        </row>
        <row r="1080">
          <cell r="E1080" t="str">
            <v>T73000</v>
          </cell>
          <cell r="F1080" t="str">
            <v>RSD ADMINISTRATION</v>
          </cell>
          <cell r="G1080" t="str">
            <v>T73000</v>
          </cell>
          <cell r="L1080">
            <v>730003</v>
          </cell>
          <cell r="M1080" t="str">
            <v>RSD ADMIN FINANCE</v>
          </cell>
        </row>
        <row r="1081">
          <cell r="E1081" t="str">
            <v>T73000</v>
          </cell>
          <cell r="F1081" t="str">
            <v>RSD ADMINISTRATION</v>
          </cell>
          <cell r="G1081" t="str">
            <v>T73000</v>
          </cell>
          <cell r="L1081">
            <v>730004</v>
          </cell>
          <cell r="M1081" t="str">
            <v>RSD ADMIN EMERGENT NATURE ENGINEERG</v>
          </cell>
        </row>
        <row r="1082">
          <cell r="E1082" t="str">
            <v>T73000</v>
          </cell>
          <cell r="F1082" t="str">
            <v>RSD ADMINISTRATION</v>
          </cell>
          <cell r="G1082" t="str">
            <v>T73000</v>
          </cell>
          <cell r="L1082">
            <v>730006</v>
          </cell>
          <cell r="M1082" t="str">
            <v>RSD ADMIN DIRECTORS OFFICE</v>
          </cell>
        </row>
        <row r="1083">
          <cell r="E1083" t="str">
            <v>T73000</v>
          </cell>
          <cell r="F1083" t="str">
            <v>RSD ADMINISTRATION</v>
          </cell>
          <cell r="G1083" t="str">
            <v>T73000</v>
          </cell>
          <cell r="L1083">
            <v>730007</v>
          </cell>
          <cell r="M1083" t="str">
            <v>RSD ADMIN HUMAN RESOURCES AND PAYROLL</v>
          </cell>
        </row>
        <row r="1084">
          <cell r="E1084" t="str">
            <v>T73000</v>
          </cell>
          <cell r="F1084" t="str">
            <v>RSD ADMINISTRATION</v>
          </cell>
          <cell r="G1084" t="str">
            <v>T73000</v>
          </cell>
          <cell r="L1084">
            <v>730008</v>
          </cell>
          <cell r="M1084" t="str">
            <v>RSD ADMIN SPPARO</v>
          </cell>
        </row>
        <row r="1085">
          <cell r="E1085" t="str">
            <v>T73000</v>
          </cell>
          <cell r="F1085" t="str">
            <v>RSD ADMINISTRATION</v>
          </cell>
          <cell r="G1085" t="str">
            <v>T73000</v>
          </cell>
          <cell r="L1085">
            <v>730009</v>
          </cell>
          <cell r="M1085" t="str">
            <v>RSD ADMIN BUDGET AND DATA MANAGEMENT OFFICE</v>
          </cell>
        </row>
        <row r="1086">
          <cell r="E1086" t="str">
            <v>T73005</v>
          </cell>
          <cell r="F1086" t="str">
            <v>RSD IMPROVEMENT DISTRICTS</v>
          </cell>
          <cell r="G1086" t="str">
            <v>T73005</v>
          </cell>
          <cell r="L1086">
            <v>730010</v>
          </cell>
          <cell r="M1086" t="str">
            <v>CON 86 RID BND 14TH MT AD</v>
          </cell>
        </row>
        <row r="1087">
          <cell r="E1087" t="str">
            <v>T73005</v>
          </cell>
          <cell r="F1087" t="str">
            <v>RSD IMPROVEMENT DISTRICTS</v>
          </cell>
          <cell r="G1087" t="str">
            <v>T73005</v>
          </cell>
          <cell r="L1087">
            <v>730011</v>
          </cell>
          <cell r="M1087" t="str">
            <v>RID 57 BOND 14TH MNTH ADJ</v>
          </cell>
        </row>
        <row r="1088">
          <cell r="E1088" t="str">
            <v>T73005</v>
          </cell>
          <cell r="F1088" t="str">
            <v>RSD IMPROVEMENT DISTRICTS</v>
          </cell>
          <cell r="G1088" t="str">
            <v>T73005</v>
          </cell>
          <cell r="L1088">
            <v>730012</v>
          </cell>
          <cell r="M1088" t="str">
            <v>RID 102 BOND 14TH MTH ADJ</v>
          </cell>
        </row>
        <row r="1089">
          <cell r="E1089" t="str">
            <v>T73005</v>
          </cell>
          <cell r="F1089" t="str">
            <v>RSD IMPROVEMENT DISTRICTS</v>
          </cell>
          <cell r="G1089" t="str">
            <v>T73005</v>
          </cell>
          <cell r="L1089">
            <v>730013</v>
          </cell>
          <cell r="M1089" t="str">
            <v>RID 105 14 MNTH ADJ</v>
          </cell>
        </row>
        <row r="1090">
          <cell r="E1090" t="str">
            <v>T73005</v>
          </cell>
          <cell r="F1090" t="str">
            <v>RSD IMPROVEMENT DISTRICTS</v>
          </cell>
          <cell r="G1090" t="str">
            <v>T73005</v>
          </cell>
          <cell r="L1090">
            <v>730014</v>
          </cell>
          <cell r="M1090" t="str">
            <v>RID 107 MAINT 14TH MNTH A</v>
          </cell>
        </row>
        <row r="1091">
          <cell r="E1091" t="str">
            <v>T73005</v>
          </cell>
          <cell r="F1091" t="str">
            <v>RSD IMPROVEMENT DISTRICTS</v>
          </cell>
          <cell r="G1091" t="str">
            <v>T73005</v>
          </cell>
          <cell r="L1091">
            <v>730015</v>
          </cell>
          <cell r="M1091" t="str">
            <v>RID 110 MAINT 14TH MNTH A</v>
          </cell>
        </row>
        <row r="1092">
          <cell r="E1092" t="str">
            <v>T73005</v>
          </cell>
          <cell r="F1092" t="str">
            <v>RSD IMPROVEMENT DISTRICTS</v>
          </cell>
          <cell r="G1092" t="str">
            <v>T73005</v>
          </cell>
          <cell r="L1092">
            <v>730016</v>
          </cell>
          <cell r="M1092" t="str">
            <v>RID 131 ENHANCED</v>
          </cell>
        </row>
        <row r="1093">
          <cell r="E1093" t="str">
            <v>T73005</v>
          </cell>
          <cell r="F1093" t="str">
            <v>RSD IMPROVEMENT DISTRICTS</v>
          </cell>
          <cell r="G1093" t="str">
            <v>T73005</v>
          </cell>
          <cell r="L1093">
            <v>730017</v>
          </cell>
          <cell r="M1093" t="str">
            <v>RID #132</v>
          </cell>
        </row>
        <row r="1094">
          <cell r="E1094" t="str">
            <v>T73010</v>
          </cell>
          <cell r="F1094" t="str">
            <v>RSD ENGINEERING SERVICES</v>
          </cell>
          <cell r="G1094" t="str">
            <v>T73010</v>
          </cell>
          <cell r="L1094">
            <v>730020</v>
          </cell>
          <cell r="M1094" t="str">
            <v>ENG SERVICES ADMIN</v>
          </cell>
        </row>
        <row r="1095">
          <cell r="E1095" t="str">
            <v>T73010</v>
          </cell>
          <cell r="F1095" t="str">
            <v>RSD ENGINEERING SERVICES</v>
          </cell>
          <cell r="G1095" t="str">
            <v>T73010</v>
          </cell>
          <cell r="L1095">
            <v>730061</v>
          </cell>
          <cell r="M1095" t="str">
            <v>ENG SERVICES ROADWAY DESIGN AND PRESERVATN</v>
          </cell>
        </row>
        <row r="1096">
          <cell r="E1096" t="str">
            <v>T73010</v>
          </cell>
          <cell r="F1096" t="str">
            <v>RSD ENGINEERING SERVICES</v>
          </cell>
          <cell r="G1096" t="str">
            <v>T73010</v>
          </cell>
          <cell r="L1096">
            <v>730064</v>
          </cell>
          <cell r="M1096" t="str">
            <v>ENG SERVICES BRIDGE AND STRUCTURAL DESIGN</v>
          </cell>
        </row>
        <row r="1097">
          <cell r="E1097" t="str">
            <v>T73010</v>
          </cell>
          <cell r="F1097" t="str">
            <v>RSD ENGINEERING SERVICES</v>
          </cell>
          <cell r="G1097" t="str">
            <v>T73010</v>
          </cell>
          <cell r="L1097">
            <v>730080</v>
          </cell>
          <cell r="M1097" t="str">
            <v>ENG SERVICES SURVEY</v>
          </cell>
        </row>
        <row r="1098">
          <cell r="E1098" t="str">
            <v>T73010</v>
          </cell>
          <cell r="F1098" t="str">
            <v>RSD ENGINEERING SERVICES</v>
          </cell>
          <cell r="G1098" t="str">
            <v>T73010</v>
          </cell>
          <cell r="L1098">
            <v>730081</v>
          </cell>
          <cell r="M1098" t="str">
            <v>ENG SERVICES MATERIALS LAB</v>
          </cell>
        </row>
        <row r="1099">
          <cell r="E1099" t="str">
            <v>T73010</v>
          </cell>
          <cell r="F1099" t="str">
            <v>RSD ENGINEERING SERVICES</v>
          </cell>
          <cell r="G1099" t="str">
            <v>T73010</v>
          </cell>
          <cell r="L1099">
            <v>730083</v>
          </cell>
          <cell r="M1099" t="str">
            <v>ENG SERVICES ROAD SERVICES</v>
          </cell>
        </row>
        <row r="1100">
          <cell r="E1100" t="str">
            <v>T73010</v>
          </cell>
          <cell r="F1100" t="str">
            <v>RSD ENGINEERING SERVICES</v>
          </cell>
          <cell r="G1100" t="str">
            <v>T73010</v>
          </cell>
          <cell r="L1100">
            <v>730104</v>
          </cell>
          <cell r="M1100" t="str">
            <v>ENG SERVICES DRAINAGE AND FACILITIES DESIGN</v>
          </cell>
        </row>
        <row r="1101">
          <cell r="E1101" t="str">
            <v>T73010</v>
          </cell>
          <cell r="F1101" t="str">
            <v>RSD ENGINEERING SERVICES</v>
          </cell>
          <cell r="G1101" t="str">
            <v>T73010</v>
          </cell>
          <cell r="L1101">
            <v>730106</v>
          </cell>
          <cell r="M1101" t="str">
            <v>ENG SERVICES UTILITY INSPECTION</v>
          </cell>
        </row>
        <row r="1102">
          <cell r="E1102" t="str">
            <v>T73020</v>
          </cell>
          <cell r="F1102" t="str">
            <v>RSD MAINTENANCE AND TRAFFIC OPERATIONS</v>
          </cell>
          <cell r="G1102" t="str">
            <v>T73020</v>
          </cell>
          <cell r="H1102" t="str">
            <v>S73020</v>
          </cell>
          <cell r="I1102" t="str">
            <v>RSD MAINTENANCE</v>
          </cell>
          <cell r="L1102">
            <v>730102</v>
          </cell>
          <cell r="M1102" t="str">
            <v>MAINTENANCE ADMINISTRATON</v>
          </cell>
        </row>
        <row r="1103">
          <cell r="E1103" t="str">
            <v>T73020</v>
          </cell>
          <cell r="F1103" t="str">
            <v>RSD MAINTENANCE AND TRAFFIC OPERATIONS</v>
          </cell>
          <cell r="G1103" t="str">
            <v>T73020</v>
          </cell>
          <cell r="H1103" t="str">
            <v>S73020</v>
          </cell>
          <cell r="I1103" t="str">
            <v>RSD MAINTENANCE</v>
          </cell>
          <cell r="L1103">
            <v>730103</v>
          </cell>
          <cell r="M1103" t="str">
            <v>MAINTENANCE NON-FIELD OPERATIONS</v>
          </cell>
        </row>
        <row r="1104">
          <cell r="E1104" t="str">
            <v>T73020</v>
          </cell>
          <cell r="F1104" t="str">
            <v>RSD MAINTENANCE AND TRAFFIC OPERATIONS</v>
          </cell>
          <cell r="G1104" t="str">
            <v>T73020</v>
          </cell>
          <cell r="H1104" t="str">
            <v>S73020</v>
          </cell>
          <cell r="I1104" t="str">
            <v>RSD MAINTENANCE</v>
          </cell>
          <cell r="L1104">
            <v>730700</v>
          </cell>
          <cell r="M1104" t="str">
            <v>REGIONAL VACTOR WASTE</v>
          </cell>
        </row>
        <row r="1105">
          <cell r="E1105" t="str">
            <v>T73020</v>
          </cell>
          <cell r="F1105" t="str">
            <v>RSD MAINTENANCE AND TRAFFIC OPERATIONS</v>
          </cell>
          <cell r="G1105" t="str">
            <v>T73020</v>
          </cell>
          <cell r="H1105" t="str">
            <v>S73021</v>
          </cell>
          <cell r="I1105" t="str">
            <v>RSD MAINTENANCE OPERATIONS</v>
          </cell>
          <cell r="L1105">
            <v>730101</v>
          </cell>
          <cell r="M1105" t="str">
            <v>MAINT OPS STORM DEFAULT</v>
          </cell>
        </row>
        <row r="1106">
          <cell r="E1106" t="str">
            <v>T73020</v>
          </cell>
          <cell r="F1106" t="str">
            <v>RSD MAINTENANCE AND TRAFFIC OPERATIONS</v>
          </cell>
          <cell r="G1106" t="str">
            <v>T73020</v>
          </cell>
          <cell r="H1106" t="str">
            <v>S73021</v>
          </cell>
          <cell r="I1106" t="str">
            <v>RSD MAINTENANCE OPERATIONS</v>
          </cell>
          <cell r="L1106">
            <v>730120</v>
          </cell>
          <cell r="M1106" t="str">
            <v>MAINT DIV 1 NW CADMAN</v>
          </cell>
        </row>
        <row r="1107">
          <cell r="E1107" t="str">
            <v>T73020</v>
          </cell>
          <cell r="F1107" t="str">
            <v>RSD MAINTENANCE AND TRAFFIC OPERATIONS</v>
          </cell>
          <cell r="G1107" t="str">
            <v>T73020</v>
          </cell>
          <cell r="H1107" t="str">
            <v>S73021</v>
          </cell>
          <cell r="I1107" t="str">
            <v>RSD MAINTENANCE OPERATIONS</v>
          </cell>
          <cell r="L1107">
            <v>730121</v>
          </cell>
          <cell r="M1107" t="str">
            <v>MAINT DIV 2 NE ISSAQUAH FALL CITY SKYKOMISH</v>
          </cell>
        </row>
        <row r="1108">
          <cell r="E1108" t="str">
            <v>T73020</v>
          </cell>
          <cell r="F1108" t="str">
            <v>RSD MAINTENANCE AND TRAFFIC OPERATIONS</v>
          </cell>
          <cell r="G1108" t="str">
            <v>T73020</v>
          </cell>
          <cell r="H1108" t="str">
            <v>S73021</v>
          </cell>
          <cell r="I1108" t="str">
            <v>RSD MAINTENANCE OPERATIONS</v>
          </cell>
          <cell r="L1108">
            <v>730122</v>
          </cell>
          <cell r="M1108" t="str">
            <v>MAINT DIV 3 SW STARLAKE VASHON</v>
          </cell>
        </row>
        <row r="1109">
          <cell r="E1109" t="str">
            <v>T73020</v>
          </cell>
          <cell r="F1109" t="str">
            <v>RSD MAINTENANCE AND TRAFFIC OPERATIONS</v>
          </cell>
          <cell r="G1109" t="str">
            <v>T73020</v>
          </cell>
          <cell r="H1109" t="str">
            <v>S73021</v>
          </cell>
          <cell r="I1109" t="str">
            <v>RSD MAINTENANCE OPERATIONS</v>
          </cell>
          <cell r="L1109">
            <v>730123</v>
          </cell>
          <cell r="M1109" t="str">
            <v>MAINT DIV 4 SE  SUMMIT BLACK DIAMOND</v>
          </cell>
        </row>
        <row r="1110">
          <cell r="E1110" t="str">
            <v>T73020</v>
          </cell>
          <cell r="F1110" t="str">
            <v>RSD MAINTENANCE AND TRAFFIC OPERATIONS</v>
          </cell>
          <cell r="G1110" t="str">
            <v>T73020</v>
          </cell>
          <cell r="H1110" t="str">
            <v>S73021</v>
          </cell>
          <cell r="I1110" t="str">
            <v>RSD MAINTENANCE OPERATIONS</v>
          </cell>
          <cell r="L1110">
            <v>730124</v>
          </cell>
          <cell r="M1110" t="str">
            <v>MAINT SPECIAL OPS RIVER AND POND MAINT</v>
          </cell>
        </row>
        <row r="1111">
          <cell r="E1111" t="str">
            <v>T73020</v>
          </cell>
          <cell r="F1111" t="str">
            <v>RSD MAINTENANCE AND TRAFFIC OPERATIONS</v>
          </cell>
          <cell r="G1111" t="str">
            <v>T73020</v>
          </cell>
          <cell r="H1111" t="str">
            <v>S73021</v>
          </cell>
          <cell r="I1111" t="str">
            <v>RSD MAINTENANCE OPERATIONS</v>
          </cell>
          <cell r="L1111">
            <v>730125</v>
          </cell>
          <cell r="M1111" t="str">
            <v>MAINT SPECIAL OPS DRAINAGE AND DANGER TREE</v>
          </cell>
        </row>
        <row r="1112">
          <cell r="E1112" t="str">
            <v>T73020</v>
          </cell>
          <cell r="F1112" t="str">
            <v>RSD MAINTENANCE AND TRAFFIC OPERATIONS</v>
          </cell>
          <cell r="G1112" t="str">
            <v>T73020</v>
          </cell>
          <cell r="H1112" t="str">
            <v>S73021</v>
          </cell>
          <cell r="I1112" t="str">
            <v>RSD MAINTENANCE OPERATIONS</v>
          </cell>
          <cell r="L1112">
            <v>730126</v>
          </cell>
          <cell r="M1112" t="str">
            <v>MAINT SPECIAL OPS PAVING</v>
          </cell>
        </row>
        <row r="1113">
          <cell r="E1113" t="str">
            <v>T73020</v>
          </cell>
          <cell r="F1113" t="str">
            <v>RSD MAINTENANCE AND TRAFFIC OPERATIONS</v>
          </cell>
          <cell r="G1113" t="str">
            <v>T73020</v>
          </cell>
          <cell r="H1113" t="str">
            <v>S73021</v>
          </cell>
          <cell r="I1113" t="str">
            <v>RSD MAINTENANCE OPERATIONS</v>
          </cell>
          <cell r="L1113">
            <v>730127</v>
          </cell>
          <cell r="M1113" t="str">
            <v>MAINT SPECIAL OPS BRIDGES FACILTY CONCRETE</v>
          </cell>
        </row>
        <row r="1114">
          <cell r="E1114" t="str">
            <v>T73020</v>
          </cell>
          <cell r="F1114" t="str">
            <v>RSD MAINTENANCE AND TRAFFIC OPERATIONS</v>
          </cell>
          <cell r="G1114" t="str">
            <v>T73020</v>
          </cell>
          <cell r="H1114" t="str">
            <v>S73022</v>
          </cell>
          <cell r="I1114" t="str">
            <v>RSD ENVIRONMENTAL</v>
          </cell>
          <cell r="L1114">
            <v>730082</v>
          </cell>
          <cell r="M1114" t="str">
            <v>ENVIRONMENTAL ENGINEERING</v>
          </cell>
        </row>
        <row r="1115">
          <cell r="E1115" t="str">
            <v>T73020</v>
          </cell>
          <cell r="F1115" t="str">
            <v>RSD MAINTENANCE AND TRAFFIC OPERATIONS</v>
          </cell>
          <cell r="G1115" t="str">
            <v>T73020</v>
          </cell>
          <cell r="H1115" t="str">
            <v>S73023</v>
          </cell>
          <cell r="I1115" t="str">
            <v>RSD TRAFFIC</v>
          </cell>
          <cell r="L1115">
            <v>730131</v>
          </cell>
          <cell r="M1115" t="str">
            <v>TRAFFIC OPERATIONS ENGINEERING</v>
          </cell>
        </row>
        <row r="1116">
          <cell r="E1116" t="str">
            <v>T73020</v>
          </cell>
          <cell r="F1116" t="str">
            <v>RSD MAINTENANCE AND TRAFFIC OPERATIONS</v>
          </cell>
          <cell r="G1116" t="str">
            <v>T73020</v>
          </cell>
          <cell r="H1116" t="str">
            <v>S73023</v>
          </cell>
          <cell r="I1116" t="str">
            <v>RSD TRAFFIC</v>
          </cell>
          <cell r="L1116">
            <v>730132</v>
          </cell>
          <cell r="M1116" t="str">
            <v>TRAFFIC SAFETY ENGINEERING</v>
          </cell>
        </row>
        <row r="1117">
          <cell r="E1117" t="str">
            <v>T73020</v>
          </cell>
          <cell r="F1117" t="str">
            <v>RSD MAINTENANCE AND TRAFFIC OPERATIONS</v>
          </cell>
          <cell r="G1117" t="str">
            <v>T73020</v>
          </cell>
          <cell r="H1117" t="str">
            <v>S73023</v>
          </cell>
          <cell r="I1117" t="str">
            <v>RSD TRAFFIC</v>
          </cell>
          <cell r="L1117">
            <v>730405</v>
          </cell>
          <cell r="M1117" t="str">
            <v>TRAFFIC SIGNS AND MARKINGS</v>
          </cell>
        </row>
        <row r="1118">
          <cell r="E1118" t="str">
            <v>T73020</v>
          </cell>
          <cell r="F1118" t="str">
            <v>RSD MAINTENANCE AND TRAFFIC OPERATIONS</v>
          </cell>
          <cell r="G1118" t="str">
            <v>T73020</v>
          </cell>
          <cell r="H1118" t="str">
            <v>S73023</v>
          </cell>
          <cell r="I1118" t="str">
            <v>RSD TRAFFIC</v>
          </cell>
          <cell r="L1118">
            <v>730406</v>
          </cell>
          <cell r="M1118" t="str">
            <v>TRAFFIC CONTROL DEVICES SIGNAL AND FLASHERS</v>
          </cell>
        </row>
        <row r="1119">
          <cell r="E1119" t="str">
            <v>T73020</v>
          </cell>
          <cell r="F1119" t="str">
            <v>RSD MAINTENANCE AND TRAFFIC OPERATIONS</v>
          </cell>
          <cell r="G1119" t="str">
            <v>T73020</v>
          </cell>
          <cell r="H1119" t="str">
            <v>S73023</v>
          </cell>
          <cell r="I1119" t="str">
            <v>RSD TRAFFIC</v>
          </cell>
          <cell r="L1119">
            <v>730407</v>
          </cell>
          <cell r="M1119" t="str">
            <v>TRAFFIC MAJOR MAINTENANCE</v>
          </cell>
        </row>
        <row r="1120">
          <cell r="E1120" t="str">
            <v>T73030</v>
          </cell>
          <cell r="F1120" t="str">
            <v>RSD REIMBURSABLE WORK</v>
          </cell>
          <cell r="G1120" t="str">
            <v>T73030</v>
          </cell>
          <cell r="H1120" t="str">
            <v>S73030</v>
          </cell>
          <cell r="I1120" t="str">
            <v>RSD TRAFFIC DISCRETIONARY CITIES</v>
          </cell>
          <cell r="L1120">
            <v>730202</v>
          </cell>
          <cell r="M1120" t="str">
            <v>TRAFFIC DISC ALGONA</v>
          </cell>
        </row>
        <row r="1121">
          <cell r="E1121" t="str">
            <v>T73030</v>
          </cell>
          <cell r="F1121" t="str">
            <v>RSD REIMBURSABLE WORK</v>
          </cell>
          <cell r="G1121" t="str">
            <v>T73030</v>
          </cell>
          <cell r="H1121" t="str">
            <v>S73030</v>
          </cell>
          <cell r="I1121" t="str">
            <v>RSD TRAFFIC DISCRETIONARY CITIES</v>
          </cell>
          <cell r="L1121">
            <v>730203</v>
          </cell>
          <cell r="M1121" t="str">
            <v>TRAFFIC DISC AUBURN</v>
          </cell>
        </row>
        <row r="1122">
          <cell r="E1122" t="str">
            <v>T73030</v>
          </cell>
          <cell r="F1122" t="str">
            <v>RSD REIMBURSABLE WORK</v>
          </cell>
          <cell r="G1122" t="str">
            <v>T73030</v>
          </cell>
          <cell r="H1122" t="str">
            <v>S73030</v>
          </cell>
          <cell r="I1122" t="str">
            <v>RSD TRAFFIC DISCRETIONARY CITIES</v>
          </cell>
          <cell r="L1122">
            <v>730204</v>
          </cell>
          <cell r="M1122" t="str">
            <v>TRAFFIC DISC BLK DIAMOND</v>
          </cell>
        </row>
        <row r="1123">
          <cell r="E1123" t="str">
            <v>T73030</v>
          </cell>
          <cell r="F1123" t="str">
            <v>RSD REIMBURSABLE WORK</v>
          </cell>
          <cell r="G1123" t="str">
            <v>T73030</v>
          </cell>
          <cell r="H1123" t="str">
            <v>S73030</v>
          </cell>
          <cell r="I1123" t="str">
            <v>RSD TRAFFIC DISCRETIONARY CITIES</v>
          </cell>
          <cell r="L1123">
            <v>730205</v>
          </cell>
          <cell r="M1123" t="str">
            <v>TRAFFIC DISC BURIEN</v>
          </cell>
        </row>
        <row r="1124">
          <cell r="E1124" t="str">
            <v>T73030</v>
          </cell>
          <cell r="F1124" t="str">
            <v>RSD REIMBURSABLE WORK</v>
          </cell>
          <cell r="G1124" t="str">
            <v>T73030</v>
          </cell>
          <cell r="H1124" t="str">
            <v>S73030</v>
          </cell>
          <cell r="I1124" t="str">
            <v>RSD TRAFFIC DISCRETIONARY CITIES</v>
          </cell>
          <cell r="L1124">
            <v>730206</v>
          </cell>
          <cell r="M1124" t="str">
            <v>TRAFFIC DISC SHORELINE</v>
          </cell>
        </row>
        <row r="1125">
          <cell r="E1125" t="str">
            <v>T73030</v>
          </cell>
          <cell r="F1125" t="str">
            <v>RSD REIMBURSABLE WORK</v>
          </cell>
          <cell r="G1125" t="str">
            <v>T73030</v>
          </cell>
          <cell r="H1125" t="str">
            <v>S73030</v>
          </cell>
          <cell r="I1125" t="str">
            <v>RSD TRAFFIC DISCRETIONARY CITIES</v>
          </cell>
          <cell r="L1125">
            <v>730207</v>
          </cell>
          <cell r="M1125" t="str">
            <v>TRAFFIC DISC SNOQUALMIE</v>
          </cell>
        </row>
        <row r="1126">
          <cell r="E1126" t="str">
            <v>T73030</v>
          </cell>
          <cell r="F1126" t="str">
            <v>RSD REIMBURSABLE WORK</v>
          </cell>
          <cell r="G1126" t="str">
            <v>T73030</v>
          </cell>
          <cell r="H1126" t="str">
            <v>S73030</v>
          </cell>
          <cell r="I1126" t="str">
            <v>RSD TRAFFIC DISCRETIONARY CITIES</v>
          </cell>
          <cell r="L1126">
            <v>730208</v>
          </cell>
          <cell r="M1126" t="str">
            <v>TRAFFIC DISC SEATAC</v>
          </cell>
        </row>
        <row r="1127">
          <cell r="E1127" t="str">
            <v>T73030</v>
          </cell>
          <cell r="F1127" t="str">
            <v>RSD REIMBURSABLE WORK</v>
          </cell>
          <cell r="G1127" t="str">
            <v>T73030</v>
          </cell>
          <cell r="H1127" t="str">
            <v>S73030</v>
          </cell>
          <cell r="I1127" t="str">
            <v>RSD TRAFFIC DISCRETIONARY CITIES</v>
          </cell>
          <cell r="L1127">
            <v>730209</v>
          </cell>
          <cell r="M1127" t="str">
            <v>TRAFFIC DISC COVINGTON</v>
          </cell>
        </row>
        <row r="1128">
          <cell r="E1128" t="str">
            <v>T73030</v>
          </cell>
          <cell r="F1128" t="str">
            <v>RSD REIMBURSABLE WORK</v>
          </cell>
          <cell r="G1128" t="str">
            <v>T73030</v>
          </cell>
          <cell r="H1128" t="str">
            <v>S73030</v>
          </cell>
          <cell r="I1128" t="str">
            <v>RSD TRAFFIC DISCRETIONARY CITIES</v>
          </cell>
          <cell r="L1128">
            <v>730210</v>
          </cell>
          <cell r="M1128" t="str">
            <v>TRAFFIC DISC WOODINVILLE</v>
          </cell>
        </row>
        <row r="1129">
          <cell r="E1129" t="str">
            <v>T73030</v>
          </cell>
          <cell r="F1129" t="str">
            <v>RSD REIMBURSABLE WORK</v>
          </cell>
          <cell r="G1129" t="str">
            <v>T73030</v>
          </cell>
          <cell r="H1129" t="str">
            <v>S73030</v>
          </cell>
          <cell r="I1129" t="str">
            <v>RSD TRAFFIC DISCRETIONARY CITIES</v>
          </cell>
          <cell r="L1129">
            <v>730211</v>
          </cell>
          <cell r="M1129" t="str">
            <v>TRAFFIC DISC DES MOINES</v>
          </cell>
        </row>
        <row r="1130">
          <cell r="E1130" t="str">
            <v>T73030</v>
          </cell>
          <cell r="F1130" t="str">
            <v>RSD REIMBURSABLE WORK</v>
          </cell>
          <cell r="G1130" t="str">
            <v>T73030</v>
          </cell>
          <cell r="H1130" t="str">
            <v>S73030</v>
          </cell>
          <cell r="I1130" t="str">
            <v>RSD TRAFFIC DISCRETIONARY CITIES</v>
          </cell>
          <cell r="L1130">
            <v>730212</v>
          </cell>
          <cell r="M1130" t="str">
            <v>TRAFFIC DISC DUVALL</v>
          </cell>
        </row>
        <row r="1131">
          <cell r="E1131" t="str">
            <v>T73030</v>
          </cell>
          <cell r="F1131" t="str">
            <v>RSD REIMBURSABLE WORK</v>
          </cell>
          <cell r="G1131" t="str">
            <v>T73030</v>
          </cell>
          <cell r="H1131" t="str">
            <v>S73030</v>
          </cell>
          <cell r="I1131" t="str">
            <v>RSD TRAFFIC DISCRETIONARY CITIES</v>
          </cell>
          <cell r="L1131">
            <v>730213</v>
          </cell>
          <cell r="M1131" t="str">
            <v>TRAFFIC DISC FEDERAL WAY</v>
          </cell>
        </row>
        <row r="1132">
          <cell r="E1132" t="str">
            <v>T73030</v>
          </cell>
          <cell r="F1132" t="str">
            <v>RSD REIMBURSABLE WORK</v>
          </cell>
          <cell r="G1132" t="str">
            <v>T73030</v>
          </cell>
          <cell r="H1132" t="str">
            <v>S73030</v>
          </cell>
          <cell r="I1132" t="str">
            <v>RSD TRAFFIC DISCRETIONARY CITIES</v>
          </cell>
          <cell r="L1132">
            <v>730214</v>
          </cell>
          <cell r="M1132" t="str">
            <v>TRAFFIC DISC ISSAQUAH</v>
          </cell>
        </row>
        <row r="1133">
          <cell r="E1133" t="str">
            <v>T73030</v>
          </cell>
          <cell r="F1133" t="str">
            <v>RSD REIMBURSABLE WORK</v>
          </cell>
          <cell r="G1133" t="str">
            <v>T73030</v>
          </cell>
          <cell r="H1133" t="str">
            <v>S73030</v>
          </cell>
          <cell r="I1133" t="str">
            <v>RSD TRAFFIC DISCRETIONARY CITIES</v>
          </cell>
          <cell r="L1133">
            <v>730215</v>
          </cell>
          <cell r="M1133" t="str">
            <v>TRAFFIC DISC KENMORE</v>
          </cell>
        </row>
        <row r="1134">
          <cell r="E1134" t="str">
            <v>T73030</v>
          </cell>
          <cell r="F1134" t="str">
            <v>RSD REIMBURSABLE WORK</v>
          </cell>
          <cell r="G1134" t="str">
            <v>T73030</v>
          </cell>
          <cell r="H1134" t="str">
            <v>S73030</v>
          </cell>
          <cell r="I1134" t="str">
            <v>RSD TRAFFIC DISCRETIONARY CITIES</v>
          </cell>
          <cell r="L1134">
            <v>730216</v>
          </cell>
          <cell r="M1134" t="str">
            <v>TRAFFIC DISC KENT</v>
          </cell>
        </row>
        <row r="1135">
          <cell r="E1135" t="str">
            <v>T73030</v>
          </cell>
          <cell r="F1135" t="str">
            <v>RSD REIMBURSABLE WORK</v>
          </cell>
          <cell r="G1135" t="str">
            <v>T73030</v>
          </cell>
          <cell r="H1135" t="str">
            <v>S73030</v>
          </cell>
          <cell r="I1135" t="str">
            <v>RSD TRAFFIC DISCRETIONARY CITIES</v>
          </cell>
          <cell r="L1135">
            <v>730217</v>
          </cell>
          <cell r="M1135" t="str">
            <v>TRAFFIC DISC LK FORST PRK</v>
          </cell>
        </row>
        <row r="1136">
          <cell r="E1136" t="str">
            <v>T73030</v>
          </cell>
          <cell r="F1136" t="str">
            <v>RSD REIMBURSABLE WORK</v>
          </cell>
          <cell r="G1136" t="str">
            <v>T73030</v>
          </cell>
          <cell r="H1136" t="str">
            <v>S73030</v>
          </cell>
          <cell r="I1136" t="str">
            <v>RSD TRAFFIC DISCRETIONARY CITIES</v>
          </cell>
          <cell r="L1136">
            <v>730218</v>
          </cell>
          <cell r="M1136" t="str">
            <v>TRAFFIC DISC MERCER ISLND</v>
          </cell>
        </row>
        <row r="1137">
          <cell r="E1137" t="str">
            <v>T73030</v>
          </cell>
          <cell r="F1137" t="str">
            <v>RSD REIMBURSABLE WORK</v>
          </cell>
          <cell r="G1137" t="str">
            <v>T73030</v>
          </cell>
          <cell r="H1137" t="str">
            <v>S73030</v>
          </cell>
          <cell r="I1137" t="str">
            <v>RSD TRAFFIC DISCRETIONARY CITIES</v>
          </cell>
          <cell r="L1137">
            <v>730219</v>
          </cell>
          <cell r="M1137" t="str">
            <v>TRAFFIC DISC MAPLE VALLEY</v>
          </cell>
        </row>
        <row r="1138">
          <cell r="E1138" t="str">
            <v>T73030</v>
          </cell>
          <cell r="F1138" t="str">
            <v>RSD REIMBURSABLE WORK</v>
          </cell>
          <cell r="G1138" t="str">
            <v>T73030</v>
          </cell>
          <cell r="H1138" t="str">
            <v>S73030</v>
          </cell>
          <cell r="I1138" t="str">
            <v>RSD TRAFFIC DISCRETIONARY CITIES</v>
          </cell>
          <cell r="L1138">
            <v>730220</v>
          </cell>
          <cell r="M1138" t="str">
            <v>TRAFFIC DISC NORTH BEND</v>
          </cell>
        </row>
        <row r="1139">
          <cell r="E1139" t="str">
            <v>T73030</v>
          </cell>
          <cell r="F1139" t="str">
            <v>RSD REIMBURSABLE WORK</v>
          </cell>
          <cell r="G1139" t="str">
            <v>T73030</v>
          </cell>
          <cell r="H1139" t="str">
            <v>S73030</v>
          </cell>
          <cell r="I1139" t="str">
            <v>RSD TRAFFIC DISCRETIONARY CITIES</v>
          </cell>
          <cell r="L1139">
            <v>730221</v>
          </cell>
          <cell r="M1139" t="str">
            <v>TRAFFIC DISC NEWCASTLE</v>
          </cell>
        </row>
        <row r="1140">
          <cell r="E1140" t="str">
            <v>T73030</v>
          </cell>
          <cell r="F1140" t="str">
            <v>RSD REIMBURSABLE WORK</v>
          </cell>
          <cell r="G1140" t="str">
            <v>T73030</v>
          </cell>
          <cell r="H1140" t="str">
            <v>S73030</v>
          </cell>
          <cell r="I1140" t="str">
            <v>RSD TRAFFIC DISCRETIONARY CITIES</v>
          </cell>
          <cell r="L1140">
            <v>730222</v>
          </cell>
          <cell r="M1140" t="str">
            <v>TRAFFIC DISC NORMANDY PRK</v>
          </cell>
        </row>
        <row r="1141">
          <cell r="E1141" t="str">
            <v>T73030</v>
          </cell>
          <cell r="F1141" t="str">
            <v>RSD REIMBURSABLE WORK</v>
          </cell>
          <cell r="G1141" t="str">
            <v>T73030</v>
          </cell>
          <cell r="H1141" t="str">
            <v>S73030</v>
          </cell>
          <cell r="I1141" t="str">
            <v>RSD TRAFFIC DISCRETIONARY CITIES</v>
          </cell>
          <cell r="L1141">
            <v>730223</v>
          </cell>
          <cell r="M1141" t="str">
            <v>TRAFFIC DISC PACIFIC</v>
          </cell>
        </row>
        <row r="1142">
          <cell r="E1142" t="str">
            <v>T73030</v>
          </cell>
          <cell r="F1142" t="str">
            <v>RSD REIMBURSABLE WORK</v>
          </cell>
          <cell r="G1142" t="str">
            <v>T73030</v>
          </cell>
          <cell r="H1142" t="str">
            <v>S73030</v>
          </cell>
          <cell r="I1142" t="str">
            <v>RSD TRAFFIC DISCRETIONARY CITIES</v>
          </cell>
          <cell r="L1142">
            <v>730224</v>
          </cell>
          <cell r="M1142" t="str">
            <v>TRAFFIC DISC REDMOND</v>
          </cell>
        </row>
        <row r="1143">
          <cell r="E1143" t="str">
            <v>T73030</v>
          </cell>
          <cell r="F1143" t="str">
            <v>RSD REIMBURSABLE WORK</v>
          </cell>
          <cell r="G1143" t="str">
            <v>T73030</v>
          </cell>
          <cell r="H1143" t="str">
            <v>S73030</v>
          </cell>
          <cell r="I1143" t="str">
            <v>RSD TRAFFIC DISCRETIONARY CITIES</v>
          </cell>
          <cell r="L1143">
            <v>730225</v>
          </cell>
          <cell r="M1143" t="str">
            <v>TRAFFIC DISC TUKWILA</v>
          </cell>
        </row>
        <row r="1144">
          <cell r="E1144" t="str">
            <v>T73030</v>
          </cell>
          <cell r="F1144" t="str">
            <v>RSD REIMBURSABLE WORK</v>
          </cell>
          <cell r="G1144" t="str">
            <v>T73030</v>
          </cell>
          <cell r="H1144" t="str">
            <v>S73030</v>
          </cell>
          <cell r="I1144" t="str">
            <v>RSD TRAFFIC DISCRETIONARY CITIES</v>
          </cell>
          <cell r="L1144">
            <v>730226</v>
          </cell>
          <cell r="M1144" t="str">
            <v>TRAFFIC DISC SAMMAMISH</v>
          </cell>
        </row>
        <row r="1145">
          <cell r="E1145" t="str">
            <v>T73030</v>
          </cell>
          <cell r="F1145" t="str">
            <v>RSD REIMBURSABLE WORK</v>
          </cell>
          <cell r="G1145" t="str">
            <v>T73030</v>
          </cell>
          <cell r="H1145" t="str">
            <v>S73030</v>
          </cell>
          <cell r="I1145" t="str">
            <v>RSD TRAFFIC DISCRETIONARY CITIES</v>
          </cell>
          <cell r="L1145">
            <v>730227</v>
          </cell>
          <cell r="M1145" t="str">
            <v>TRAFFIC DISC BOTHELL</v>
          </cell>
        </row>
        <row r="1146">
          <cell r="E1146" t="str">
            <v>T73030</v>
          </cell>
          <cell r="F1146" t="str">
            <v>RSD REIMBURSABLE WORK</v>
          </cell>
          <cell r="G1146" t="str">
            <v>T73030</v>
          </cell>
          <cell r="H1146" t="str">
            <v>S73030</v>
          </cell>
          <cell r="I1146" t="str">
            <v>RSD TRAFFIC DISCRETIONARY CITIES</v>
          </cell>
          <cell r="L1146">
            <v>730228</v>
          </cell>
          <cell r="M1146" t="str">
            <v>TRAFFIC DISC RENTON</v>
          </cell>
        </row>
        <row r="1147">
          <cell r="E1147" t="str">
            <v>T73030</v>
          </cell>
          <cell r="F1147" t="str">
            <v>RSD REIMBURSABLE WORK</v>
          </cell>
          <cell r="G1147" t="str">
            <v>T73030</v>
          </cell>
          <cell r="H1147" t="str">
            <v>S73030</v>
          </cell>
          <cell r="I1147" t="str">
            <v>RSD TRAFFIC DISCRETIONARY CITIES</v>
          </cell>
          <cell r="L1147">
            <v>730229</v>
          </cell>
          <cell r="M1147" t="str">
            <v>TRAFFIC DISC BEAUX ARTS</v>
          </cell>
        </row>
        <row r="1148">
          <cell r="E1148" t="str">
            <v>T73030</v>
          </cell>
          <cell r="F1148" t="str">
            <v>RSD REIMBURSABLE WORK</v>
          </cell>
          <cell r="G1148" t="str">
            <v>T73030</v>
          </cell>
          <cell r="H1148" t="str">
            <v>S73030</v>
          </cell>
          <cell r="I1148" t="str">
            <v>RSD TRAFFIC DISCRETIONARY CITIES</v>
          </cell>
          <cell r="L1148">
            <v>730230</v>
          </cell>
          <cell r="M1148" t="str">
            <v>TRAFFIC DISC ENUMCLAW</v>
          </cell>
        </row>
        <row r="1149">
          <cell r="E1149" t="str">
            <v>T73030</v>
          </cell>
          <cell r="F1149" t="str">
            <v>RSD REIMBURSABLE WORK</v>
          </cell>
          <cell r="G1149" t="str">
            <v>T73030</v>
          </cell>
          <cell r="H1149" t="str">
            <v>S73030</v>
          </cell>
          <cell r="I1149" t="str">
            <v>RSD TRAFFIC DISCRETIONARY CITIES</v>
          </cell>
          <cell r="L1149">
            <v>730231</v>
          </cell>
          <cell r="M1149" t="str">
            <v>TRAFFIC DISC MILTON</v>
          </cell>
        </row>
        <row r="1150">
          <cell r="E1150" t="str">
            <v>T73030</v>
          </cell>
          <cell r="F1150" t="str">
            <v>RSD REIMBURSABLE WORK</v>
          </cell>
          <cell r="G1150" t="str">
            <v>T73030</v>
          </cell>
          <cell r="H1150" t="str">
            <v>S73030</v>
          </cell>
          <cell r="I1150" t="str">
            <v>RSD TRAFFIC DISCRETIONARY CITIES</v>
          </cell>
          <cell r="L1150">
            <v>730232</v>
          </cell>
          <cell r="M1150" t="str">
            <v>TRAFFIC DISC KIRKLAND</v>
          </cell>
        </row>
        <row r="1151">
          <cell r="E1151" t="str">
            <v>T73030</v>
          </cell>
          <cell r="F1151" t="str">
            <v>RSD REIMBURSABLE WORK</v>
          </cell>
          <cell r="G1151" t="str">
            <v>T73030</v>
          </cell>
          <cell r="H1151" t="str">
            <v>S73030</v>
          </cell>
          <cell r="I1151" t="str">
            <v>RSD TRAFFIC DISCRETIONARY CITIES</v>
          </cell>
          <cell r="L1151">
            <v>730233</v>
          </cell>
          <cell r="M1151" t="str">
            <v>TRAFFIC DISC CARNATION</v>
          </cell>
        </row>
        <row r="1152">
          <cell r="E1152" t="str">
            <v>T73030</v>
          </cell>
          <cell r="F1152" t="str">
            <v>RSD REIMBURSABLE WORK</v>
          </cell>
          <cell r="G1152" t="str">
            <v>T73030</v>
          </cell>
          <cell r="H1152" t="str">
            <v>S73030</v>
          </cell>
          <cell r="I1152" t="str">
            <v>RSD TRAFFIC DISCRETIONARY CITIES</v>
          </cell>
          <cell r="L1152">
            <v>730234</v>
          </cell>
          <cell r="M1152" t="str">
            <v>TRAFFIC DISC N HIGHLINE</v>
          </cell>
        </row>
        <row r="1153">
          <cell r="E1153" t="str">
            <v>T73030</v>
          </cell>
          <cell r="F1153" t="str">
            <v>RSD REIMBURSABLE WORK</v>
          </cell>
          <cell r="G1153" t="str">
            <v>T73030</v>
          </cell>
          <cell r="H1153" t="str">
            <v>S73030</v>
          </cell>
          <cell r="I1153" t="str">
            <v>RSD TRAFFIC DISCRETIONARY CITIES</v>
          </cell>
          <cell r="L1153">
            <v>730235</v>
          </cell>
          <cell r="M1153" t="str">
            <v>TRAFFIC DISC PIERCE COUNTY</v>
          </cell>
        </row>
        <row r="1154">
          <cell r="E1154" t="str">
            <v>T73030</v>
          </cell>
          <cell r="F1154" t="str">
            <v>RSD REIMBURSABLE WORK</v>
          </cell>
          <cell r="G1154" t="str">
            <v>T73030</v>
          </cell>
          <cell r="H1154" t="str">
            <v>S73031</v>
          </cell>
          <cell r="I1154" t="str">
            <v>RSD TRAFFIC BASIC CITIES</v>
          </cell>
          <cell r="L1154">
            <v>730301</v>
          </cell>
          <cell r="M1154" t="str">
            <v>TRAFFIC BASIC ALGONA</v>
          </cell>
        </row>
        <row r="1155">
          <cell r="E1155" t="str">
            <v>T73030</v>
          </cell>
          <cell r="F1155" t="str">
            <v>RSD REIMBURSABLE WORK</v>
          </cell>
          <cell r="G1155" t="str">
            <v>T73030</v>
          </cell>
          <cell r="H1155" t="str">
            <v>S73031</v>
          </cell>
          <cell r="I1155" t="str">
            <v>RSD TRAFFIC BASIC CITIES</v>
          </cell>
          <cell r="L1155">
            <v>730302</v>
          </cell>
          <cell r="M1155" t="str">
            <v>TRAFFIC BASIC AUBURN</v>
          </cell>
        </row>
        <row r="1156">
          <cell r="E1156" t="str">
            <v>T73030</v>
          </cell>
          <cell r="F1156" t="str">
            <v>RSD REIMBURSABLE WORK</v>
          </cell>
          <cell r="G1156" t="str">
            <v>T73030</v>
          </cell>
          <cell r="H1156" t="str">
            <v>S73031</v>
          </cell>
          <cell r="I1156" t="str">
            <v>RSD TRAFFIC BASIC CITIES</v>
          </cell>
          <cell r="L1156">
            <v>730303</v>
          </cell>
          <cell r="M1156" t="str">
            <v>TRAFFIC BASIC BLK DIAMOND</v>
          </cell>
        </row>
        <row r="1157">
          <cell r="E1157" t="str">
            <v>T73030</v>
          </cell>
          <cell r="F1157" t="str">
            <v>RSD REIMBURSABLE WORK</v>
          </cell>
          <cell r="G1157" t="str">
            <v>T73030</v>
          </cell>
          <cell r="H1157" t="str">
            <v>S73031</v>
          </cell>
          <cell r="I1157" t="str">
            <v>RSD TRAFFIC BASIC CITIES</v>
          </cell>
          <cell r="L1157">
            <v>730304</v>
          </cell>
          <cell r="M1157" t="str">
            <v>TRAFFIC BASIC BURIEN</v>
          </cell>
        </row>
        <row r="1158">
          <cell r="E1158" t="str">
            <v>T73030</v>
          </cell>
          <cell r="F1158" t="str">
            <v>RSD REIMBURSABLE WORK</v>
          </cell>
          <cell r="G1158" t="str">
            <v>T73030</v>
          </cell>
          <cell r="H1158" t="str">
            <v>S73031</v>
          </cell>
          <cell r="I1158" t="str">
            <v>RSD TRAFFIC BASIC CITIES</v>
          </cell>
          <cell r="L1158">
            <v>730305</v>
          </cell>
          <cell r="M1158" t="str">
            <v>TRAFFIC BASIC SHORELINE</v>
          </cell>
        </row>
        <row r="1159">
          <cell r="E1159" t="str">
            <v>T73030</v>
          </cell>
          <cell r="F1159" t="str">
            <v>RSD REIMBURSABLE WORK</v>
          </cell>
          <cell r="G1159" t="str">
            <v>T73030</v>
          </cell>
          <cell r="H1159" t="str">
            <v>S73031</v>
          </cell>
          <cell r="I1159" t="str">
            <v>RSD TRAFFIC BASIC CITIES</v>
          </cell>
          <cell r="L1159">
            <v>730306</v>
          </cell>
          <cell r="M1159" t="str">
            <v>TRAFFIC BASIC SNOQUALMIE</v>
          </cell>
        </row>
        <row r="1160">
          <cell r="E1160" t="str">
            <v>T73030</v>
          </cell>
          <cell r="F1160" t="str">
            <v>RSD REIMBURSABLE WORK</v>
          </cell>
          <cell r="G1160" t="str">
            <v>T73030</v>
          </cell>
          <cell r="H1160" t="str">
            <v>S73031</v>
          </cell>
          <cell r="I1160" t="str">
            <v>RSD TRAFFIC BASIC CITIES</v>
          </cell>
          <cell r="L1160">
            <v>730307</v>
          </cell>
          <cell r="M1160" t="str">
            <v>TRAFFIC BASIC SEATAC</v>
          </cell>
        </row>
        <row r="1161">
          <cell r="E1161" t="str">
            <v>T73030</v>
          </cell>
          <cell r="F1161" t="str">
            <v>RSD REIMBURSABLE WORK</v>
          </cell>
          <cell r="G1161" t="str">
            <v>T73030</v>
          </cell>
          <cell r="H1161" t="str">
            <v>S73031</v>
          </cell>
          <cell r="I1161" t="str">
            <v>RSD TRAFFIC BASIC CITIES</v>
          </cell>
          <cell r="L1161">
            <v>730308</v>
          </cell>
          <cell r="M1161" t="str">
            <v>TRAFFIC BASIC COVINGTON</v>
          </cell>
        </row>
        <row r="1162">
          <cell r="E1162" t="str">
            <v>T73030</v>
          </cell>
          <cell r="F1162" t="str">
            <v>RSD REIMBURSABLE WORK</v>
          </cell>
          <cell r="G1162" t="str">
            <v>T73030</v>
          </cell>
          <cell r="H1162" t="str">
            <v>S73031</v>
          </cell>
          <cell r="I1162" t="str">
            <v>RSD TRAFFIC BASIC CITIES</v>
          </cell>
          <cell r="L1162">
            <v>730309</v>
          </cell>
          <cell r="M1162" t="str">
            <v>TRAFFIC BASIC WOODINVILLE</v>
          </cell>
        </row>
        <row r="1163">
          <cell r="E1163" t="str">
            <v>T73030</v>
          </cell>
          <cell r="F1163" t="str">
            <v>RSD REIMBURSABLE WORK</v>
          </cell>
          <cell r="G1163" t="str">
            <v>T73030</v>
          </cell>
          <cell r="H1163" t="str">
            <v>S73031</v>
          </cell>
          <cell r="I1163" t="str">
            <v>RSD TRAFFIC BASIC CITIES</v>
          </cell>
          <cell r="L1163">
            <v>730310</v>
          </cell>
          <cell r="M1163" t="str">
            <v>TRAFFIC BASIC DES MOINES</v>
          </cell>
        </row>
        <row r="1164">
          <cell r="E1164" t="str">
            <v>T73030</v>
          </cell>
          <cell r="F1164" t="str">
            <v>RSD REIMBURSABLE WORK</v>
          </cell>
          <cell r="G1164" t="str">
            <v>T73030</v>
          </cell>
          <cell r="H1164" t="str">
            <v>S73031</v>
          </cell>
          <cell r="I1164" t="str">
            <v>RSD TRAFFIC BASIC CITIES</v>
          </cell>
          <cell r="L1164">
            <v>730311</v>
          </cell>
          <cell r="M1164" t="str">
            <v>TRAFFIC BASIC DUVALL</v>
          </cell>
        </row>
        <row r="1165">
          <cell r="E1165" t="str">
            <v>T73030</v>
          </cell>
          <cell r="F1165" t="str">
            <v>RSD REIMBURSABLE WORK</v>
          </cell>
          <cell r="G1165" t="str">
            <v>T73030</v>
          </cell>
          <cell r="H1165" t="str">
            <v>S73031</v>
          </cell>
          <cell r="I1165" t="str">
            <v>RSD TRAFFIC BASIC CITIES</v>
          </cell>
          <cell r="L1165">
            <v>730312</v>
          </cell>
          <cell r="M1165" t="str">
            <v>TRAFFIC BASIC FEDERAL WAY</v>
          </cell>
        </row>
        <row r="1166">
          <cell r="E1166" t="str">
            <v>T73030</v>
          </cell>
          <cell r="F1166" t="str">
            <v>RSD REIMBURSABLE WORK</v>
          </cell>
          <cell r="G1166" t="str">
            <v>T73030</v>
          </cell>
          <cell r="H1166" t="str">
            <v>S73031</v>
          </cell>
          <cell r="I1166" t="str">
            <v>RSD TRAFFIC BASIC CITIES</v>
          </cell>
          <cell r="L1166">
            <v>730313</v>
          </cell>
          <cell r="M1166" t="str">
            <v>TRAFFIC BASIC ISSAQUAH</v>
          </cell>
        </row>
        <row r="1167">
          <cell r="E1167" t="str">
            <v>T73030</v>
          </cell>
          <cell r="F1167" t="str">
            <v>RSD REIMBURSABLE WORK</v>
          </cell>
          <cell r="G1167" t="str">
            <v>T73030</v>
          </cell>
          <cell r="H1167" t="str">
            <v>S73031</v>
          </cell>
          <cell r="I1167" t="str">
            <v>RSD TRAFFIC BASIC CITIES</v>
          </cell>
          <cell r="L1167">
            <v>730314</v>
          </cell>
          <cell r="M1167" t="str">
            <v>TRAFFIC BASIC KENMORE</v>
          </cell>
        </row>
        <row r="1168">
          <cell r="E1168" t="str">
            <v>T73030</v>
          </cell>
          <cell r="F1168" t="str">
            <v>RSD REIMBURSABLE WORK</v>
          </cell>
          <cell r="G1168" t="str">
            <v>T73030</v>
          </cell>
          <cell r="H1168" t="str">
            <v>S73031</v>
          </cell>
          <cell r="I1168" t="str">
            <v>RSD TRAFFIC BASIC CITIES</v>
          </cell>
          <cell r="L1168">
            <v>730315</v>
          </cell>
          <cell r="M1168" t="str">
            <v>TRAFFIC BASIC KENT</v>
          </cell>
        </row>
        <row r="1169">
          <cell r="E1169" t="str">
            <v>T73030</v>
          </cell>
          <cell r="F1169" t="str">
            <v>RSD REIMBURSABLE WORK</v>
          </cell>
          <cell r="G1169" t="str">
            <v>T73030</v>
          </cell>
          <cell r="H1169" t="str">
            <v>S73031</v>
          </cell>
          <cell r="I1169" t="str">
            <v>RSD TRAFFIC BASIC CITIES</v>
          </cell>
          <cell r="L1169">
            <v>730316</v>
          </cell>
          <cell r="M1169" t="str">
            <v>TRAFFIC BASIC LK FOREST PRK</v>
          </cell>
        </row>
        <row r="1170">
          <cell r="E1170" t="str">
            <v>T73030</v>
          </cell>
          <cell r="F1170" t="str">
            <v>RSD REIMBURSABLE WORK</v>
          </cell>
          <cell r="G1170" t="str">
            <v>T73030</v>
          </cell>
          <cell r="H1170" t="str">
            <v>S73031</v>
          </cell>
          <cell r="I1170" t="str">
            <v>RSD TRAFFIC BASIC CITIES</v>
          </cell>
          <cell r="L1170">
            <v>730317</v>
          </cell>
          <cell r="M1170" t="str">
            <v>TRAFFIC BASIC MERCER ISLAND</v>
          </cell>
        </row>
        <row r="1171">
          <cell r="E1171" t="str">
            <v>T73030</v>
          </cell>
          <cell r="F1171" t="str">
            <v>RSD REIMBURSABLE WORK</v>
          </cell>
          <cell r="G1171" t="str">
            <v>T73030</v>
          </cell>
          <cell r="H1171" t="str">
            <v>S73031</v>
          </cell>
          <cell r="I1171" t="str">
            <v>RSD TRAFFIC BASIC CITIES</v>
          </cell>
          <cell r="L1171">
            <v>730318</v>
          </cell>
          <cell r="M1171" t="str">
            <v>TRAFFIC BASIC MAPLE VALLEY</v>
          </cell>
        </row>
        <row r="1172">
          <cell r="E1172" t="str">
            <v>T73030</v>
          </cell>
          <cell r="F1172" t="str">
            <v>RSD REIMBURSABLE WORK</v>
          </cell>
          <cell r="G1172" t="str">
            <v>T73030</v>
          </cell>
          <cell r="H1172" t="str">
            <v>S73031</v>
          </cell>
          <cell r="I1172" t="str">
            <v>RSD TRAFFIC BASIC CITIES</v>
          </cell>
          <cell r="L1172">
            <v>730319</v>
          </cell>
          <cell r="M1172" t="str">
            <v>TRAFFIC BASIC NORTH BEND</v>
          </cell>
        </row>
        <row r="1173">
          <cell r="E1173" t="str">
            <v>T73030</v>
          </cell>
          <cell r="F1173" t="str">
            <v>RSD REIMBURSABLE WORK</v>
          </cell>
          <cell r="G1173" t="str">
            <v>T73030</v>
          </cell>
          <cell r="H1173" t="str">
            <v>S73031</v>
          </cell>
          <cell r="I1173" t="str">
            <v>RSD TRAFFIC BASIC CITIES</v>
          </cell>
          <cell r="L1173">
            <v>730320</v>
          </cell>
          <cell r="M1173" t="str">
            <v>TRAFFIC BASIC NEWCASTLE</v>
          </cell>
        </row>
        <row r="1174">
          <cell r="E1174" t="str">
            <v>T73030</v>
          </cell>
          <cell r="F1174" t="str">
            <v>RSD REIMBURSABLE WORK</v>
          </cell>
          <cell r="G1174" t="str">
            <v>T73030</v>
          </cell>
          <cell r="H1174" t="str">
            <v>S73031</v>
          </cell>
          <cell r="I1174" t="str">
            <v>RSD TRAFFIC BASIC CITIES</v>
          </cell>
          <cell r="L1174">
            <v>730321</v>
          </cell>
          <cell r="M1174" t="str">
            <v>TRAFFIC BASIC NORMANDY PRK</v>
          </cell>
        </row>
        <row r="1175">
          <cell r="E1175" t="str">
            <v>T73030</v>
          </cell>
          <cell r="F1175" t="str">
            <v>RSD REIMBURSABLE WORK</v>
          </cell>
          <cell r="G1175" t="str">
            <v>T73030</v>
          </cell>
          <cell r="H1175" t="str">
            <v>S73031</v>
          </cell>
          <cell r="I1175" t="str">
            <v>RSD TRAFFIC BASIC CITIES</v>
          </cell>
          <cell r="L1175">
            <v>730322</v>
          </cell>
          <cell r="M1175" t="str">
            <v>TRAFFIC BASIC PACIFIC</v>
          </cell>
        </row>
        <row r="1176">
          <cell r="E1176" t="str">
            <v>T73030</v>
          </cell>
          <cell r="F1176" t="str">
            <v>RSD REIMBURSABLE WORK</v>
          </cell>
          <cell r="G1176" t="str">
            <v>T73030</v>
          </cell>
          <cell r="H1176" t="str">
            <v>S73031</v>
          </cell>
          <cell r="I1176" t="str">
            <v>RSD TRAFFIC BASIC CITIES</v>
          </cell>
          <cell r="L1176">
            <v>730323</v>
          </cell>
          <cell r="M1176" t="str">
            <v>TRAFFIC BASIC REDMOND</v>
          </cell>
        </row>
        <row r="1177">
          <cell r="E1177" t="str">
            <v>T73030</v>
          </cell>
          <cell r="F1177" t="str">
            <v>RSD REIMBURSABLE WORK</v>
          </cell>
          <cell r="G1177" t="str">
            <v>T73030</v>
          </cell>
          <cell r="H1177" t="str">
            <v>S73031</v>
          </cell>
          <cell r="I1177" t="str">
            <v>RSD TRAFFIC BASIC CITIES</v>
          </cell>
          <cell r="L1177">
            <v>730324</v>
          </cell>
          <cell r="M1177" t="str">
            <v>TRAFFIC BASIC TUKWILA</v>
          </cell>
        </row>
        <row r="1178">
          <cell r="E1178" t="str">
            <v>T73030</v>
          </cell>
          <cell r="F1178" t="str">
            <v>RSD REIMBURSABLE WORK</v>
          </cell>
          <cell r="G1178" t="str">
            <v>T73030</v>
          </cell>
          <cell r="H1178" t="str">
            <v>S73031</v>
          </cell>
          <cell r="I1178" t="str">
            <v>RSD TRAFFIC BASIC CITIES</v>
          </cell>
          <cell r="L1178">
            <v>730325</v>
          </cell>
          <cell r="M1178" t="str">
            <v>TRAFFIC BASIC SAMMAMISH</v>
          </cell>
        </row>
        <row r="1179">
          <cell r="E1179" t="str">
            <v>T73030</v>
          </cell>
          <cell r="F1179" t="str">
            <v>RSD REIMBURSABLE WORK</v>
          </cell>
          <cell r="G1179" t="str">
            <v>T73030</v>
          </cell>
          <cell r="H1179" t="str">
            <v>S73031</v>
          </cell>
          <cell r="I1179" t="str">
            <v>RSD TRAFFIC BASIC CITIES</v>
          </cell>
          <cell r="L1179">
            <v>730326</v>
          </cell>
          <cell r="M1179" t="str">
            <v>TRAFFIC BASIC BOTHELL</v>
          </cell>
        </row>
        <row r="1180">
          <cell r="E1180" t="str">
            <v>T73030</v>
          </cell>
          <cell r="F1180" t="str">
            <v>RSD REIMBURSABLE WORK</v>
          </cell>
          <cell r="G1180" t="str">
            <v>T73030</v>
          </cell>
          <cell r="H1180" t="str">
            <v>S73031</v>
          </cell>
          <cell r="I1180" t="str">
            <v>RSD TRAFFIC BASIC CITIES</v>
          </cell>
          <cell r="L1180">
            <v>730327</v>
          </cell>
          <cell r="M1180" t="str">
            <v>TRAFFIC BASIC RENTON</v>
          </cell>
        </row>
        <row r="1181">
          <cell r="E1181" t="str">
            <v>T73030</v>
          </cell>
          <cell r="F1181" t="str">
            <v>RSD REIMBURSABLE WORK</v>
          </cell>
          <cell r="G1181" t="str">
            <v>T73030</v>
          </cell>
          <cell r="H1181" t="str">
            <v>S73031</v>
          </cell>
          <cell r="I1181" t="str">
            <v>RSD TRAFFIC BASIC CITIES</v>
          </cell>
          <cell r="L1181">
            <v>730328</v>
          </cell>
          <cell r="M1181" t="str">
            <v>TRAFFIC BASIC BEAUX ARTS</v>
          </cell>
        </row>
        <row r="1182">
          <cell r="E1182" t="str">
            <v>T73030</v>
          </cell>
          <cell r="F1182" t="str">
            <v>RSD REIMBURSABLE WORK</v>
          </cell>
          <cell r="G1182" t="str">
            <v>T73030</v>
          </cell>
          <cell r="H1182" t="str">
            <v>S73031</v>
          </cell>
          <cell r="I1182" t="str">
            <v>RSD TRAFFIC BASIC CITIES</v>
          </cell>
          <cell r="L1182">
            <v>730329</v>
          </cell>
          <cell r="M1182" t="str">
            <v>TRAFFIC BASIC ENUMCLAW</v>
          </cell>
        </row>
        <row r="1183">
          <cell r="E1183" t="str">
            <v>T73030</v>
          </cell>
          <cell r="F1183" t="str">
            <v>RSD REIMBURSABLE WORK</v>
          </cell>
          <cell r="G1183" t="str">
            <v>T73030</v>
          </cell>
          <cell r="H1183" t="str">
            <v>S73031</v>
          </cell>
          <cell r="I1183" t="str">
            <v>RSD TRAFFIC BASIC CITIES</v>
          </cell>
          <cell r="L1183">
            <v>730330</v>
          </cell>
          <cell r="M1183" t="str">
            <v>TRAFFIC BASIC MILTON</v>
          </cell>
        </row>
        <row r="1184">
          <cell r="E1184" t="str">
            <v>T73030</v>
          </cell>
          <cell r="F1184" t="str">
            <v>RSD REIMBURSABLE WORK</v>
          </cell>
          <cell r="G1184" t="str">
            <v>T73030</v>
          </cell>
          <cell r="H1184" t="str">
            <v>S73031</v>
          </cell>
          <cell r="I1184" t="str">
            <v>RSD TRAFFIC BASIC CITIES</v>
          </cell>
          <cell r="L1184">
            <v>730331</v>
          </cell>
          <cell r="M1184" t="str">
            <v>TRAFFIC BASIC KIRKLAND</v>
          </cell>
        </row>
        <row r="1185">
          <cell r="E1185" t="str">
            <v>T73030</v>
          </cell>
          <cell r="F1185" t="str">
            <v>RSD REIMBURSABLE WORK</v>
          </cell>
          <cell r="G1185" t="str">
            <v>T73030</v>
          </cell>
          <cell r="H1185" t="str">
            <v>S73031</v>
          </cell>
          <cell r="I1185" t="str">
            <v>RSD TRAFFIC BASIC CITIES</v>
          </cell>
          <cell r="L1185">
            <v>730332</v>
          </cell>
          <cell r="M1185" t="str">
            <v>TRAFFIC BASIC CARNATION</v>
          </cell>
        </row>
        <row r="1186">
          <cell r="E1186" t="str">
            <v>T73030</v>
          </cell>
          <cell r="F1186" t="str">
            <v>RSD REIMBURSABLE WORK</v>
          </cell>
          <cell r="G1186" t="str">
            <v>T73030</v>
          </cell>
          <cell r="H1186" t="str">
            <v>S73031</v>
          </cell>
          <cell r="I1186" t="str">
            <v>RSD TRAFFIC BASIC CITIES</v>
          </cell>
          <cell r="L1186">
            <v>730333</v>
          </cell>
          <cell r="M1186" t="str">
            <v>TRAFFIC BASIC N HIGHLINE</v>
          </cell>
        </row>
        <row r="1187">
          <cell r="E1187" t="str">
            <v>T73030</v>
          </cell>
          <cell r="F1187" t="str">
            <v>RSD REIMBURSABLE WORK</v>
          </cell>
          <cell r="G1187" t="str">
            <v>T73030</v>
          </cell>
          <cell r="H1187" t="str">
            <v>S73031</v>
          </cell>
          <cell r="I1187" t="str">
            <v>RSD TRAFFIC BASIC CITIES</v>
          </cell>
          <cell r="L1187">
            <v>730334</v>
          </cell>
          <cell r="M1187" t="str">
            <v>TRAFFIC BASIC PIERCE COUNTY</v>
          </cell>
        </row>
        <row r="1188">
          <cell r="E1188" t="str">
            <v>T73030</v>
          </cell>
          <cell r="F1188" t="str">
            <v>RSD REIMBURSABLE WORK</v>
          </cell>
          <cell r="G1188" t="str">
            <v>T73030</v>
          </cell>
          <cell r="H1188" t="str">
            <v>S73032</v>
          </cell>
          <cell r="I1188" t="str">
            <v>RSD MAINTENANCE CONTRACT CITIES</v>
          </cell>
          <cell r="L1188">
            <v>730501</v>
          </cell>
          <cell r="M1188" t="str">
            <v>CONTRACT MAINT UNINC</v>
          </cell>
        </row>
        <row r="1189">
          <cell r="E1189" t="str">
            <v>T73030</v>
          </cell>
          <cell r="F1189" t="str">
            <v>RSD REIMBURSABLE WORK</v>
          </cell>
          <cell r="G1189" t="str">
            <v>T73030</v>
          </cell>
          <cell r="H1189" t="str">
            <v>S73032</v>
          </cell>
          <cell r="I1189" t="str">
            <v>RSD MAINTENANCE CONTRACT CITIES</v>
          </cell>
          <cell r="L1189">
            <v>730502</v>
          </cell>
          <cell r="M1189" t="str">
            <v>CONTRACT MAINT SEATAC</v>
          </cell>
        </row>
        <row r="1190">
          <cell r="E1190" t="str">
            <v>T73030</v>
          </cell>
          <cell r="F1190" t="str">
            <v>RSD REIMBURSABLE WORK</v>
          </cell>
          <cell r="G1190" t="str">
            <v>T73030</v>
          </cell>
          <cell r="H1190" t="str">
            <v>S73032</v>
          </cell>
          <cell r="I1190" t="str">
            <v>RSD MAINTENANCE CONTRACT CITIES</v>
          </cell>
          <cell r="L1190">
            <v>730503</v>
          </cell>
          <cell r="M1190" t="str">
            <v>CONTRACT MAINT FED WAY</v>
          </cell>
        </row>
        <row r="1191">
          <cell r="E1191" t="str">
            <v>T73030</v>
          </cell>
          <cell r="F1191" t="str">
            <v>RSD REIMBURSABLE WORK</v>
          </cell>
          <cell r="G1191" t="str">
            <v>T73030</v>
          </cell>
          <cell r="H1191" t="str">
            <v>S73032</v>
          </cell>
          <cell r="I1191" t="str">
            <v>RSD MAINTENANCE CONTRACT CITIES</v>
          </cell>
          <cell r="L1191">
            <v>730504</v>
          </cell>
          <cell r="M1191" t="str">
            <v>CONTRACT MAINT BURIEN</v>
          </cell>
        </row>
        <row r="1192">
          <cell r="E1192" t="str">
            <v>T73030</v>
          </cell>
          <cell r="F1192" t="str">
            <v>RSD REIMBURSABLE WORK</v>
          </cell>
          <cell r="G1192" t="str">
            <v>T73030</v>
          </cell>
          <cell r="H1192" t="str">
            <v>S73032</v>
          </cell>
          <cell r="I1192" t="str">
            <v>RSD MAINTENANCE CONTRACT CITIES</v>
          </cell>
          <cell r="L1192">
            <v>730505</v>
          </cell>
          <cell r="M1192" t="str">
            <v>CONTRACT MAINT WOODINVILLE</v>
          </cell>
        </row>
        <row r="1193">
          <cell r="E1193" t="str">
            <v>T73030</v>
          </cell>
          <cell r="F1193" t="str">
            <v>RSD REIMBURSABLE WORK</v>
          </cell>
          <cell r="G1193" t="str">
            <v>T73030</v>
          </cell>
          <cell r="H1193" t="str">
            <v>S73032</v>
          </cell>
          <cell r="I1193" t="str">
            <v>RSD MAINTENANCE CONTRACT CITIES</v>
          </cell>
          <cell r="L1193">
            <v>730506</v>
          </cell>
          <cell r="M1193" t="str">
            <v>CONTRACT MAINT SHORELINE</v>
          </cell>
        </row>
        <row r="1194">
          <cell r="E1194" t="str">
            <v>T73030</v>
          </cell>
          <cell r="F1194" t="str">
            <v>RSD REIMBURSABLE WORK</v>
          </cell>
          <cell r="G1194" t="str">
            <v>T73030</v>
          </cell>
          <cell r="H1194" t="str">
            <v>S73032</v>
          </cell>
          <cell r="I1194" t="str">
            <v>RSD MAINTENANCE CONTRACT CITIES</v>
          </cell>
          <cell r="L1194">
            <v>730507</v>
          </cell>
          <cell r="M1194" t="str">
            <v>CONTRACT MAINT NEWCASTLE</v>
          </cell>
        </row>
        <row r="1195">
          <cell r="E1195" t="str">
            <v>T73030</v>
          </cell>
          <cell r="F1195" t="str">
            <v>RSD REIMBURSABLE WORK</v>
          </cell>
          <cell r="G1195" t="str">
            <v>T73030</v>
          </cell>
          <cell r="H1195" t="str">
            <v>S73032</v>
          </cell>
          <cell r="I1195" t="str">
            <v>RSD MAINTENANCE CONTRACT CITIES</v>
          </cell>
          <cell r="L1195">
            <v>730508</v>
          </cell>
          <cell r="M1195" t="str">
            <v>CONTRACT MAINT LK FOREST PK</v>
          </cell>
        </row>
        <row r="1196">
          <cell r="E1196" t="str">
            <v>T73030</v>
          </cell>
          <cell r="F1196" t="str">
            <v>RSD REIMBURSABLE WORK</v>
          </cell>
          <cell r="G1196" t="str">
            <v>T73030</v>
          </cell>
          <cell r="H1196" t="str">
            <v>S73032</v>
          </cell>
          <cell r="I1196" t="str">
            <v>RSD MAINTENANCE CONTRACT CITIES</v>
          </cell>
          <cell r="L1196">
            <v>730509</v>
          </cell>
          <cell r="M1196" t="str">
            <v>CONTRACT MAINT ALGONA</v>
          </cell>
        </row>
        <row r="1197">
          <cell r="E1197" t="str">
            <v>T73030</v>
          </cell>
          <cell r="F1197" t="str">
            <v>RSD REIMBURSABLE WORK</v>
          </cell>
          <cell r="G1197" t="str">
            <v>T73030</v>
          </cell>
          <cell r="H1197" t="str">
            <v>S73032</v>
          </cell>
          <cell r="I1197" t="str">
            <v>RSD MAINTENANCE CONTRACT CITIES</v>
          </cell>
          <cell r="L1197">
            <v>730510</v>
          </cell>
          <cell r="M1197" t="str">
            <v>CONTRACT MAINT AUBURN</v>
          </cell>
        </row>
        <row r="1198">
          <cell r="E1198" t="str">
            <v>T73030</v>
          </cell>
          <cell r="F1198" t="str">
            <v>RSD REIMBURSABLE WORK</v>
          </cell>
          <cell r="G1198" t="str">
            <v>T73030</v>
          </cell>
          <cell r="H1198" t="str">
            <v>S73032</v>
          </cell>
          <cell r="I1198" t="str">
            <v>RSD MAINTENANCE CONTRACT CITIES</v>
          </cell>
          <cell r="L1198">
            <v>730511</v>
          </cell>
          <cell r="M1198" t="str">
            <v>CONTRACT MAINT DES MOINES</v>
          </cell>
        </row>
        <row r="1199">
          <cell r="E1199" t="str">
            <v>T73030</v>
          </cell>
          <cell r="F1199" t="str">
            <v>RSD REIMBURSABLE WORK</v>
          </cell>
          <cell r="G1199" t="str">
            <v>T73030</v>
          </cell>
          <cell r="H1199" t="str">
            <v>S73032</v>
          </cell>
          <cell r="I1199" t="str">
            <v>RSD MAINTENANCE CONTRACT CITIES</v>
          </cell>
          <cell r="L1199">
            <v>730512</v>
          </cell>
          <cell r="M1199" t="str">
            <v>CONTRACT MAINT KENT</v>
          </cell>
        </row>
        <row r="1200">
          <cell r="E1200" t="str">
            <v>T73030</v>
          </cell>
          <cell r="F1200" t="str">
            <v>RSD REIMBURSABLE WORK</v>
          </cell>
          <cell r="G1200" t="str">
            <v>T73030</v>
          </cell>
          <cell r="H1200" t="str">
            <v>S73032</v>
          </cell>
          <cell r="I1200" t="str">
            <v>RSD MAINTENANCE CONTRACT CITIES</v>
          </cell>
          <cell r="L1200">
            <v>730513</v>
          </cell>
          <cell r="M1200" t="str">
            <v>CONTRACT MAINT NORMANDY PARK</v>
          </cell>
        </row>
        <row r="1201">
          <cell r="E1201" t="str">
            <v>T73030</v>
          </cell>
          <cell r="F1201" t="str">
            <v>RSD REIMBURSABLE WORK</v>
          </cell>
          <cell r="G1201" t="str">
            <v>T73030</v>
          </cell>
          <cell r="H1201" t="str">
            <v>S73032</v>
          </cell>
          <cell r="I1201" t="str">
            <v>RSD MAINTENANCE CONTRACT CITIES</v>
          </cell>
          <cell r="L1201">
            <v>730514</v>
          </cell>
          <cell r="M1201" t="str">
            <v>CONTRACT MAINT NORTHBEND</v>
          </cell>
        </row>
        <row r="1202">
          <cell r="E1202" t="str">
            <v>T73030</v>
          </cell>
          <cell r="F1202" t="str">
            <v>RSD REIMBURSABLE WORK</v>
          </cell>
          <cell r="G1202" t="str">
            <v>T73030</v>
          </cell>
          <cell r="H1202" t="str">
            <v>S73032</v>
          </cell>
          <cell r="I1202" t="str">
            <v>RSD MAINTENANCE CONTRACT CITIES</v>
          </cell>
          <cell r="L1202">
            <v>730515</v>
          </cell>
          <cell r="M1202" t="str">
            <v>CONTRACT MAINT REDMOND</v>
          </cell>
        </row>
        <row r="1203">
          <cell r="E1203" t="str">
            <v>T73030</v>
          </cell>
          <cell r="F1203" t="str">
            <v>RSD REIMBURSABLE WORK</v>
          </cell>
          <cell r="G1203" t="str">
            <v>T73030</v>
          </cell>
          <cell r="H1203" t="str">
            <v>S73032</v>
          </cell>
          <cell r="I1203" t="str">
            <v>RSD MAINTENANCE CONTRACT CITIES</v>
          </cell>
          <cell r="L1203">
            <v>730516</v>
          </cell>
          <cell r="M1203" t="str">
            <v>CONTRACT MAINT NON-CONTRACT  WORK</v>
          </cell>
        </row>
        <row r="1204">
          <cell r="E1204" t="str">
            <v>T73030</v>
          </cell>
          <cell r="F1204" t="str">
            <v>RSD REIMBURSABLE WORK</v>
          </cell>
          <cell r="G1204" t="str">
            <v>T73030</v>
          </cell>
          <cell r="H1204" t="str">
            <v>S73032</v>
          </cell>
          <cell r="I1204" t="str">
            <v>RSD MAINTENANCE CONTRACT CITIES</v>
          </cell>
          <cell r="L1204">
            <v>730517</v>
          </cell>
          <cell r="M1204" t="str">
            <v>CONTRACT MAINT COVINGTON</v>
          </cell>
        </row>
        <row r="1205">
          <cell r="E1205" t="str">
            <v>T73030</v>
          </cell>
          <cell r="F1205" t="str">
            <v>RSD REIMBURSABLE WORK</v>
          </cell>
          <cell r="G1205" t="str">
            <v>T73030</v>
          </cell>
          <cell r="H1205" t="str">
            <v>S73032</v>
          </cell>
          <cell r="I1205" t="str">
            <v>RSD MAINTENANCE CONTRACT CITIES</v>
          </cell>
          <cell r="L1205">
            <v>730518</v>
          </cell>
          <cell r="M1205" t="str">
            <v>CONTRACT MAINT MAPLE VALLEY</v>
          </cell>
        </row>
        <row r="1206">
          <cell r="E1206" t="str">
            <v>T73030</v>
          </cell>
          <cell r="F1206" t="str">
            <v>RSD REIMBURSABLE WORK</v>
          </cell>
          <cell r="G1206" t="str">
            <v>T73030</v>
          </cell>
          <cell r="H1206" t="str">
            <v>S73032</v>
          </cell>
          <cell r="I1206" t="str">
            <v>RSD MAINTENANCE CONTRACT CITIES</v>
          </cell>
          <cell r="L1206">
            <v>730519</v>
          </cell>
          <cell r="M1206" t="str">
            <v>CONTRACT MAINT KENMORE</v>
          </cell>
        </row>
        <row r="1207">
          <cell r="E1207" t="str">
            <v>T73030</v>
          </cell>
          <cell r="F1207" t="str">
            <v>RSD REIMBURSABLE WORK</v>
          </cell>
          <cell r="G1207" t="str">
            <v>T73030</v>
          </cell>
          <cell r="H1207" t="str">
            <v>S73032</v>
          </cell>
          <cell r="I1207" t="str">
            <v>RSD MAINTENANCE CONTRACT CITIES</v>
          </cell>
          <cell r="L1207">
            <v>730520</v>
          </cell>
          <cell r="M1207" t="str">
            <v>CONTRACT MAINT SAMMAMISH</v>
          </cell>
        </row>
        <row r="1208">
          <cell r="E1208" t="str">
            <v>T73030</v>
          </cell>
          <cell r="F1208" t="str">
            <v>RSD REIMBURSABLE WORK</v>
          </cell>
          <cell r="G1208" t="str">
            <v>T73030</v>
          </cell>
          <cell r="H1208" t="str">
            <v>S73032</v>
          </cell>
          <cell r="I1208" t="str">
            <v>RSD MAINTENANCE CONTRACT CITIES</v>
          </cell>
          <cell r="L1208">
            <v>730521</v>
          </cell>
          <cell r="M1208" t="str">
            <v>CONTRACT MAINT COVINGTON</v>
          </cell>
        </row>
        <row r="1209">
          <cell r="E1209" t="str">
            <v>T73030</v>
          </cell>
          <cell r="F1209" t="str">
            <v>RSD REIMBURSABLE WORK</v>
          </cell>
          <cell r="G1209" t="str">
            <v>T73030</v>
          </cell>
          <cell r="H1209" t="str">
            <v>S73032</v>
          </cell>
          <cell r="I1209" t="str">
            <v>RSD MAINTENANCE CONTRACT CITIES</v>
          </cell>
          <cell r="L1209">
            <v>730522</v>
          </cell>
          <cell r="M1209" t="str">
            <v>CONTRACT MAINT MAPLE VLY</v>
          </cell>
        </row>
        <row r="1210">
          <cell r="E1210" t="str">
            <v>T73030</v>
          </cell>
          <cell r="F1210" t="str">
            <v>RSD REIMBURSABLE WORK</v>
          </cell>
          <cell r="G1210" t="str">
            <v>T73030</v>
          </cell>
          <cell r="H1210" t="str">
            <v>S73032</v>
          </cell>
          <cell r="I1210" t="str">
            <v>RSD MAINTENANCE CONTRACT CITIES</v>
          </cell>
          <cell r="L1210">
            <v>730523</v>
          </cell>
          <cell r="M1210" t="str">
            <v>CONTRACT MAINT BLACK DIAMOND</v>
          </cell>
        </row>
        <row r="1211">
          <cell r="E1211" t="str">
            <v>T73030</v>
          </cell>
          <cell r="F1211" t="str">
            <v>RSD REIMBURSABLE WORK</v>
          </cell>
          <cell r="G1211" t="str">
            <v>T73030</v>
          </cell>
          <cell r="H1211" t="str">
            <v>S73032</v>
          </cell>
          <cell r="I1211" t="str">
            <v>RSD MAINTENANCE CONTRACT CITIES</v>
          </cell>
          <cell r="L1211">
            <v>730524</v>
          </cell>
          <cell r="M1211" t="str">
            <v>CONTRACT MAINT ENUMCLAW BASIC</v>
          </cell>
        </row>
        <row r="1212">
          <cell r="E1212" t="str">
            <v>T73030</v>
          </cell>
          <cell r="F1212" t="str">
            <v>RSD REIMBURSABLE WORK</v>
          </cell>
          <cell r="G1212" t="str">
            <v>T73030</v>
          </cell>
          <cell r="H1212" t="str">
            <v>S73032</v>
          </cell>
          <cell r="I1212" t="str">
            <v>RSD MAINTENANCE CONTRACT CITIES</v>
          </cell>
          <cell r="L1212">
            <v>730525</v>
          </cell>
          <cell r="M1212" t="str">
            <v>CONTRACT MAINT BURIEN N HIGHLINE</v>
          </cell>
        </row>
        <row r="1213">
          <cell r="E1213" t="str">
            <v>T73030</v>
          </cell>
          <cell r="F1213" t="str">
            <v>RSD REIMBURSABLE WORK</v>
          </cell>
          <cell r="G1213" t="str">
            <v>T73030</v>
          </cell>
          <cell r="L1213">
            <v>730000</v>
          </cell>
          <cell r="M1213" t="str">
            <v>GRANT CONTINGENCY</v>
          </cell>
        </row>
        <row r="1214">
          <cell r="E1214" t="str">
            <v>T73030</v>
          </cell>
          <cell r="F1214" t="str">
            <v>RSD REIMBURSABLE WORK</v>
          </cell>
          <cell r="G1214" t="str">
            <v>T73030</v>
          </cell>
          <cell r="L1214">
            <v>730005</v>
          </cell>
          <cell r="M1214" t="str">
            <v>REIMBURSABLES</v>
          </cell>
        </row>
        <row r="1215">
          <cell r="E1215" t="str">
            <v>T73030</v>
          </cell>
          <cell r="F1215" t="str">
            <v>RSD REIMBURSABLE WORK</v>
          </cell>
          <cell r="G1215" t="str">
            <v>T73030</v>
          </cell>
          <cell r="L1215">
            <v>730084</v>
          </cell>
          <cell r="M1215" t="str">
            <v>ENG SERVICES CITY AGRMTS</v>
          </cell>
        </row>
        <row r="1216">
          <cell r="E1216" t="str">
            <v>T73030</v>
          </cell>
          <cell r="F1216" t="str">
            <v>RSD REIMBURSABLE WORK</v>
          </cell>
          <cell r="G1216" t="str">
            <v>T73030</v>
          </cell>
          <cell r="L1216">
            <v>730411</v>
          </cell>
          <cell r="M1216" t="str">
            <v>POOLED CITY RESOURCES</v>
          </cell>
        </row>
        <row r="1217">
          <cell r="E1217" t="str">
            <v>T73300</v>
          </cell>
          <cell r="F1217" t="str">
            <v>TRANSIT 214 GRANT</v>
          </cell>
          <cell r="G1217" t="str">
            <v>T73300</v>
          </cell>
          <cell r="L1217">
            <v>733000</v>
          </cell>
          <cell r="M1217" t="str">
            <v>TRANSIT 214 GRANT</v>
          </cell>
        </row>
        <row r="1218">
          <cell r="E1218" t="str">
            <v>T73400</v>
          </cell>
          <cell r="F1218" t="str">
            <v>ROADS CONSTRUCTION TRANS</v>
          </cell>
          <cell r="G1218" t="str">
            <v>T73400</v>
          </cell>
          <cell r="L1218">
            <v>734000</v>
          </cell>
          <cell r="M1218" t="str">
            <v>ROADS CIP XFR FRM OPRTNG</v>
          </cell>
        </row>
        <row r="1219">
          <cell r="E1219" t="str">
            <v>T73800</v>
          </cell>
          <cell r="F1219" t="str">
            <v>ROAD IMPROVEMENT GUARANTY</v>
          </cell>
          <cell r="G1219" t="str">
            <v>T73800</v>
          </cell>
          <cell r="L1219">
            <v>738001</v>
          </cell>
          <cell r="M1219" t="str">
            <v>ROAD IMPROVEMENT GUARANTY</v>
          </cell>
        </row>
        <row r="1220">
          <cell r="E1220" t="str">
            <v>T74000</v>
          </cell>
          <cell r="F1220" t="str">
            <v>RIVER IMPROVEMENTS</v>
          </cell>
          <cell r="G1220" t="str">
            <v>T74000</v>
          </cell>
          <cell r="L1220">
            <v>740001</v>
          </cell>
          <cell r="M1220" t="str">
            <v>RIVER IMPROVEMENTS</v>
          </cell>
        </row>
        <row r="1221">
          <cell r="E1221" t="str">
            <v>T74000</v>
          </cell>
          <cell r="F1221" t="str">
            <v>RIVER IMPROVEMENTS</v>
          </cell>
          <cell r="G1221" t="str">
            <v>T74000</v>
          </cell>
          <cell r="L1221">
            <v>740002</v>
          </cell>
          <cell r="M1221" t="str">
            <v>RIVER IMPROVEMENTS</v>
          </cell>
        </row>
        <row r="1222">
          <cell r="E1222" t="str">
            <v>T74100</v>
          </cell>
          <cell r="F1222" t="str">
            <v>WLR SHARED SERVICES ADMIN</v>
          </cell>
          <cell r="G1222" t="str">
            <v>T74100</v>
          </cell>
          <cell r="L1222">
            <v>741000</v>
          </cell>
          <cell r="M1222" t="str">
            <v>WLRD ADMINISTRATION</v>
          </cell>
        </row>
        <row r="1223">
          <cell r="E1223" t="str">
            <v>T74100</v>
          </cell>
          <cell r="F1223" t="str">
            <v>WLR SHARED SERVICES ADMIN</v>
          </cell>
          <cell r="G1223" t="str">
            <v>T74100</v>
          </cell>
          <cell r="L1223">
            <v>741002</v>
          </cell>
          <cell r="M1223" t="str">
            <v>CENTRAL COSTS</v>
          </cell>
        </row>
        <row r="1224">
          <cell r="E1224" t="str">
            <v>T74100</v>
          </cell>
          <cell r="F1224" t="str">
            <v>WLR SHARED SERVICES ADMIN</v>
          </cell>
          <cell r="G1224" t="str">
            <v>T74100</v>
          </cell>
          <cell r="L1224">
            <v>741003</v>
          </cell>
          <cell r="M1224" t="str">
            <v>KING STREET COSTS</v>
          </cell>
        </row>
        <row r="1225">
          <cell r="E1225" t="str">
            <v>T74100</v>
          </cell>
          <cell r="F1225" t="str">
            <v>WLR SHARED SERVICES ADMIN</v>
          </cell>
          <cell r="G1225" t="str">
            <v>T74100</v>
          </cell>
          <cell r="L1225">
            <v>741005</v>
          </cell>
          <cell r="M1225" t="str">
            <v>OFFICE SUPPORT SERVICES</v>
          </cell>
        </row>
        <row r="1226">
          <cell r="E1226" t="str">
            <v>T74100</v>
          </cell>
          <cell r="F1226" t="str">
            <v>WLR SHARED SERVICES ADMIN</v>
          </cell>
          <cell r="G1226" t="str">
            <v>T74100</v>
          </cell>
          <cell r="L1226">
            <v>741006</v>
          </cell>
          <cell r="M1226" t="str">
            <v>INFO SYSAND SUP LAN ADMIN</v>
          </cell>
        </row>
        <row r="1227">
          <cell r="E1227" t="str">
            <v>T74100</v>
          </cell>
          <cell r="F1227" t="str">
            <v>WLR SHARED SERVICES ADMIN</v>
          </cell>
          <cell r="G1227" t="str">
            <v>T74100</v>
          </cell>
          <cell r="L1227">
            <v>741007</v>
          </cell>
          <cell r="M1227" t="str">
            <v>WTD REIMBURSEABLES</v>
          </cell>
        </row>
        <row r="1228">
          <cell r="E1228" t="str">
            <v>T74100</v>
          </cell>
          <cell r="F1228" t="str">
            <v>WLR SHARED SERVICES ADMIN</v>
          </cell>
          <cell r="G1228" t="str">
            <v>T74100</v>
          </cell>
          <cell r="L1228">
            <v>741008</v>
          </cell>
          <cell r="M1228" t="str">
            <v>WLRD FINANCE</v>
          </cell>
        </row>
        <row r="1229">
          <cell r="E1229" t="str">
            <v>T74100</v>
          </cell>
          <cell r="F1229" t="str">
            <v>WLR SHARED SERVICES ADMIN</v>
          </cell>
          <cell r="G1229" t="str">
            <v>T74100</v>
          </cell>
          <cell r="L1229">
            <v>741009</v>
          </cell>
          <cell r="M1229" t="str">
            <v>ACCOUNTING</v>
          </cell>
        </row>
        <row r="1230">
          <cell r="E1230" t="str">
            <v>T74100</v>
          </cell>
          <cell r="F1230" t="str">
            <v>WLR SHARED SERVICES ADMIN</v>
          </cell>
          <cell r="G1230" t="str">
            <v>T74100</v>
          </cell>
          <cell r="L1230">
            <v>741010</v>
          </cell>
          <cell r="M1230" t="str">
            <v>HUMAN RESOURCES</v>
          </cell>
        </row>
        <row r="1231">
          <cell r="E1231" t="str">
            <v>T74100</v>
          </cell>
          <cell r="F1231" t="str">
            <v>WLR SHARED SERVICES ADMIN</v>
          </cell>
          <cell r="G1231" t="str">
            <v>T74100</v>
          </cell>
          <cell r="L1231">
            <v>741011</v>
          </cell>
          <cell r="M1231" t="str">
            <v>GIS CARTOGRAPHY</v>
          </cell>
        </row>
        <row r="1232">
          <cell r="E1232" t="str">
            <v>T74100</v>
          </cell>
          <cell r="F1232" t="str">
            <v>WLR SHARED SERVICES ADMIN</v>
          </cell>
          <cell r="G1232" t="str">
            <v>T74100</v>
          </cell>
          <cell r="L1232">
            <v>741012</v>
          </cell>
          <cell r="M1232" t="str">
            <v>IT APPLICATION DVLPMNT</v>
          </cell>
        </row>
        <row r="1233">
          <cell r="E1233" t="str">
            <v>T74110</v>
          </cell>
          <cell r="F1233" t="str">
            <v>WLR REGIONAL AND SCIENCE SERVICES</v>
          </cell>
          <cell r="G1233" t="str">
            <v>T74110</v>
          </cell>
          <cell r="L1233">
            <v>741040</v>
          </cell>
          <cell r="M1233" t="str">
            <v>LAWS ADMINISTRATION</v>
          </cell>
        </row>
        <row r="1234">
          <cell r="E1234" t="str">
            <v>T74110</v>
          </cell>
          <cell r="F1234" t="str">
            <v>WLR REGIONAL AND SCIENCE SERVICES</v>
          </cell>
          <cell r="G1234" t="str">
            <v>T74110</v>
          </cell>
          <cell r="L1234">
            <v>741041</v>
          </cell>
          <cell r="M1234" t="str">
            <v>LAKE STEWARDSHIP</v>
          </cell>
        </row>
        <row r="1235">
          <cell r="E1235" t="str">
            <v>T74110</v>
          </cell>
          <cell r="F1235" t="str">
            <v>WLR REGIONAL AND SCIENCE SERVICES</v>
          </cell>
          <cell r="G1235" t="str">
            <v>T74110</v>
          </cell>
          <cell r="L1235">
            <v>741042</v>
          </cell>
          <cell r="M1235" t="str">
            <v>SECTION SERVICES</v>
          </cell>
        </row>
        <row r="1236">
          <cell r="E1236" t="str">
            <v>T74110</v>
          </cell>
          <cell r="F1236" t="str">
            <v>WLR REGIONAL AND SCIENCE SERVICES</v>
          </cell>
          <cell r="G1236" t="str">
            <v>T74110</v>
          </cell>
          <cell r="L1236">
            <v>741043</v>
          </cell>
          <cell r="M1236" t="str">
            <v>KING CONSERVATION DIST</v>
          </cell>
        </row>
        <row r="1237">
          <cell r="E1237" t="str">
            <v>T74110</v>
          </cell>
          <cell r="F1237" t="str">
            <v>WLR REGIONAL AND SCIENCE SERVICES</v>
          </cell>
          <cell r="G1237" t="str">
            <v>T74110</v>
          </cell>
          <cell r="L1237">
            <v>741044</v>
          </cell>
          <cell r="M1237" t="str">
            <v>WRIA 7 ILA</v>
          </cell>
        </row>
        <row r="1238">
          <cell r="E1238" t="str">
            <v>T74110</v>
          </cell>
          <cell r="F1238" t="str">
            <v>WLR REGIONAL AND SCIENCE SERVICES</v>
          </cell>
          <cell r="G1238" t="str">
            <v>T74110</v>
          </cell>
          <cell r="L1238">
            <v>741045</v>
          </cell>
          <cell r="M1238" t="str">
            <v>WRIA 8 ILA</v>
          </cell>
        </row>
        <row r="1239">
          <cell r="E1239" t="str">
            <v>T74110</v>
          </cell>
          <cell r="F1239" t="str">
            <v>WLR REGIONAL AND SCIENCE SERVICES</v>
          </cell>
          <cell r="G1239" t="str">
            <v>T74110</v>
          </cell>
          <cell r="L1239">
            <v>741046</v>
          </cell>
          <cell r="M1239" t="str">
            <v>WRIA 9 ILA</v>
          </cell>
        </row>
        <row r="1240">
          <cell r="E1240" t="str">
            <v>T74110</v>
          </cell>
          <cell r="F1240" t="str">
            <v>WLR REGIONAL AND SCIENCE SERVICES</v>
          </cell>
          <cell r="G1240" t="str">
            <v>T74110</v>
          </cell>
          <cell r="L1240">
            <v>741047</v>
          </cell>
          <cell r="M1240" t="str">
            <v>GROUNDWATER PROT PROG</v>
          </cell>
        </row>
        <row r="1241">
          <cell r="E1241" t="str">
            <v>T74110</v>
          </cell>
          <cell r="F1241" t="str">
            <v>WLR REGIONAL AND SCIENCE SERVICES</v>
          </cell>
          <cell r="G1241" t="str">
            <v>T74110</v>
          </cell>
          <cell r="L1241">
            <v>741048</v>
          </cell>
          <cell r="M1241" t="str">
            <v>ECOLOGY AND WATERSHEDS</v>
          </cell>
        </row>
        <row r="1242">
          <cell r="E1242" t="str">
            <v>T74110</v>
          </cell>
          <cell r="F1242" t="str">
            <v>WLR REGIONAL AND SCIENCE SERVICES</v>
          </cell>
          <cell r="G1242" t="str">
            <v>T74110</v>
          </cell>
          <cell r="L1242">
            <v>741049</v>
          </cell>
          <cell r="M1242" t="str">
            <v>SPECIAL GRANTS</v>
          </cell>
        </row>
        <row r="1243">
          <cell r="E1243" t="str">
            <v>T74110</v>
          </cell>
          <cell r="F1243" t="str">
            <v>WLR REGIONAL AND SCIENCE SERVICES</v>
          </cell>
          <cell r="G1243" t="str">
            <v>T74110</v>
          </cell>
          <cell r="L1243">
            <v>741050</v>
          </cell>
          <cell r="M1243" t="str">
            <v>AVAILABLE FOR USE-NEVER USED</v>
          </cell>
        </row>
        <row r="1244">
          <cell r="E1244" t="str">
            <v>T74110</v>
          </cell>
          <cell r="F1244" t="str">
            <v>WLR REGIONAL AND SCIENCE SERVICES</v>
          </cell>
          <cell r="G1244" t="str">
            <v>T74110</v>
          </cell>
          <cell r="L1244">
            <v>741051</v>
          </cell>
          <cell r="M1244" t="str">
            <v>AVAILABLE FOR USE-NOT USED IN EBS</v>
          </cell>
        </row>
        <row r="1245">
          <cell r="E1245" t="str">
            <v>T74110</v>
          </cell>
          <cell r="F1245" t="str">
            <v>WLR REGIONAL AND SCIENCE SERVICES</v>
          </cell>
          <cell r="G1245" t="str">
            <v>T74110</v>
          </cell>
          <cell r="L1245">
            <v>741052</v>
          </cell>
          <cell r="M1245" t="str">
            <v>WPC MODELING, ASSESSMENT ANALYSIS</v>
          </cell>
        </row>
        <row r="1246">
          <cell r="E1246" t="str">
            <v>T74110</v>
          </cell>
          <cell r="F1246" t="str">
            <v>WLR REGIONAL AND SCIENCE SERVICES</v>
          </cell>
          <cell r="G1246" t="str">
            <v>T74110</v>
          </cell>
          <cell r="L1246">
            <v>741053</v>
          </cell>
          <cell r="M1246" t="str">
            <v>SCIENCE ADMIN</v>
          </cell>
        </row>
        <row r="1247">
          <cell r="E1247" t="str">
            <v>T74110</v>
          </cell>
          <cell r="F1247" t="str">
            <v>WLR REGIONAL AND SCIENCE SERVICES</v>
          </cell>
          <cell r="G1247" t="str">
            <v>T74110</v>
          </cell>
          <cell r="L1247">
            <v>741054</v>
          </cell>
          <cell r="M1247" t="str">
            <v>SPECIAL PROGRAMS</v>
          </cell>
        </row>
        <row r="1248">
          <cell r="E1248" t="str">
            <v>T74120</v>
          </cell>
          <cell r="F1248" t="str">
            <v>WLR ENVIRONMENTAL LAB</v>
          </cell>
          <cell r="G1248" t="str">
            <v>T74120</v>
          </cell>
          <cell r="L1248">
            <v>741100</v>
          </cell>
          <cell r="M1248" t="str">
            <v>ENVIRONMENTAL LABS MGR</v>
          </cell>
        </row>
        <row r="1249">
          <cell r="E1249" t="str">
            <v>T74120</v>
          </cell>
          <cell r="F1249" t="str">
            <v>WLR ENVIRONMENTAL LAB</v>
          </cell>
          <cell r="G1249" t="str">
            <v>T74120</v>
          </cell>
          <cell r="L1249">
            <v>741101</v>
          </cell>
          <cell r="M1249" t="str">
            <v>AQUATIC TOXICOLOGY</v>
          </cell>
        </row>
        <row r="1250">
          <cell r="E1250" t="str">
            <v>T74120</v>
          </cell>
          <cell r="F1250" t="str">
            <v>WLR ENVIRONMENTAL LAB</v>
          </cell>
          <cell r="G1250" t="str">
            <v>T74120</v>
          </cell>
          <cell r="L1250">
            <v>741102</v>
          </cell>
          <cell r="M1250" t="str">
            <v>CONVENTIONAL LAB</v>
          </cell>
        </row>
        <row r="1251">
          <cell r="E1251" t="str">
            <v>T74120</v>
          </cell>
          <cell r="F1251" t="str">
            <v>WLR ENVIRONMENTAL LAB</v>
          </cell>
          <cell r="G1251" t="str">
            <v>T74120</v>
          </cell>
          <cell r="L1251">
            <v>741103</v>
          </cell>
          <cell r="M1251" t="str">
            <v>INFO SYS SVC AND DATA ANALYSIS</v>
          </cell>
        </row>
        <row r="1252">
          <cell r="E1252" t="str">
            <v>T74120</v>
          </cell>
          <cell r="F1252" t="str">
            <v>WLR ENVIRONMENTAL LAB</v>
          </cell>
          <cell r="G1252" t="str">
            <v>T74120</v>
          </cell>
          <cell r="L1252">
            <v>741104</v>
          </cell>
          <cell r="M1252" t="str">
            <v>FIELD SCIENCE UNIT (FSU)</v>
          </cell>
        </row>
        <row r="1253">
          <cell r="E1253" t="str">
            <v>T74120</v>
          </cell>
          <cell r="F1253" t="str">
            <v>WLR ENVIRONMENTAL LAB</v>
          </cell>
          <cell r="G1253" t="str">
            <v>T74120</v>
          </cell>
          <cell r="L1253">
            <v>741105</v>
          </cell>
          <cell r="M1253" t="str">
            <v>TRACE METALS</v>
          </cell>
        </row>
        <row r="1254">
          <cell r="E1254" t="str">
            <v>T74120</v>
          </cell>
          <cell r="F1254" t="str">
            <v>WLR ENVIRONMENTAL LAB</v>
          </cell>
          <cell r="G1254" t="str">
            <v>T74120</v>
          </cell>
          <cell r="L1254">
            <v>741106</v>
          </cell>
          <cell r="M1254" t="str">
            <v>MICROBIOLOGY</v>
          </cell>
        </row>
        <row r="1255">
          <cell r="E1255" t="str">
            <v>T74120</v>
          </cell>
          <cell r="F1255" t="str">
            <v>WLR ENVIRONMENTAL LAB</v>
          </cell>
          <cell r="G1255" t="str">
            <v>T74120</v>
          </cell>
          <cell r="L1255">
            <v>741107</v>
          </cell>
          <cell r="M1255" t="str">
            <v>TRACE ORGANICS</v>
          </cell>
        </row>
        <row r="1256">
          <cell r="E1256" t="str">
            <v>T74130</v>
          </cell>
          <cell r="F1256" t="str">
            <v>WLR LOCAL HAZARDOUS WASTE</v>
          </cell>
          <cell r="G1256" t="str">
            <v>T74130</v>
          </cell>
          <cell r="L1256">
            <v>741150</v>
          </cell>
          <cell r="M1256" t="str">
            <v>HAZARDOUS WASTE MGMT</v>
          </cell>
        </row>
        <row r="1257">
          <cell r="E1257" t="str">
            <v>T74130</v>
          </cell>
          <cell r="F1257" t="str">
            <v>WLR LOCAL HAZARDOUS WASTE</v>
          </cell>
          <cell r="G1257" t="str">
            <v>T74130</v>
          </cell>
          <cell r="L1257">
            <v>741151</v>
          </cell>
          <cell r="M1257" t="str">
            <v>HAZARDOUS WASTE IT</v>
          </cell>
        </row>
        <row r="1258">
          <cell r="E1258" t="str">
            <v>T75000</v>
          </cell>
          <cell r="F1258" t="str">
            <v>EQUIPMENT RENTAL AND REVOLVING</v>
          </cell>
          <cell r="G1258" t="str">
            <v>T75000</v>
          </cell>
          <cell r="H1258" t="str">
            <v>S75000</v>
          </cell>
          <cell r="I1258" t="str">
            <v>PERSONAL PROPERTY DIV</v>
          </cell>
          <cell r="L1258">
            <v>750000</v>
          </cell>
          <cell r="M1258" t="str">
            <v>PERSONAL PROPERTY SURPLUS</v>
          </cell>
        </row>
        <row r="1259">
          <cell r="E1259" t="str">
            <v>T75000</v>
          </cell>
          <cell r="F1259" t="str">
            <v>EQUIPMENT RENTAL AND REVOLVING</v>
          </cell>
          <cell r="G1259" t="str">
            <v>T75000</v>
          </cell>
          <cell r="H1259" t="str">
            <v>S75000</v>
          </cell>
          <cell r="I1259" t="str">
            <v>PERSONAL PROPERTY DIV</v>
          </cell>
          <cell r="L1259">
            <v>750001</v>
          </cell>
          <cell r="M1259" t="str">
            <v>PERSONAL PROP ASSET MGMT</v>
          </cell>
        </row>
        <row r="1260">
          <cell r="E1260" t="str">
            <v>T75000</v>
          </cell>
          <cell r="F1260" t="str">
            <v>EQUIPMENT RENTAL AND REVOLVING</v>
          </cell>
          <cell r="G1260" t="str">
            <v>T75000</v>
          </cell>
          <cell r="H1260" t="str">
            <v>S75010</v>
          </cell>
          <cell r="I1260" t="str">
            <v>ADMINISTRATION</v>
          </cell>
          <cell r="L1260">
            <v>750020</v>
          </cell>
          <cell r="M1260" t="str">
            <v>GENERAL ADMINISTRATION</v>
          </cell>
        </row>
        <row r="1261">
          <cell r="E1261" t="str">
            <v>T75000</v>
          </cell>
          <cell r="F1261" t="str">
            <v>EQUIPMENT RENTAL AND REVOLVING</v>
          </cell>
          <cell r="G1261" t="str">
            <v>T75000</v>
          </cell>
          <cell r="H1261" t="str">
            <v>S75010</v>
          </cell>
          <cell r="I1261" t="str">
            <v>ADMINISTRATION</v>
          </cell>
          <cell r="L1261">
            <v>750021</v>
          </cell>
          <cell r="M1261" t="str">
            <v>REIMBURSABLES</v>
          </cell>
        </row>
        <row r="1262">
          <cell r="E1262" t="str">
            <v>T75000</v>
          </cell>
          <cell r="F1262" t="str">
            <v>EQUIPMENT RENTAL AND REVOLVING</v>
          </cell>
          <cell r="G1262" t="str">
            <v>T75000</v>
          </cell>
          <cell r="H1262" t="str">
            <v>S75010</v>
          </cell>
          <cell r="I1262" t="str">
            <v>ADMINISTRATION</v>
          </cell>
          <cell r="L1262">
            <v>750022</v>
          </cell>
          <cell r="M1262" t="str">
            <v>ERANDR STOREKEEPERS</v>
          </cell>
        </row>
        <row r="1263">
          <cell r="E1263" t="str">
            <v>T75000</v>
          </cell>
          <cell r="F1263" t="str">
            <v>EQUIPMENT RENTAL AND REVOLVING</v>
          </cell>
          <cell r="G1263" t="str">
            <v>T75000</v>
          </cell>
          <cell r="H1263" t="str">
            <v>S75020</v>
          </cell>
          <cell r="I1263" t="str">
            <v>OPERATIONS DIVISION</v>
          </cell>
          <cell r="L1263">
            <v>750040</v>
          </cell>
          <cell r="M1263" t="str">
            <v>EQUIPMENT MAINTENANCE</v>
          </cell>
        </row>
        <row r="1264">
          <cell r="E1264" t="str">
            <v>T75000</v>
          </cell>
          <cell r="F1264" t="str">
            <v>EQUIPMENT RENTAL AND REVOLVING</v>
          </cell>
          <cell r="G1264" t="str">
            <v>T75000</v>
          </cell>
          <cell r="H1264" t="str">
            <v>S75020</v>
          </cell>
          <cell r="I1264" t="str">
            <v>OPERATIONS DIVISION</v>
          </cell>
          <cell r="L1264">
            <v>750041</v>
          </cell>
          <cell r="M1264" t="str">
            <v>MANUFACTURE OF MATERIALS</v>
          </cell>
        </row>
        <row r="1265">
          <cell r="E1265" t="str">
            <v>T75000</v>
          </cell>
          <cell r="F1265" t="str">
            <v>EQUIPMENT RENTAL AND REVOLVING</v>
          </cell>
          <cell r="G1265" t="str">
            <v>T75000</v>
          </cell>
          <cell r="H1265" t="str">
            <v>S75020</v>
          </cell>
          <cell r="I1265" t="str">
            <v>OPERATIONS DIVISION</v>
          </cell>
          <cell r="L1265">
            <v>750042</v>
          </cell>
          <cell r="M1265" t="str">
            <v>ENVIRONMENTAL GRANTS</v>
          </cell>
        </row>
        <row r="1266">
          <cell r="E1266" t="str">
            <v>T75000</v>
          </cell>
          <cell r="F1266" t="str">
            <v>EQUIPMENT RENTAL AND REVOLVING</v>
          </cell>
          <cell r="G1266" t="str">
            <v>T75000</v>
          </cell>
          <cell r="H1266" t="str">
            <v>S75020</v>
          </cell>
          <cell r="I1266" t="str">
            <v>OPERATIONS DIVISION</v>
          </cell>
          <cell r="L1266">
            <v>750044</v>
          </cell>
          <cell r="M1266" t="str">
            <v>CMAQ GRANTS</v>
          </cell>
        </row>
        <row r="1267">
          <cell r="E1267" t="str">
            <v>T75000</v>
          </cell>
          <cell r="F1267" t="str">
            <v>EQUIPMENT RENTAL AND REVOLVING</v>
          </cell>
          <cell r="G1267" t="str">
            <v>T75000</v>
          </cell>
          <cell r="H1267" t="str">
            <v>S75020</v>
          </cell>
          <cell r="I1267" t="str">
            <v>OPERATIONS DIVISION</v>
          </cell>
          <cell r="L1267">
            <v>750045</v>
          </cell>
          <cell r="M1267" t="str">
            <v>DOE GRANTS</v>
          </cell>
        </row>
        <row r="1268">
          <cell r="E1268" t="str">
            <v>T75600</v>
          </cell>
          <cell r="F1268" t="str">
            <v>TRANSIT REV FLEET REPLACEMENT</v>
          </cell>
          <cell r="G1268" t="str">
            <v>T75600</v>
          </cell>
          <cell r="L1268">
            <v>756100</v>
          </cell>
          <cell r="M1268" t="str">
            <v>TRANSIT REV FLEET REPLACEMENT</v>
          </cell>
        </row>
        <row r="1269">
          <cell r="E1269" t="str">
            <v>T76000</v>
          </cell>
          <cell r="F1269" t="str">
            <v>INTERCOUNTY RIVER IMPROVEMENT</v>
          </cell>
          <cell r="G1269" t="str">
            <v>T76000</v>
          </cell>
          <cell r="L1269">
            <v>760001</v>
          </cell>
          <cell r="M1269" t="str">
            <v>INTERCOUNTY RIVER IMPROVEMENT</v>
          </cell>
        </row>
        <row r="1270">
          <cell r="E1270" t="str">
            <v>T78000</v>
          </cell>
          <cell r="F1270" t="str">
            <v>SUPERVISION AND ADMIN</v>
          </cell>
          <cell r="G1270" t="str">
            <v>T78000</v>
          </cell>
          <cell r="L1270">
            <v>780000</v>
          </cell>
          <cell r="M1270" t="str">
            <v>ADMINISTRATION</v>
          </cell>
        </row>
        <row r="1271">
          <cell r="E1271" t="str">
            <v>T78000</v>
          </cell>
          <cell r="F1271" t="str">
            <v>SUPERVISION AND ADMIN</v>
          </cell>
          <cell r="G1271" t="str">
            <v>T78000</v>
          </cell>
          <cell r="L1271">
            <v>780001</v>
          </cell>
          <cell r="M1271" t="str">
            <v>REIMBURSABLES</v>
          </cell>
        </row>
        <row r="1272">
          <cell r="E1272" t="str">
            <v>T78000</v>
          </cell>
          <cell r="F1272" t="str">
            <v>SUPERVISION AND ADMIN</v>
          </cell>
          <cell r="G1272" t="str">
            <v>T78000</v>
          </cell>
          <cell r="L1272">
            <v>780002</v>
          </cell>
          <cell r="M1272" t="str">
            <v>M P STORES AND MATERIALS</v>
          </cell>
        </row>
        <row r="1273">
          <cell r="E1273" t="str">
            <v>T78000</v>
          </cell>
          <cell r="F1273" t="str">
            <v>SUPERVISION AND ADMIN</v>
          </cell>
          <cell r="G1273" t="str">
            <v>T78000</v>
          </cell>
          <cell r="L1273">
            <v>780003</v>
          </cell>
          <cell r="M1273" t="str">
            <v>VEHICLE MAINTENANCE</v>
          </cell>
        </row>
        <row r="1274">
          <cell r="E1274" t="str">
            <v>T78000</v>
          </cell>
          <cell r="F1274" t="str">
            <v>SUPERVISION AND ADMIN</v>
          </cell>
          <cell r="G1274" t="str">
            <v>T78000</v>
          </cell>
          <cell r="L1274">
            <v>780007</v>
          </cell>
          <cell r="M1274" t="str">
            <v>MOTOR POOL DISPATCH</v>
          </cell>
        </row>
        <row r="1275">
          <cell r="E1275" t="str">
            <v>T78000</v>
          </cell>
          <cell r="F1275" t="str">
            <v>SUPERVISION AND ADMIN</v>
          </cell>
          <cell r="G1275" t="str">
            <v>T78000</v>
          </cell>
          <cell r="L1275">
            <v>780009</v>
          </cell>
          <cell r="M1275" t="str">
            <v>AVAILABLE FOR USE-NOT USED IN EBS</v>
          </cell>
        </row>
        <row r="1276">
          <cell r="E1276" t="str">
            <v>T78000</v>
          </cell>
          <cell r="F1276" t="str">
            <v>SUPERVISION AND ADMIN</v>
          </cell>
          <cell r="G1276" t="str">
            <v>T78000</v>
          </cell>
          <cell r="L1276">
            <v>780020</v>
          </cell>
          <cell r="M1276" t="str">
            <v>AVAILABLE FOR USE-NOT USED IN EBS</v>
          </cell>
        </row>
        <row r="1277">
          <cell r="E1277" t="str">
            <v>T78000</v>
          </cell>
          <cell r="F1277" t="str">
            <v>SUPERVISION AND ADMIN</v>
          </cell>
          <cell r="G1277" t="str">
            <v>T78000</v>
          </cell>
          <cell r="L1277">
            <v>780021</v>
          </cell>
          <cell r="M1277" t="str">
            <v>AVAILABLE FOR USE-NOT USED IN EBS</v>
          </cell>
        </row>
        <row r="1278">
          <cell r="E1278" t="str">
            <v>T78300</v>
          </cell>
          <cell r="F1278" t="str">
            <v>SUPERIOR COURT MIDD</v>
          </cell>
          <cell r="G1278" t="str">
            <v>T78300</v>
          </cell>
          <cell r="L1278">
            <v>783001</v>
          </cell>
          <cell r="M1278" t="str">
            <v>FAMILY TREATMENT COURT MIDD</v>
          </cell>
        </row>
        <row r="1279">
          <cell r="E1279" t="str">
            <v>T78300</v>
          </cell>
          <cell r="F1279" t="str">
            <v>SUPERIOR COURT MIDD</v>
          </cell>
          <cell r="G1279" t="str">
            <v>T78300</v>
          </cell>
          <cell r="L1279">
            <v>783002</v>
          </cell>
          <cell r="M1279" t="str">
            <v>JUV DRUG COURT MIDD</v>
          </cell>
        </row>
        <row r="1280">
          <cell r="E1280" t="str">
            <v>T78300</v>
          </cell>
          <cell r="F1280" t="str">
            <v>SUPERIOR COURT MIDD</v>
          </cell>
          <cell r="G1280" t="str">
            <v>T78300</v>
          </cell>
          <cell r="L1280">
            <v>783003</v>
          </cell>
          <cell r="M1280" t="str">
            <v>JUV ASSESSMENTS MIDD</v>
          </cell>
        </row>
        <row r="1281">
          <cell r="E1281" t="str">
            <v>T78300</v>
          </cell>
          <cell r="F1281" t="str">
            <v>SUPERIOR COURT MIDD</v>
          </cell>
          <cell r="G1281" t="str">
            <v>T78300</v>
          </cell>
          <cell r="L1281">
            <v>783004</v>
          </cell>
          <cell r="M1281" t="str">
            <v>ADULT DRUG COURT BASE</v>
          </cell>
        </row>
        <row r="1282">
          <cell r="E1282" t="str">
            <v>T78300</v>
          </cell>
          <cell r="F1282" t="str">
            <v>SUPERIOR COURT MIDD</v>
          </cell>
          <cell r="G1282" t="str">
            <v>T78300</v>
          </cell>
          <cell r="L1282">
            <v>783005</v>
          </cell>
          <cell r="M1282" t="str">
            <v>JUV DRUG COURT BASE</v>
          </cell>
        </row>
        <row r="1283">
          <cell r="E1283" t="str">
            <v>T78300</v>
          </cell>
          <cell r="F1283" t="str">
            <v>SUPERIOR COURT MIDD</v>
          </cell>
          <cell r="G1283" t="str">
            <v>T78300</v>
          </cell>
          <cell r="L1283">
            <v>783006</v>
          </cell>
          <cell r="M1283" t="str">
            <v>FAMILY TREATMENT COURT BASE</v>
          </cell>
        </row>
        <row r="1284">
          <cell r="E1284" t="str">
            <v>T78800</v>
          </cell>
          <cell r="F1284" t="str">
            <v>WASTEWATER TREATMETN DEBT SERVICE</v>
          </cell>
          <cell r="G1284" t="str">
            <v>T78800</v>
          </cell>
          <cell r="L1284">
            <v>788001</v>
          </cell>
          <cell r="M1284" t="str">
            <v>WATER QUALITY REV BOND</v>
          </cell>
        </row>
        <row r="1285">
          <cell r="E1285" t="str">
            <v>T78800</v>
          </cell>
          <cell r="F1285" t="str">
            <v>WASTEWATER TREATMETN DEBT SERVICE</v>
          </cell>
          <cell r="G1285" t="str">
            <v>T78800</v>
          </cell>
          <cell r="L1285">
            <v>788002</v>
          </cell>
          <cell r="M1285" t="str">
            <v>WATER QUALITY LTGO BOND</v>
          </cell>
        </row>
        <row r="1286">
          <cell r="E1286" t="str">
            <v>T78800</v>
          </cell>
          <cell r="F1286" t="str">
            <v>WASTEWATER TREATMETN DEBT SERVICE</v>
          </cell>
          <cell r="G1286" t="str">
            <v>T78800</v>
          </cell>
          <cell r="L1286">
            <v>788003</v>
          </cell>
          <cell r="M1286" t="str">
            <v>WATER QUALITY REVVAR BOND</v>
          </cell>
        </row>
        <row r="1287">
          <cell r="E1287" t="str">
            <v>T78800</v>
          </cell>
          <cell r="F1287" t="str">
            <v>WASTEWATER TREATMETN DEBT SERVICE</v>
          </cell>
          <cell r="G1287" t="str">
            <v>T78800</v>
          </cell>
          <cell r="L1287">
            <v>788004</v>
          </cell>
          <cell r="M1287" t="str">
            <v>WATER QUALITY LTGOVAR BOND</v>
          </cell>
        </row>
        <row r="1288">
          <cell r="E1288" t="str">
            <v>T78800</v>
          </cell>
          <cell r="F1288" t="str">
            <v>WASTEWATER TREATMETN DEBT SERVICE</v>
          </cell>
          <cell r="G1288" t="str">
            <v>T78800</v>
          </cell>
          <cell r="L1288">
            <v>788005</v>
          </cell>
          <cell r="M1288" t="str">
            <v>WATER QUALITY COMM PAPER</v>
          </cell>
        </row>
        <row r="1289">
          <cell r="E1289" t="str">
            <v>T78800</v>
          </cell>
          <cell r="F1289" t="str">
            <v>WASTEWATER TREATMETN DEBT SERVICE</v>
          </cell>
          <cell r="G1289" t="str">
            <v>T78800</v>
          </cell>
          <cell r="L1289">
            <v>788006</v>
          </cell>
          <cell r="M1289" t="str">
            <v>WATER QUALITY STATE LOANS</v>
          </cell>
        </row>
        <row r="1290">
          <cell r="E1290" t="str">
            <v>T80000</v>
          </cell>
          <cell r="F1290" t="str">
            <v>CROSS CUTTING BUSINESS SERVICES</v>
          </cell>
          <cell r="G1290" t="str">
            <v>T80000</v>
          </cell>
          <cell r="H1290" t="str">
            <v>S80000</v>
          </cell>
          <cell r="I1290" t="str">
            <v>ORG ATT BUSINESS SERVICES</v>
          </cell>
          <cell r="L1290">
            <v>800001</v>
          </cell>
          <cell r="M1290" t="str">
            <v>ADMINISTRATION</v>
          </cell>
        </row>
        <row r="1291">
          <cell r="E1291" t="str">
            <v>T80000</v>
          </cell>
          <cell r="F1291" t="str">
            <v>CROSS CUTTING BUSINESS SERVICES</v>
          </cell>
          <cell r="G1291" t="str">
            <v>T80000</v>
          </cell>
          <cell r="H1291" t="str">
            <v>S80000</v>
          </cell>
          <cell r="I1291" t="str">
            <v>ORG ATT BUSINESS SERVICES</v>
          </cell>
          <cell r="L1291">
            <v>800002</v>
          </cell>
          <cell r="M1291" t="str">
            <v>IT PUBLIC HEALTH</v>
          </cell>
        </row>
        <row r="1292">
          <cell r="E1292" t="str">
            <v>T80010</v>
          </cell>
          <cell r="F1292" t="str">
            <v>ORG ATT REG AND CRSS CUT SVCS</v>
          </cell>
          <cell r="G1292" t="str">
            <v>T80010</v>
          </cell>
          <cell r="H1292" t="str">
            <v>S80010</v>
          </cell>
          <cell r="I1292" t="str">
            <v>ORG ATT REG AND CRSS CUT SVCS</v>
          </cell>
          <cell r="L1292">
            <v>800020</v>
          </cell>
          <cell r="M1292" t="str">
            <v>P H INVENTORY CONTROL</v>
          </cell>
        </row>
        <row r="1293">
          <cell r="E1293" t="str">
            <v>T80010</v>
          </cell>
          <cell r="F1293" t="str">
            <v>ORG ATT REG AND CRSS CUT SVCS</v>
          </cell>
          <cell r="G1293" t="str">
            <v>T80010</v>
          </cell>
          <cell r="H1293" t="str">
            <v>S80010</v>
          </cell>
          <cell r="I1293" t="str">
            <v>ORG ATT REG AND CRSS CUT SVCS</v>
          </cell>
          <cell r="L1293">
            <v>800021</v>
          </cell>
          <cell r="M1293" t="str">
            <v>COUNTY UNDISTRIB ENCUMBR</v>
          </cell>
        </row>
        <row r="1294">
          <cell r="E1294" t="str">
            <v>T80010</v>
          </cell>
          <cell r="F1294" t="str">
            <v>ORG ATT REG AND CRSS CUT SVCS</v>
          </cell>
          <cell r="G1294" t="str">
            <v>T80010</v>
          </cell>
          <cell r="H1294" t="str">
            <v>S80010</v>
          </cell>
          <cell r="I1294" t="str">
            <v>ORG ATT REG AND CRSS CUT SVCS</v>
          </cell>
          <cell r="L1294">
            <v>800022</v>
          </cell>
          <cell r="M1294" t="str">
            <v>KING COUNTY VITAL STATS</v>
          </cell>
        </row>
        <row r="1295">
          <cell r="E1295" t="str">
            <v>T80010</v>
          </cell>
          <cell r="F1295" t="str">
            <v>ORG ATT REG AND CRSS CUT SVCS</v>
          </cell>
          <cell r="G1295" t="str">
            <v>T80010</v>
          </cell>
          <cell r="H1295" t="str">
            <v>S80010</v>
          </cell>
          <cell r="I1295" t="str">
            <v>ORG ATT REG AND CRSS CUT SVCS</v>
          </cell>
          <cell r="L1295">
            <v>800023</v>
          </cell>
          <cell r="M1295" t="str">
            <v>ASSMNT  POLCY DVLPMNT  EVAL</v>
          </cell>
        </row>
        <row r="1296">
          <cell r="E1296" t="str">
            <v>T80010</v>
          </cell>
          <cell r="F1296" t="str">
            <v>ORG ATT REG AND CRSS CUT SVCS</v>
          </cell>
          <cell r="G1296" t="str">
            <v>T80010</v>
          </cell>
          <cell r="H1296" t="str">
            <v>S80010</v>
          </cell>
          <cell r="I1296" t="str">
            <v>ORG ATT REG AND CRSS CUT SVCS</v>
          </cell>
          <cell r="L1296">
            <v>800024</v>
          </cell>
          <cell r="M1296" t="str">
            <v>ADMINISTRATIVE PROJECTS</v>
          </cell>
        </row>
        <row r="1297">
          <cell r="E1297" t="str">
            <v>T80010</v>
          </cell>
          <cell r="F1297" t="str">
            <v>ORG ATT REG AND CRSS CUT SVCS</v>
          </cell>
          <cell r="G1297" t="str">
            <v>T80010</v>
          </cell>
          <cell r="H1297" t="str">
            <v>S80010</v>
          </cell>
          <cell r="I1297" t="str">
            <v>ORG ATT REG AND CRSS CUT SVCS</v>
          </cell>
          <cell r="L1297">
            <v>800025</v>
          </cell>
          <cell r="M1297" t="str">
            <v>POLICY  CMMNTY PRNTNRSHP COMMUN</v>
          </cell>
        </row>
        <row r="1298">
          <cell r="E1298" t="str">
            <v>T80010</v>
          </cell>
          <cell r="F1298" t="str">
            <v>ORG ATT REG AND CRSS CUT SVCS</v>
          </cell>
          <cell r="G1298" t="str">
            <v>T80010</v>
          </cell>
          <cell r="H1298" t="str">
            <v>S80010</v>
          </cell>
          <cell r="I1298" t="str">
            <v>ORG ATT REG AND CRSS CUT SVCS</v>
          </cell>
          <cell r="L1298">
            <v>800026</v>
          </cell>
          <cell r="M1298" t="str">
            <v>PROVISION ASSURANCE</v>
          </cell>
        </row>
        <row r="1299">
          <cell r="E1299" t="str">
            <v>T80010</v>
          </cell>
          <cell r="F1299" t="str">
            <v>ORG ATT REG AND CRSS CUT SVCS</v>
          </cell>
          <cell r="G1299" t="str">
            <v>T80010</v>
          </cell>
          <cell r="H1299" t="str">
            <v>S80010</v>
          </cell>
          <cell r="I1299" t="str">
            <v>ORG ATT REG AND CRSS CUT SVCS</v>
          </cell>
          <cell r="L1299">
            <v>800027</v>
          </cell>
          <cell r="M1299" t="str">
            <v>DEPARTMENT SPECIAL PROJECTS</v>
          </cell>
        </row>
        <row r="1300">
          <cell r="E1300" t="str">
            <v>T80015</v>
          </cell>
          <cell r="F1300" t="str">
            <v>PROTECT PREPAREDNESS</v>
          </cell>
          <cell r="G1300" t="str">
            <v>T80015</v>
          </cell>
          <cell r="H1300" t="str">
            <v>S80015</v>
          </cell>
          <cell r="I1300" t="str">
            <v>PROTECT PREPAREDNESS</v>
          </cell>
          <cell r="L1300">
            <v>800044</v>
          </cell>
          <cell r="M1300" t="str">
            <v>PUBLIC HLTH PREPAREDNESS</v>
          </cell>
        </row>
        <row r="1301">
          <cell r="E1301" t="str">
            <v>T80020</v>
          </cell>
          <cell r="F1301" t="str">
            <v>PROTECT EH FIELD SVCS</v>
          </cell>
          <cell r="G1301" t="str">
            <v>T80020</v>
          </cell>
          <cell r="H1301" t="str">
            <v>S80020</v>
          </cell>
          <cell r="I1301" t="str">
            <v>PROTECT EH FIELD SVCS</v>
          </cell>
          <cell r="L1301">
            <v>800060</v>
          </cell>
          <cell r="M1301" t="str">
            <v>COMMUNITY EH SUPPORT</v>
          </cell>
        </row>
        <row r="1302">
          <cell r="E1302" t="str">
            <v>T80020</v>
          </cell>
          <cell r="F1302" t="str">
            <v>PROTECT EH FIELD SVCS</v>
          </cell>
          <cell r="G1302" t="str">
            <v>T80020</v>
          </cell>
          <cell r="H1302" t="str">
            <v>S80020</v>
          </cell>
          <cell r="I1302" t="str">
            <v>PROTECT EH FIELD SVCS</v>
          </cell>
          <cell r="L1302">
            <v>800061</v>
          </cell>
          <cell r="M1302" t="str">
            <v>ENVIRON HLTH DIV ADMIN</v>
          </cell>
        </row>
        <row r="1303">
          <cell r="E1303" t="str">
            <v>T80020</v>
          </cell>
          <cell r="F1303" t="str">
            <v>PROTECT EH FIELD SVCS</v>
          </cell>
          <cell r="G1303" t="str">
            <v>T80020</v>
          </cell>
          <cell r="H1303" t="str">
            <v>S80020</v>
          </cell>
          <cell r="I1303" t="str">
            <v>PROTECT EH FIELD SVCS</v>
          </cell>
          <cell r="L1303">
            <v>800062</v>
          </cell>
          <cell r="M1303" t="str">
            <v>LOCAL HAZARDOUS WASTE</v>
          </cell>
        </row>
        <row r="1304">
          <cell r="E1304" t="str">
            <v>T80020</v>
          </cell>
          <cell r="F1304" t="str">
            <v>PROTECT EH FIELD SVCS</v>
          </cell>
          <cell r="G1304" t="str">
            <v>T80020</v>
          </cell>
          <cell r="H1304" t="str">
            <v>S80020</v>
          </cell>
          <cell r="I1304" t="str">
            <v>PROTECT EH FIELD SVCS</v>
          </cell>
          <cell r="L1304">
            <v>800063</v>
          </cell>
          <cell r="M1304" t="str">
            <v>HAZARDS ADMIN</v>
          </cell>
        </row>
        <row r="1305">
          <cell r="E1305" t="str">
            <v>T80020</v>
          </cell>
          <cell r="F1305" t="str">
            <v>PROTECT EH FIELD SVCS</v>
          </cell>
          <cell r="G1305" t="str">
            <v>T80020</v>
          </cell>
          <cell r="H1305" t="str">
            <v>S80020</v>
          </cell>
          <cell r="I1305" t="str">
            <v>PROTECT EH FIELD SVCS</v>
          </cell>
          <cell r="L1305">
            <v>800064</v>
          </cell>
          <cell r="M1305" t="str">
            <v>WASTE RATS PETS</v>
          </cell>
        </row>
        <row r="1306">
          <cell r="E1306" t="str">
            <v>T80020</v>
          </cell>
          <cell r="F1306" t="str">
            <v>PROTECT EH FIELD SVCS</v>
          </cell>
          <cell r="G1306" t="str">
            <v>T80020</v>
          </cell>
          <cell r="H1306" t="str">
            <v>S80020</v>
          </cell>
          <cell r="I1306" t="str">
            <v>PROTECT EH FIELD SVCS</v>
          </cell>
          <cell r="L1306">
            <v>800065</v>
          </cell>
          <cell r="M1306" t="str">
            <v>PHYSICAL AND CHEMICAL HAZ</v>
          </cell>
        </row>
        <row r="1307">
          <cell r="E1307" t="str">
            <v>T80020</v>
          </cell>
          <cell r="F1307" t="str">
            <v>PROTECT EH FIELD SVCS</v>
          </cell>
          <cell r="G1307" t="str">
            <v>T80020</v>
          </cell>
          <cell r="H1307" t="str">
            <v>S80020</v>
          </cell>
          <cell r="I1307" t="str">
            <v>PROTECT EH FIELD SVCS</v>
          </cell>
          <cell r="L1307">
            <v>800066</v>
          </cell>
          <cell r="M1307" t="str">
            <v>FOOD PROTECTION</v>
          </cell>
        </row>
        <row r="1308">
          <cell r="E1308" t="str">
            <v>T80020</v>
          </cell>
          <cell r="F1308" t="str">
            <v>PROTECT EH FIELD SVCS</v>
          </cell>
          <cell r="G1308" t="str">
            <v>T80020</v>
          </cell>
          <cell r="H1308" t="str">
            <v>S80020</v>
          </cell>
          <cell r="I1308" t="str">
            <v>PROTECT EH FIELD SVCS</v>
          </cell>
          <cell r="L1308">
            <v>800067</v>
          </cell>
          <cell r="M1308" t="str">
            <v>LIVING ENVIRONMENT</v>
          </cell>
        </row>
        <row r="1309">
          <cell r="E1309" t="str">
            <v>T80020</v>
          </cell>
          <cell r="F1309" t="str">
            <v>PROTECT EH FIELD SVCS</v>
          </cell>
          <cell r="G1309" t="str">
            <v>T80020</v>
          </cell>
          <cell r="H1309" t="str">
            <v>S80020</v>
          </cell>
          <cell r="I1309" t="str">
            <v>PROTECT EH FIELD SVCS</v>
          </cell>
          <cell r="L1309">
            <v>800068</v>
          </cell>
          <cell r="M1309" t="str">
            <v>PLUMBING AND GAS PIPING</v>
          </cell>
        </row>
        <row r="1310">
          <cell r="E1310" t="str">
            <v>T80020</v>
          </cell>
          <cell r="F1310" t="str">
            <v>PROTECT EH FIELD SVCS</v>
          </cell>
          <cell r="G1310" t="str">
            <v>T80020</v>
          </cell>
          <cell r="H1310" t="str">
            <v>S80020</v>
          </cell>
          <cell r="I1310" t="str">
            <v>PROTECT EH FIELD SVCS</v>
          </cell>
          <cell r="L1310">
            <v>800069</v>
          </cell>
          <cell r="M1310" t="str">
            <v>WASTEWATER AND WATER</v>
          </cell>
        </row>
        <row r="1311">
          <cell r="E1311" t="str">
            <v>T80025</v>
          </cell>
          <cell r="F1311" t="str">
            <v>PROMO EH REGANDCOMMUNTY SVC</v>
          </cell>
          <cell r="G1311" t="str">
            <v>T80025</v>
          </cell>
          <cell r="H1311" t="str">
            <v>S80025</v>
          </cell>
          <cell r="I1311" t="str">
            <v>PROMO EH REG AND COMMUNTY SVC</v>
          </cell>
          <cell r="L1311">
            <v>800080</v>
          </cell>
          <cell r="M1311" t="str">
            <v>EH REG AND COMMUNITY SVCS</v>
          </cell>
        </row>
        <row r="1312">
          <cell r="E1312" t="str">
            <v>T80030</v>
          </cell>
          <cell r="F1312" t="str">
            <v>PROMO HLTHPRMANDDIS INJPRV</v>
          </cell>
          <cell r="G1312" t="str">
            <v>T80030</v>
          </cell>
          <cell r="H1312" t="str">
            <v>S80030</v>
          </cell>
          <cell r="I1312" t="str">
            <v>PROMO HLTHPRMANDDIS INJPRV</v>
          </cell>
          <cell r="L1312">
            <v>800101</v>
          </cell>
          <cell r="M1312" t="str">
            <v>COMMUNITY HEALTH WORKERS</v>
          </cell>
        </row>
        <row r="1313">
          <cell r="E1313" t="str">
            <v>T80030</v>
          </cell>
          <cell r="F1313" t="str">
            <v>PROMO HLTHPRMANDDIS INJPRV</v>
          </cell>
          <cell r="G1313" t="str">
            <v>T80030</v>
          </cell>
          <cell r="H1313" t="str">
            <v>S80030</v>
          </cell>
          <cell r="I1313" t="str">
            <v>PROMO HLTHPRMANDDIS INJPRV</v>
          </cell>
          <cell r="L1313">
            <v>800102</v>
          </cell>
          <cell r="M1313" t="str">
            <v>CIP ADMIN INFRASTRUCTURE</v>
          </cell>
        </row>
        <row r="1314">
          <cell r="E1314" t="str">
            <v>T80030</v>
          </cell>
          <cell r="F1314" t="str">
            <v>PROMO HLTHPRMANDDIS INJPRV</v>
          </cell>
          <cell r="G1314" t="str">
            <v>T80030</v>
          </cell>
          <cell r="H1314" t="str">
            <v>S80030</v>
          </cell>
          <cell r="I1314" t="str">
            <v>PROMO HLTHPRMANDDIS INJPRV</v>
          </cell>
          <cell r="L1314">
            <v>800103</v>
          </cell>
          <cell r="M1314" t="str">
            <v>HEALTHY EATING ACTIV LIVNG</v>
          </cell>
        </row>
        <row r="1315">
          <cell r="E1315" t="str">
            <v>T80030</v>
          </cell>
          <cell r="F1315" t="str">
            <v>PROMO HLTHPRMANDDIS INJPRV</v>
          </cell>
          <cell r="G1315" t="str">
            <v>T80030</v>
          </cell>
          <cell r="H1315" t="str">
            <v>S80030</v>
          </cell>
          <cell r="I1315" t="str">
            <v>PROMO HLTHPRMANDDIS INJPRV</v>
          </cell>
          <cell r="L1315">
            <v>800104</v>
          </cell>
          <cell r="M1315" t="str">
            <v>INJURY PREVENTION</v>
          </cell>
        </row>
        <row r="1316">
          <cell r="E1316" t="str">
            <v>T80030</v>
          </cell>
          <cell r="F1316" t="str">
            <v>PROMO HLTHPRMANDDIS INJPRV</v>
          </cell>
          <cell r="G1316" t="str">
            <v>T80030</v>
          </cell>
          <cell r="H1316" t="str">
            <v>S80030</v>
          </cell>
          <cell r="I1316" t="str">
            <v>PROMO HLTHPRMANDDIS INJPRV</v>
          </cell>
          <cell r="L1316">
            <v>800105</v>
          </cell>
          <cell r="M1316" t="str">
            <v>WOMENS HEALTH SERVICES</v>
          </cell>
        </row>
        <row r="1317">
          <cell r="E1317" t="str">
            <v>T80030</v>
          </cell>
          <cell r="F1317" t="str">
            <v>PROMO HLTHPRMANDDIS INJPRV</v>
          </cell>
          <cell r="G1317" t="str">
            <v>T80030</v>
          </cell>
          <cell r="H1317" t="str">
            <v>S80030</v>
          </cell>
          <cell r="I1317" t="str">
            <v>PROMO HLTHPRMANDDIS INJPRV</v>
          </cell>
          <cell r="L1317">
            <v>800106</v>
          </cell>
          <cell r="M1317" t="str">
            <v>TOBACCO PREVENTION</v>
          </cell>
        </row>
        <row r="1318">
          <cell r="E1318" t="str">
            <v>T80035</v>
          </cell>
          <cell r="F1318" t="str">
            <v>PROTECT INF DIS PREVANDCNTL</v>
          </cell>
          <cell r="G1318" t="str">
            <v>T80035</v>
          </cell>
          <cell r="H1318" t="str">
            <v>S80035</v>
          </cell>
          <cell r="I1318" t="str">
            <v>PROTECT INF DIS PREVANDCNTL</v>
          </cell>
          <cell r="L1318">
            <v>800120</v>
          </cell>
          <cell r="M1318" t="str">
            <v>PREVENTION ADMINISTRATION</v>
          </cell>
        </row>
        <row r="1319">
          <cell r="E1319" t="str">
            <v>T80035</v>
          </cell>
          <cell r="F1319" t="str">
            <v>PROTECT INF DIS PREVANDCNTL</v>
          </cell>
          <cell r="G1319" t="str">
            <v>T80035</v>
          </cell>
          <cell r="H1319" t="str">
            <v>S80035</v>
          </cell>
          <cell r="I1319" t="str">
            <v>PROTECT INF DIS PREVANDCNTL</v>
          </cell>
          <cell r="L1319">
            <v>800121</v>
          </cell>
          <cell r="M1319" t="str">
            <v>COMM DISEASE EPI AND SRVLNCE</v>
          </cell>
        </row>
        <row r="1320">
          <cell r="E1320" t="str">
            <v>T80035</v>
          </cell>
          <cell r="F1320" t="str">
            <v>PROTECT INF DIS PREVANDCNTL</v>
          </cell>
          <cell r="G1320" t="str">
            <v>T80035</v>
          </cell>
          <cell r="H1320" t="str">
            <v>S80035</v>
          </cell>
          <cell r="I1320" t="str">
            <v>PROTECT INF DIS PREVANDCNTL</v>
          </cell>
          <cell r="L1320">
            <v>800122</v>
          </cell>
          <cell r="M1320" t="str">
            <v>IMMUNIZATIONS</v>
          </cell>
        </row>
        <row r="1321">
          <cell r="E1321" t="str">
            <v>T80035</v>
          </cell>
          <cell r="F1321" t="str">
            <v>PROTECT INF DIS PREVANDCNTL</v>
          </cell>
          <cell r="G1321" t="str">
            <v>T80035</v>
          </cell>
          <cell r="H1321" t="str">
            <v>S80035</v>
          </cell>
          <cell r="I1321" t="str">
            <v>PROTECT INF DIS PREVANDCNTL</v>
          </cell>
          <cell r="L1321">
            <v>800123</v>
          </cell>
          <cell r="M1321" t="str">
            <v>PREPAREDNESS &amp; OUTBREAK RESPONSE</v>
          </cell>
        </row>
        <row r="1322">
          <cell r="E1322" t="str">
            <v>T80035</v>
          </cell>
          <cell r="F1322" t="str">
            <v>PROTECT INF DIS PREVANDCNTL</v>
          </cell>
          <cell r="G1322" t="str">
            <v>T80035</v>
          </cell>
          <cell r="H1322" t="str">
            <v>S80035</v>
          </cell>
          <cell r="I1322" t="str">
            <v>PROTECT INF DIS PREVANDCNTL</v>
          </cell>
          <cell r="L1322">
            <v>800124</v>
          </cell>
          <cell r="M1322" t="str">
            <v>HIV AIDS DISEASE CARE</v>
          </cell>
        </row>
        <row r="1323">
          <cell r="E1323" t="str">
            <v>T80035</v>
          </cell>
          <cell r="F1323" t="str">
            <v>PROTECT INF DIS PREVANDCNTL</v>
          </cell>
          <cell r="G1323" t="str">
            <v>T80035</v>
          </cell>
          <cell r="H1323" t="str">
            <v>S80035</v>
          </cell>
          <cell r="I1323" t="str">
            <v>PROTECT INF DIS PREVANDCNTL</v>
          </cell>
          <cell r="L1323">
            <v>800125</v>
          </cell>
          <cell r="M1323" t="str">
            <v>HIV AIDS DISEASE SURVLNCE AND EPI</v>
          </cell>
        </row>
        <row r="1324">
          <cell r="E1324" t="str">
            <v>T80035</v>
          </cell>
          <cell r="F1324" t="str">
            <v>PROTECT INF DIS PREVANDCNTL</v>
          </cell>
          <cell r="G1324" t="str">
            <v>T80035</v>
          </cell>
          <cell r="H1324" t="str">
            <v>S80035</v>
          </cell>
          <cell r="I1324" t="str">
            <v>PROTECT INF DIS PREVANDCNTL</v>
          </cell>
          <cell r="L1324">
            <v>800126</v>
          </cell>
          <cell r="M1324" t="str">
            <v>HIV AIDS DISEASE PREV</v>
          </cell>
        </row>
        <row r="1325">
          <cell r="E1325" t="str">
            <v>T80035</v>
          </cell>
          <cell r="F1325" t="str">
            <v>PROTECT INF DIS PREVANDCNTL</v>
          </cell>
          <cell r="G1325" t="str">
            <v>T80035</v>
          </cell>
          <cell r="H1325" t="str">
            <v>S80035</v>
          </cell>
          <cell r="I1325" t="str">
            <v>PROTECT INF DIS PREVANDCNTL</v>
          </cell>
          <cell r="L1325">
            <v>800127</v>
          </cell>
          <cell r="M1325" t="str">
            <v>TB DISEASE PREV AND CONTROL</v>
          </cell>
        </row>
        <row r="1326">
          <cell r="E1326" t="str">
            <v>T80035</v>
          </cell>
          <cell r="F1326" t="str">
            <v>PROTECT INF DIS PREVANDCNTL</v>
          </cell>
          <cell r="G1326" t="str">
            <v>T80035</v>
          </cell>
          <cell r="H1326" t="str">
            <v>S80035</v>
          </cell>
          <cell r="I1326" t="str">
            <v>PROTECT INF DIS PREVANDCNTL</v>
          </cell>
          <cell r="L1326">
            <v>800128</v>
          </cell>
          <cell r="M1326" t="str">
            <v>STD DISEASE PREV AND TREAT</v>
          </cell>
        </row>
        <row r="1327">
          <cell r="E1327" t="str">
            <v>T80035</v>
          </cell>
          <cell r="F1327" t="str">
            <v>PROTECT INF DIS PREVANDCNTL</v>
          </cell>
          <cell r="G1327" t="str">
            <v>T80035</v>
          </cell>
          <cell r="H1327" t="str">
            <v>S80035</v>
          </cell>
          <cell r="I1327" t="str">
            <v>PROTECT INF DIS PREVANDCNTL</v>
          </cell>
          <cell r="L1327">
            <v>800129</v>
          </cell>
          <cell r="M1327" t="str">
            <v>STD DISEASE PREV SRVLNCE EPI</v>
          </cell>
        </row>
        <row r="1328">
          <cell r="E1328" t="str">
            <v>T80035</v>
          </cell>
          <cell r="F1328" t="str">
            <v>PROTECT INF DIS PREVANDCNTL</v>
          </cell>
          <cell r="G1328" t="str">
            <v>T80035</v>
          </cell>
          <cell r="H1328" t="str">
            <v>S80035</v>
          </cell>
          <cell r="I1328" t="str">
            <v>PROTECT INF DIS PREVANDCNTL</v>
          </cell>
          <cell r="L1328">
            <v>800130</v>
          </cell>
          <cell r="M1328" t="str">
            <v>PUBLIC HEALTH LAB</v>
          </cell>
        </row>
        <row r="1329">
          <cell r="E1329" t="str">
            <v>T80035</v>
          </cell>
          <cell r="F1329" t="str">
            <v>PROTECT INF DIS PREVANDCNTL</v>
          </cell>
          <cell r="G1329" t="str">
            <v>T80035</v>
          </cell>
          <cell r="H1329" t="str">
            <v>S80035</v>
          </cell>
          <cell r="I1329" t="str">
            <v>PROTECT INF DIS PREVANDCNTL</v>
          </cell>
          <cell r="L1329">
            <v>800132</v>
          </cell>
          <cell r="M1329" t="str">
            <v>TBRCULSIS DISEASE PREV SRVLNCE EPI</v>
          </cell>
        </row>
        <row r="1330">
          <cell r="E1330" t="str">
            <v>T80040</v>
          </cell>
          <cell r="F1330" t="str">
            <v>PROV CHS REGANDCOMM PROGS</v>
          </cell>
          <cell r="G1330" t="str">
            <v>T80040</v>
          </cell>
          <cell r="H1330" t="str">
            <v>S80040</v>
          </cell>
          <cell r="I1330" t="str">
            <v>PROV CHS REGANDCOMM PROGS</v>
          </cell>
          <cell r="L1330">
            <v>800160</v>
          </cell>
          <cell r="M1330" t="str">
            <v>ACCESS AND OUTREACH</v>
          </cell>
        </row>
        <row r="1331">
          <cell r="E1331" t="str">
            <v>T80040</v>
          </cell>
          <cell r="F1331" t="str">
            <v>PROV CHS REGANDCOMM PROGS</v>
          </cell>
          <cell r="G1331" t="str">
            <v>T80040</v>
          </cell>
          <cell r="H1331" t="str">
            <v>S80040</v>
          </cell>
          <cell r="I1331" t="str">
            <v>PROV CHS REGANDCOMM PROGS</v>
          </cell>
          <cell r="L1331">
            <v>800161</v>
          </cell>
          <cell r="M1331" t="str">
            <v>CHILD PROFILE</v>
          </cell>
        </row>
        <row r="1332">
          <cell r="E1332" t="str">
            <v>T80040</v>
          </cell>
          <cell r="F1332" t="str">
            <v>PROV CHS REGANDCOMM PROGS</v>
          </cell>
          <cell r="G1332" t="str">
            <v>T80040</v>
          </cell>
          <cell r="H1332" t="str">
            <v>S80040</v>
          </cell>
          <cell r="I1332" t="str">
            <v>PROV CHS REGANDCOMM PROGS</v>
          </cell>
          <cell r="L1332">
            <v>800162</v>
          </cell>
          <cell r="M1332" t="str">
            <v>COMMUNTY PARTNERSHPS</v>
          </cell>
        </row>
        <row r="1333">
          <cell r="E1333" t="str">
            <v>T80040</v>
          </cell>
          <cell r="F1333" t="str">
            <v>PROV CHS REGANDCOMM PROGS</v>
          </cell>
          <cell r="G1333" t="str">
            <v>T80040</v>
          </cell>
          <cell r="H1333" t="str">
            <v>S80040</v>
          </cell>
          <cell r="I1333" t="str">
            <v>PROV CHS REGANDCOMM PROGS</v>
          </cell>
          <cell r="L1333">
            <v>800163</v>
          </cell>
          <cell r="M1333" t="str">
            <v>SCHOOL ASED HEALTH PARTNERSHPS</v>
          </cell>
        </row>
        <row r="1334">
          <cell r="E1334" t="str">
            <v>T80040</v>
          </cell>
          <cell r="F1334" t="str">
            <v>PROV CHS REGANDCOMM PROGS</v>
          </cell>
          <cell r="G1334" t="str">
            <v>T80040</v>
          </cell>
          <cell r="H1334" t="str">
            <v>S80040</v>
          </cell>
          <cell r="I1334" t="str">
            <v>PROV CHS REGANDCOMM PROGS</v>
          </cell>
          <cell r="L1334">
            <v>800164</v>
          </cell>
          <cell r="M1334" t="str">
            <v>ADMINISTRATION</v>
          </cell>
        </row>
        <row r="1335">
          <cell r="E1335" t="str">
            <v>T80040</v>
          </cell>
          <cell r="F1335" t="str">
            <v>PROV CHS REGANDCOMM PROGS</v>
          </cell>
          <cell r="G1335" t="str">
            <v>T80040</v>
          </cell>
          <cell r="H1335" t="str">
            <v>S80040</v>
          </cell>
          <cell r="I1335" t="str">
            <v>PROV CHS REGANDCOMM PROGS</v>
          </cell>
          <cell r="L1335">
            <v>800166</v>
          </cell>
          <cell r="M1335" t="str">
            <v>HCHN SERVICES</v>
          </cell>
        </row>
        <row r="1336">
          <cell r="E1336" t="str">
            <v>T80040</v>
          </cell>
          <cell r="F1336" t="str">
            <v>PROV CHS REGANDCOMM PROGS</v>
          </cell>
          <cell r="G1336" t="str">
            <v>T80040</v>
          </cell>
          <cell r="H1336" t="str">
            <v>S80040</v>
          </cell>
          <cell r="I1336" t="str">
            <v>PROV CHS REGANDCOMM PROGS</v>
          </cell>
          <cell r="L1336">
            <v>800167</v>
          </cell>
          <cell r="M1336" t="str">
            <v>MEDICAL RESPITE</v>
          </cell>
        </row>
        <row r="1337">
          <cell r="E1337" t="str">
            <v>T80040</v>
          </cell>
          <cell r="F1337" t="str">
            <v>PROV CHS REGANDCOMM PROGS</v>
          </cell>
          <cell r="G1337" t="str">
            <v>T80040</v>
          </cell>
          <cell r="H1337" t="str">
            <v>S80040</v>
          </cell>
          <cell r="I1337" t="str">
            <v>PROV CHS REGANDCOMM PROGS</v>
          </cell>
          <cell r="L1337">
            <v>800168</v>
          </cell>
          <cell r="M1337" t="str">
            <v>PATHWAYS HOME</v>
          </cell>
        </row>
        <row r="1338">
          <cell r="E1338" t="str">
            <v>T80040</v>
          </cell>
          <cell r="F1338" t="str">
            <v>PROV CHS REGANDCOMM PROGS</v>
          </cell>
          <cell r="G1338" t="str">
            <v>T80040</v>
          </cell>
          <cell r="H1338" t="str">
            <v>S80040</v>
          </cell>
          <cell r="I1338" t="str">
            <v>PROV CHS REGANDCOMM PROGS</v>
          </cell>
          <cell r="L1338">
            <v>800169</v>
          </cell>
          <cell r="M1338" t="str">
            <v>HEALTH EDUCATION</v>
          </cell>
        </row>
        <row r="1339">
          <cell r="E1339" t="str">
            <v>T80040</v>
          </cell>
          <cell r="F1339" t="str">
            <v>PROV CHS REGANDCOMM PROGS</v>
          </cell>
          <cell r="G1339" t="str">
            <v>T80040</v>
          </cell>
          <cell r="H1339" t="str">
            <v>S80040</v>
          </cell>
          <cell r="I1339" t="str">
            <v>PROV CHS REGANDCOMM PROGS</v>
          </cell>
          <cell r="L1339">
            <v>800170</v>
          </cell>
          <cell r="M1339" t="str">
            <v>PERINATAL HIV CONSORTIUM</v>
          </cell>
        </row>
        <row r="1340">
          <cell r="E1340" t="str">
            <v>T80040</v>
          </cell>
          <cell r="F1340" t="str">
            <v>PROV CHS REGANDCOMM PROGS</v>
          </cell>
          <cell r="G1340" t="str">
            <v>T80040</v>
          </cell>
          <cell r="H1340" t="str">
            <v>S80040</v>
          </cell>
          <cell r="I1340" t="str">
            <v>PROV CHS REGANDCOMM PROGS</v>
          </cell>
          <cell r="L1340">
            <v>800171</v>
          </cell>
          <cell r="M1340" t="str">
            <v>REG/COMM PROGS ADMIN</v>
          </cell>
        </row>
        <row r="1341">
          <cell r="E1341" t="str">
            <v>T80040</v>
          </cell>
          <cell r="F1341" t="str">
            <v>PROV CHS REGANDCOMM PROGS</v>
          </cell>
          <cell r="G1341" t="str">
            <v>T80040</v>
          </cell>
          <cell r="H1341" t="str">
            <v>S80040</v>
          </cell>
          <cell r="I1341" t="str">
            <v>PROV CHS REGANDCOMM PROGS</v>
          </cell>
          <cell r="L1341">
            <v>800172</v>
          </cell>
          <cell r="M1341" t="str">
            <v>SCHOOL LINKED HEALTH CENTERS</v>
          </cell>
        </row>
        <row r="1342">
          <cell r="E1342" t="str">
            <v>T80040</v>
          </cell>
          <cell r="F1342" t="str">
            <v>PROV CHS REGANDCOMM PROGS</v>
          </cell>
          <cell r="G1342" t="str">
            <v>T80040</v>
          </cell>
          <cell r="H1342" t="str">
            <v>S80040</v>
          </cell>
          <cell r="I1342" t="str">
            <v>PROV CHS REGANDCOMM PROGS</v>
          </cell>
          <cell r="L1342">
            <v>800173</v>
          </cell>
          <cell r="M1342" t="str">
            <v>HUNGER FREE COMMUNITIES</v>
          </cell>
        </row>
        <row r="1343">
          <cell r="E1343" t="str">
            <v>T80045</v>
          </cell>
          <cell r="F1343" t="str">
            <v>PROV PH CTR BASED SVCS</v>
          </cell>
          <cell r="G1343" t="str">
            <v>T80045</v>
          </cell>
          <cell r="H1343" t="str">
            <v>S80045</v>
          </cell>
          <cell r="I1343" t="str">
            <v>PROV PH CTR BASED SVCS</v>
          </cell>
          <cell r="L1343">
            <v>800180</v>
          </cell>
          <cell r="M1343" t="str">
            <v>NORTHSHORE PUBLIC HEALTH CENTER</v>
          </cell>
        </row>
        <row r="1344">
          <cell r="E1344" t="str">
            <v>T80045</v>
          </cell>
          <cell r="F1344" t="str">
            <v>PROV PH CTR BASED SVCS</v>
          </cell>
          <cell r="G1344" t="str">
            <v>T80045</v>
          </cell>
          <cell r="H1344" t="str">
            <v>S80045</v>
          </cell>
          <cell r="I1344" t="str">
            <v>PROV PH CTR BASED SVCS</v>
          </cell>
          <cell r="L1344">
            <v>800183</v>
          </cell>
          <cell r="M1344" t="str">
            <v>WHITE CENTER PUBLIC HEALTH CENTER</v>
          </cell>
        </row>
        <row r="1345">
          <cell r="E1345" t="str">
            <v>T80045</v>
          </cell>
          <cell r="F1345" t="str">
            <v>PROV PH CTR BASED SVCS</v>
          </cell>
          <cell r="G1345" t="str">
            <v>T80045</v>
          </cell>
          <cell r="H1345" t="str">
            <v>S80045</v>
          </cell>
          <cell r="I1345" t="str">
            <v>PROV PH CTR BASED SVCS</v>
          </cell>
          <cell r="L1345">
            <v>800184</v>
          </cell>
          <cell r="M1345" t="str">
            <v>FEDERAL WAY PUBLIC HEALTH CENTER</v>
          </cell>
        </row>
        <row r="1346">
          <cell r="E1346" t="str">
            <v>T80045</v>
          </cell>
          <cell r="F1346" t="str">
            <v>PROV PH CTR BASED SVCS</v>
          </cell>
          <cell r="G1346" t="str">
            <v>T80045</v>
          </cell>
          <cell r="H1346" t="str">
            <v>S80045</v>
          </cell>
          <cell r="I1346" t="str">
            <v>PROV PH CTR BASED SVCS</v>
          </cell>
          <cell r="L1346">
            <v>800185</v>
          </cell>
          <cell r="M1346" t="str">
            <v>RENTON PUBLIC HEALTH CENTER</v>
          </cell>
        </row>
        <row r="1347">
          <cell r="E1347" t="str">
            <v>T80045</v>
          </cell>
          <cell r="F1347" t="str">
            <v>PROV PH CTR BASED SVCS</v>
          </cell>
          <cell r="G1347" t="str">
            <v>T80045</v>
          </cell>
          <cell r="H1347" t="str">
            <v>S80045</v>
          </cell>
          <cell r="I1347" t="str">
            <v>PROV PH CTR BASED SVCS</v>
          </cell>
          <cell r="L1347">
            <v>800186</v>
          </cell>
          <cell r="M1347" t="str">
            <v>KENT PUBLIC HEALTH CENTER</v>
          </cell>
        </row>
        <row r="1348">
          <cell r="E1348" t="str">
            <v>T80045</v>
          </cell>
          <cell r="F1348" t="str">
            <v>PROV PH CTR BASED SVCS</v>
          </cell>
          <cell r="G1348" t="str">
            <v>T80045</v>
          </cell>
          <cell r="H1348" t="str">
            <v>S80045</v>
          </cell>
          <cell r="I1348" t="str">
            <v>PROV PH CTR BASED SVCS</v>
          </cell>
          <cell r="L1348">
            <v>800187</v>
          </cell>
          <cell r="M1348" t="str">
            <v>EASTGATE PUBLIC HEALTH CENTER</v>
          </cell>
        </row>
        <row r="1349">
          <cell r="E1349" t="str">
            <v>T80045</v>
          </cell>
          <cell r="F1349" t="str">
            <v>PROV PH CTR BASED SVCS</v>
          </cell>
          <cell r="G1349" t="str">
            <v>T80045</v>
          </cell>
          <cell r="H1349" t="str">
            <v>S80045</v>
          </cell>
          <cell r="I1349" t="str">
            <v>PROV PH CTR BASED SVCS</v>
          </cell>
          <cell r="L1349">
            <v>800188</v>
          </cell>
          <cell r="M1349" t="str">
            <v>AUBURN PUBLIC HEALTH CENTER</v>
          </cell>
        </row>
        <row r="1350">
          <cell r="E1350" t="str">
            <v>T80045</v>
          </cell>
          <cell r="F1350" t="str">
            <v>PROV PH CTR BASED SVCS</v>
          </cell>
          <cell r="G1350" t="str">
            <v>T80045</v>
          </cell>
          <cell r="H1350" t="str">
            <v>S80045</v>
          </cell>
          <cell r="I1350" t="str">
            <v>PROV PH CTR BASED SVCS</v>
          </cell>
          <cell r="L1350">
            <v>800189</v>
          </cell>
          <cell r="M1350" t="str">
            <v>NORTH PUBLIC HEALTH CENTER</v>
          </cell>
        </row>
        <row r="1351">
          <cell r="E1351" t="str">
            <v>T80045</v>
          </cell>
          <cell r="F1351" t="str">
            <v>PROV PH CTR BASED SVCS</v>
          </cell>
          <cell r="G1351" t="str">
            <v>T80045</v>
          </cell>
          <cell r="H1351" t="str">
            <v>S80045</v>
          </cell>
          <cell r="I1351" t="str">
            <v>PROV PH CTR BASED SVCS</v>
          </cell>
          <cell r="L1351">
            <v>800190</v>
          </cell>
          <cell r="M1351" t="str">
            <v>DOWNTOWN PUBLIC HEALTH CENTER</v>
          </cell>
        </row>
        <row r="1352">
          <cell r="E1352" t="str">
            <v>T80045</v>
          </cell>
          <cell r="F1352" t="str">
            <v>PROV PH CTR BASED SVCS</v>
          </cell>
          <cell r="G1352" t="str">
            <v>T80045</v>
          </cell>
          <cell r="H1352" t="str">
            <v>S80045</v>
          </cell>
          <cell r="I1352" t="str">
            <v>PROV PH CTR BASED SVCS</v>
          </cell>
          <cell r="L1352">
            <v>800191</v>
          </cell>
          <cell r="M1352" t="str">
            <v>COLUMBIA PUBLIC HEALTH CENTER</v>
          </cell>
        </row>
        <row r="1353">
          <cell r="E1353" t="str">
            <v>T80045</v>
          </cell>
          <cell r="F1353" t="str">
            <v>PROV PH CTR BASED SVCS</v>
          </cell>
          <cell r="G1353" t="str">
            <v>T80045</v>
          </cell>
          <cell r="H1353" t="str">
            <v>S80045</v>
          </cell>
          <cell r="I1353" t="str">
            <v>PROV PH CTR BASED SVCS</v>
          </cell>
          <cell r="L1353">
            <v>800192</v>
          </cell>
          <cell r="M1353" t="str">
            <v>CHS DIVISION ADMINISTRATION</v>
          </cell>
        </row>
        <row r="1354">
          <cell r="E1354" t="str">
            <v>T80045</v>
          </cell>
          <cell r="F1354" t="str">
            <v>PROV PH CTR BASED SVCS</v>
          </cell>
          <cell r="G1354" t="str">
            <v>T80045</v>
          </cell>
          <cell r="H1354" t="str">
            <v>S80045</v>
          </cell>
          <cell r="I1354" t="str">
            <v>PROV PH CTR BASED SVCS</v>
          </cell>
          <cell r="L1354">
            <v>800193</v>
          </cell>
          <cell r="M1354" t="str">
            <v>CHS FINANCIAL &amp; ADMINISTRATIVE SERVICES</v>
          </cell>
        </row>
        <row r="1355">
          <cell r="E1355" t="str">
            <v>T80045</v>
          </cell>
          <cell r="F1355" t="str">
            <v>PROV PH CTR BASED SVCS</v>
          </cell>
          <cell r="G1355" t="str">
            <v>T80045</v>
          </cell>
          <cell r="H1355" t="str">
            <v>S80045</v>
          </cell>
          <cell r="I1355" t="str">
            <v>PROV PH CTR BASED SVCS</v>
          </cell>
          <cell r="L1355">
            <v>800194</v>
          </cell>
          <cell r="M1355" t="str">
            <v>CHS OPERATIONAL SUPPORT &amp; SERVICES</v>
          </cell>
        </row>
        <row r="1356">
          <cell r="E1356" t="str">
            <v>T80045</v>
          </cell>
          <cell r="F1356" t="str">
            <v>PROV PH CTR BASED SVCS</v>
          </cell>
          <cell r="G1356" t="str">
            <v>T80045</v>
          </cell>
          <cell r="H1356" t="str">
            <v>S80045</v>
          </cell>
          <cell r="I1356" t="str">
            <v>PROV PH CTR BASED SVCS</v>
          </cell>
          <cell r="L1356">
            <v>800195</v>
          </cell>
          <cell r="M1356" t="str">
            <v>CHS PROGRAM QUALITY</v>
          </cell>
        </row>
        <row r="1357">
          <cell r="E1357" t="str">
            <v>T80045</v>
          </cell>
          <cell r="F1357" t="str">
            <v>PROV PH CTR BASED SVCS</v>
          </cell>
          <cell r="G1357" t="str">
            <v>T80045</v>
          </cell>
          <cell r="H1357" t="str">
            <v>S80045</v>
          </cell>
          <cell r="I1357" t="str">
            <v>PROV PH CTR BASED SVCS</v>
          </cell>
          <cell r="L1357">
            <v>800196</v>
          </cell>
          <cell r="M1357" t="str">
            <v>PROGRAM PLANNING &amp; DEVELOPMENT</v>
          </cell>
        </row>
        <row r="1358">
          <cell r="E1358" t="str">
            <v>T80045</v>
          </cell>
          <cell r="F1358" t="str">
            <v>PROV PH CTR BASED SVCS</v>
          </cell>
          <cell r="G1358" t="str">
            <v>T80045</v>
          </cell>
          <cell r="H1358" t="str">
            <v>S80045</v>
          </cell>
          <cell r="I1358" t="str">
            <v>PROV PH CTR BASED SVCS</v>
          </cell>
          <cell r="L1358">
            <v>800197</v>
          </cell>
          <cell r="M1358" t="str">
            <v>FAMILY PLANNING CSO</v>
          </cell>
        </row>
        <row r="1359">
          <cell r="E1359" t="str">
            <v>T80045</v>
          </cell>
          <cell r="F1359" t="str">
            <v>PROV PH CTR BASED SVCS</v>
          </cell>
          <cell r="G1359" t="str">
            <v>T80045</v>
          </cell>
          <cell r="H1359" t="str">
            <v>S80045</v>
          </cell>
          <cell r="I1359" t="str">
            <v>PROV PH CTR BASED SVCS</v>
          </cell>
          <cell r="L1359">
            <v>800198</v>
          </cell>
          <cell r="M1359" t="str">
            <v>CLEVELAND SBHC</v>
          </cell>
        </row>
        <row r="1360">
          <cell r="E1360" t="str">
            <v>T80045</v>
          </cell>
          <cell r="F1360" t="str">
            <v>PROV PH CTR BASED SVCS</v>
          </cell>
          <cell r="G1360" t="str">
            <v>T80045</v>
          </cell>
          <cell r="H1360" t="str">
            <v>S80045</v>
          </cell>
          <cell r="I1360" t="str">
            <v>PROV PH CTR BASED SVCS</v>
          </cell>
          <cell r="L1360">
            <v>800199</v>
          </cell>
          <cell r="M1360" t="str">
            <v>INGRAHAM SBHC</v>
          </cell>
        </row>
        <row r="1361">
          <cell r="E1361" t="str">
            <v>T80045</v>
          </cell>
          <cell r="F1361" t="str">
            <v>PROV PH CTR BASED SVCS</v>
          </cell>
          <cell r="G1361" t="str">
            <v>T80045</v>
          </cell>
          <cell r="H1361" t="str">
            <v>S80045</v>
          </cell>
          <cell r="I1361" t="str">
            <v>PROV PH CTR BASED SVCS</v>
          </cell>
          <cell r="L1361">
            <v>800200</v>
          </cell>
          <cell r="M1361" t="str">
            <v>ORAL HEALTH PROGRAM</v>
          </cell>
        </row>
        <row r="1362">
          <cell r="E1362" t="str">
            <v>T80045</v>
          </cell>
          <cell r="F1362" t="str">
            <v>PROV PH CTR BASED SVCS</v>
          </cell>
          <cell r="G1362" t="str">
            <v>T80045</v>
          </cell>
          <cell r="H1362" t="str">
            <v>S80045</v>
          </cell>
          <cell r="I1362" t="str">
            <v>PROV PH CTR BASED SVCS</v>
          </cell>
          <cell r="L1362">
            <v>800201</v>
          </cell>
          <cell r="M1362" t="str">
            <v>RAINIER BEACH SBHC</v>
          </cell>
        </row>
        <row r="1363">
          <cell r="E1363" t="str">
            <v>T80045</v>
          </cell>
          <cell r="F1363" t="str">
            <v>PROV PH CTR BASED SVCS</v>
          </cell>
          <cell r="G1363" t="str">
            <v>T80045</v>
          </cell>
          <cell r="H1363" t="str">
            <v>S80045</v>
          </cell>
          <cell r="I1363" t="str">
            <v>PROV PH CTR BASED SVCS</v>
          </cell>
          <cell r="L1363">
            <v>800202</v>
          </cell>
          <cell r="M1363" t="str">
            <v>PH PHARMACY WAREHOUSE</v>
          </cell>
        </row>
        <row r="1364">
          <cell r="E1364" t="str">
            <v>T80045</v>
          </cell>
          <cell r="F1364" t="str">
            <v>PROV PH CTR BASED SVCS</v>
          </cell>
          <cell r="G1364" t="str">
            <v>T80045</v>
          </cell>
          <cell r="H1364" t="str">
            <v>S80045</v>
          </cell>
          <cell r="I1364" t="str">
            <v>PROV PH CTR BASED SVCS</v>
          </cell>
          <cell r="L1364">
            <v>800203</v>
          </cell>
          <cell r="M1364" t="str">
            <v>MOBILE MEDICAL VAN</v>
          </cell>
        </row>
        <row r="1365">
          <cell r="E1365" t="str">
            <v>T80045</v>
          </cell>
          <cell r="F1365" t="str">
            <v>PROV PH CTR BASED SVCS</v>
          </cell>
          <cell r="G1365" t="str">
            <v>T80045</v>
          </cell>
          <cell r="H1365" t="str">
            <v>S80045</v>
          </cell>
          <cell r="I1365" t="str">
            <v>PROV PH CTR BASED SVCS</v>
          </cell>
          <cell r="L1365">
            <v>800204</v>
          </cell>
          <cell r="M1365" t="str">
            <v>SBHC/FIELD OPS SPECIAL</v>
          </cell>
        </row>
        <row r="1366">
          <cell r="E1366" t="str">
            <v>T80045</v>
          </cell>
          <cell r="F1366" t="str">
            <v>PROV PH CTR BASED SVCS</v>
          </cell>
          <cell r="G1366" t="str">
            <v>T80045</v>
          </cell>
          <cell r="H1366" t="str">
            <v>S80045</v>
          </cell>
          <cell r="I1366" t="str">
            <v>PROV PH CTR BASED SVCS</v>
          </cell>
          <cell r="L1366">
            <v>800205</v>
          </cell>
          <cell r="M1366" t="str">
            <v>CHS PHC PROGRAM CENTRALIZED ACTIVITIES</v>
          </cell>
        </row>
        <row r="1367">
          <cell r="E1367" t="str">
            <v>T80045</v>
          </cell>
          <cell r="F1367" t="str">
            <v>PROV PH CTR BASED SVCS</v>
          </cell>
          <cell r="G1367" t="str">
            <v>T80045</v>
          </cell>
          <cell r="H1367" t="str">
            <v>S80045</v>
          </cell>
          <cell r="I1367" t="str">
            <v>PROV PH CTR BASED SVCS</v>
          </cell>
          <cell r="L1367">
            <v>800206</v>
          </cell>
          <cell r="M1367" t="str">
            <v>SBHC AND FIELD OPERATIONS ADMIN</v>
          </cell>
        </row>
        <row r="1368">
          <cell r="E1368" t="str">
            <v>T80045</v>
          </cell>
          <cell r="F1368" t="str">
            <v>PROV PH CTR BASED SVCS</v>
          </cell>
          <cell r="G1368" t="str">
            <v>T80045</v>
          </cell>
          <cell r="H1368" t="str">
            <v>S80045</v>
          </cell>
          <cell r="I1368" t="str">
            <v>PROV PH CTR BASED SVCS</v>
          </cell>
          <cell r="L1368">
            <v>800207</v>
          </cell>
          <cell r="M1368" t="str">
            <v>NAVOS INTEGRATED HEALTH CARE</v>
          </cell>
        </row>
        <row r="1369">
          <cell r="E1369" t="str">
            <v>T80047</v>
          </cell>
          <cell r="F1369" t="str">
            <v>PROTECT CHS REGANDCOMM PROG</v>
          </cell>
          <cell r="G1369" t="str">
            <v>T80047</v>
          </cell>
          <cell r="H1369" t="str">
            <v>S80047</v>
          </cell>
          <cell r="I1369" t="str">
            <v>PROTECT CHS REGANDCOMM PROG</v>
          </cell>
          <cell r="L1369">
            <v>800220</v>
          </cell>
          <cell r="M1369" t="str">
            <v>CHILD CARE HEALTH</v>
          </cell>
        </row>
        <row r="1370">
          <cell r="E1370" t="str">
            <v>T80050</v>
          </cell>
          <cell r="F1370" t="str">
            <v>PROVISION EMS GRANTS</v>
          </cell>
          <cell r="G1370" t="str">
            <v>T80050</v>
          </cell>
          <cell r="H1370" t="str">
            <v>S80050</v>
          </cell>
          <cell r="I1370" t="str">
            <v>PROVISION EMS GRANTS</v>
          </cell>
          <cell r="L1370">
            <v>800230</v>
          </cell>
          <cell r="M1370" t="str">
            <v>CEEMS PITCAR</v>
          </cell>
        </row>
        <row r="1371">
          <cell r="E1371" t="str">
            <v>T80050</v>
          </cell>
          <cell r="F1371" t="str">
            <v>PROVISION EMS GRANTS</v>
          </cell>
          <cell r="G1371" t="str">
            <v>T80050</v>
          </cell>
          <cell r="H1371" t="str">
            <v>S80050</v>
          </cell>
          <cell r="I1371" t="str">
            <v>PROVISION EMS GRANTS</v>
          </cell>
          <cell r="L1371">
            <v>800231</v>
          </cell>
          <cell r="M1371" t="str">
            <v>EMS MISC GRANTS</v>
          </cell>
        </row>
        <row r="1372">
          <cell r="E1372" t="str">
            <v>T80050</v>
          </cell>
          <cell r="F1372" t="str">
            <v>PROVISION EMS GRANTS</v>
          </cell>
          <cell r="G1372" t="str">
            <v>T80050</v>
          </cell>
          <cell r="H1372" t="str">
            <v>S80050</v>
          </cell>
          <cell r="I1372" t="str">
            <v>PROVISION EMS GRANTS</v>
          </cell>
          <cell r="L1372">
            <v>800232</v>
          </cell>
          <cell r="M1372" t="str">
            <v>CEEMS PROJECTS</v>
          </cell>
        </row>
        <row r="1373">
          <cell r="E1373" t="str">
            <v>T80050</v>
          </cell>
          <cell r="F1373" t="str">
            <v>PROVISION EMS GRANTS</v>
          </cell>
          <cell r="G1373" t="str">
            <v>T80050</v>
          </cell>
          <cell r="H1373" t="str">
            <v>S80050</v>
          </cell>
          <cell r="I1373" t="str">
            <v>PROVISION EMS GRANTS</v>
          </cell>
          <cell r="L1373">
            <v>800233</v>
          </cell>
          <cell r="M1373" t="str">
            <v>EMS ENTREPRENEURIAL PROJS</v>
          </cell>
        </row>
        <row r="1374">
          <cell r="E1374" t="str">
            <v>T81000</v>
          </cell>
          <cell r="F1374" t="str">
            <v>MEDICAL EXAMINER</v>
          </cell>
          <cell r="G1374" t="str">
            <v>T81000</v>
          </cell>
          <cell r="L1374">
            <v>810000</v>
          </cell>
          <cell r="M1374" t="str">
            <v>PROTECT: MEDICAL EXAMINER</v>
          </cell>
        </row>
        <row r="1375">
          <cell r="E1375" t="str">
            <v>T82000</v>
          </cell>
          <cell r="F1375" t="str">
            <v>JAIL CLINICAL SPPRT SVCS</v>
          </cell>
          <cell r="G1375" t="str">
            <v>T82000</v>
          </cell>
          <cell r="L1375">
            <v>820001</v>
          </cell>
          <cell r="M1375" t="str">
            <v>JHS ADMINISTRATION</v>
          </cell>
        </row>
        <row r="1376">
          <cell r="E1376" t="str">
            <v>T82000</v>
          </cell>
          <cell r="F1376" t="str">
            <v>JAIL CLINICAL SPPRT SVCS</v>
          </cell>
          <cell r="G1376" t="str">
            <v>T82000</v>
          </cell>
          <cell r="L1376">
            <v>820002</v>
          </cell>
          <cell r="M1376" t="str">
            <v>JHS HEALTH INFO MGMT</v>
          </cell>
        </row>
        <row r="1377">
          <cell r="E1377" t="str">
            <v>T82000</v>
          </cell>
          <cell r="F1377" t="str">
            <v>JAIL CLINICAL SPPRT SVCS</v>
          </cell>
          <cell r="G1377" t="str">
            <v>T82000</v>
          </cell>
          <cell r="L1377">
            <v>820003</v>
          </cell>
          <cell r="M1377" t="str">
            <v>JHS CLINICAL OPERATIONS</v>
          </cell>
        </row>
        <row r="1378">
          <cell r="E1378" t="str">
            <v>T82000</v>
          </cell>
          <cell r="F1378" t="str">
            <v>JAIL CLINICAL SPPRT SVCS</v>
          </cell>
          <cell r="G1378" t="str">
            <v>T82000</v>
          </cell>
          <cell r="L1378">
            <v>820004</v>
          </cell>
          <cell r="M1378" t="str">
            <v>JHS RELEASE PLANNING</v>
          </cell>
        </row>
        <row r="1379">
          <cell r="E1379" t="str">
            <v>T82000</v>
          </cell>
          <cell r="F1379" t="str">
            <v>JAIL CLINICAL SPPRT SVCS</v>
          </cell>
          <cell r="G1379" t="str">
            <v>T82000</v>
          </cell>
          <cell r="L1379">
            <v>820005</v>
          </cell>
          <cell r="M1379" t="str">
            <v>JHS RYAN WHITE GRANT</v>
          </cell>
        </row>
        <row r="1380">
          <cell r="E1380" t="str">
            <v>T82010</v>
          </cell>
          <cell r="F1380" t="str">
            <v>JHS CLINICAL STAFFING</v>
          </cell>
          <cell r="G1380" t="str">
            <v>T82010</v>
          </cell>
          <cell r="L1380">
            <v>820020</v>
          </cell>
          <cell r="M1380" t="str">
            <v>JHS MEDICAL SERVICES</v>
          </cell>
        </row>
        <row r="1381">
          <cell r="E1381" t="str">
            <v>T82010</v>
          </cell>
          <cell r="F1381" t="str">
            <v>JHS CLINICAL STAFFING</v>
          </cell>
          <cell r="G1381" t="str">
            <v>T82010</v>
          </cell>
          <cell r="L1381">
            <v>820021</v>
          </cell>
          <cell r="M1381" t="str">
            <v>JHS PSYCH SERVICES</v>
          </cell>
        </row>
        <row r="1382">
          <cell r="E1382" t="str">
            <v>T82010</v>
          </cell>
          <cell r="F1382" t="str">
            <v>JHS CLINICAL STAFFING</v>
          </cell>
          <cell r="G1382" t="str">
            <v>T82010</v>
          </cell>
          <cell r="L1382">
            <v>820022</v>
          </cell>
          <cell r="M1382" t="str">
            <v>JHS NURSING SERVICES</v>
          </cell>
        </row>
        <row r="1383">
          <cell r="E1383" t="str">
            <v>T82010</v>
          </cell>
          <cell r="F1383" t="str">
            <v>JHS CLINICAL STAFFING</v>
          </cell>
          <cell r="G1383" t="str">
            <v>T82010</v>
          </cell>
          <cell r="L1383">
            <v>820023</v>
          </cell>
          <cell r="M1383" t="str">
            <v>JHS PHARMACY SERVICES</v>
          </cell>
        </row>
        <row r="1384">
          <cell r="E1384" t="str">
            <v>T83000</v>
          </cell>
          <cell r="F1384" t="str">
            <v>BLS PROVIDER SERVICES</v>
          </cell>
          <cell r="G1384" t="str">
            <v>T83000</v>
          </cell>
          <cell r="L1384">
            <v>830000</v>
          </cell>
          <cell r="M1384" t="str">
            <v>EMS BASIC LIFE SUPPORT</v>
          </cell>
        </row>
        <row r="1385">
          <cell r="E1385" t="str">
            <v>T83010</v>
          </cell>
          <cell r="F1385" t="str">
            <v>PROV ALS PROVIDER SVCS</v>
          </cell>
          <cell r="G1385" t="str">
            <v>T83010</v>
          </cell>
          <cell r="L1385">
            <v>830100</v>
          </cell>
          <cell r="M1385" t="str">
            <v>BELLEVUE PROVIDER GRP</v>
          </cell>
        </row>
        <row r="1386">
          <cell r="E1386" t="str">
            <v>T83010</v>
          </cell>
          <cell r="F1386" t="str">
            <v>PROV ALS PROVIDER SVCS</v>
          </cell>
          <cell r="G1386" t="str">
            <v>T83010</v>
          </cell>
          <cell r="L1386">
            <v>830101</v>
          </cell>
          <cell r="M1386" t="str">
            <v>SHORELINE PROVIDER GRP</v>
          </cell>
        </row>
        <row r="1387">
          <cell r="E1387" t="str">
            <v>T83010</v>
          </cell>
          <cell r="F1387" t="str">
            <v>PROV ALS PROVIDER SVCS</v>
          </cell>
          <cell r="G1387" t="str">
            <v>T83010</v>
          </cell>
          <cell r="L1387">
            <v>830102</v>
          </cell>
          <cell r="M1387" t="str">
            <v>REDMOND ALS PROVIDER</v>
          </cell>
        </row>
        <row r="1388">
          <cell r="E1388" t="str">
            <v>T83010</v>
          </cell>
          <cell r="F1388" t="str">
            <v>PROV ALS PROVIDER SVCS</v>
          </cell>
          <cell r="G1388" t="str">
            <v>T83010</v>
          </cell>
          <cell r="L1388">
            <v>830103</v>
          </cell>
          <cell r="M1388" t="str">
            <v>SOUTH KC PROVIDER GRP</v>
          </cell>
        </row>
        <row r="1389">
          <cell r="E1389" t="str">
            <v>T83010</v>
          </cell>
          <cell r="F1389" t="str">
            <v>PROV ALS PROVIDER SVCS</v>
          </cell>
          <cell r="G1389" t="str">
            <v>T83010</v>
          </cell>
          <cell r="L1389">
            <v>830104</v>
          </cell>
          <cell r="M1389" t="str">
            <v>KC FD50 AREA ALS SUPPORT</v>
          </cell>
        </row>
        <row r="1390">
          <cell r="E1390" t="str">
            <v>T83010</v>
          </cell>
          <cell r="F1390" t="str">
            <v>PROV ALS PROVIDER SVCS</v>
          </cell>
          <cell r="G1390" t="str">
            <v>T83010</v>
          </cell>
          <cell r="L1390">
            <v>830105</v>
          </cell>
          <cell r="M1390" t="str">
            <v>VASHON PROVIDER GRP</v>
          </cell>
        </row>
        <row r="1391">
          <cell r="E1391" t="str">
            <v>T83020</v>
          </cell>
          <cell r="F1391" t="str">
            <v>EMS CONTGNCY RESRVE</v>
          </cell>
          <cell r="G1391" t="str">
            <v>T83020</v>
          </cell>
          <cell r="L1391">
            <v>830200</v>
          </cell>
          <cell r="M1391" t="str">
            <v>EMS FUND AUDITS</v>
          </cell>
        </row>
        <row r="1392">
          <cell r="E1392" t="str">
            <v>T83020</v>
          </cell>
          <cell r="F1392" t="str">
            <v>EMS CONTGNCY RESRVE</v>
          </cell>
          <cell r="G1392" t="str">
            <v>T83020</v>
          </cell>
          <cell r="L1392">
            <v>830201</v>
          </cell>
          <cell r="M1392" t="str">
            <v>EMS CONTINGENCIES</v>
          </cell>
        </row>
        <row r="1393">
          <cell r="E1393" t="str">
            <v>T83020</v>
          </cell>
          <cell r="F1393" t="str">
            <v>EMS CONTGNCY RESRVE</v>
          </cell>
          <cell r="G1393" t="str">
            <v>T83020</v>
          </cell>
          <cell r="L1393">
            <v>830202</v>
          </cell>
          <cell r="M1393" t="str">
            <v>RESTRICTED CONTINGENCIES</v>
          </cell>
        </row>
        <row r="1394">
          <cell r="E1394" t="str">
            <v>T83030</v>
          </cell>
          <cell r="F1394" t="str">
            <v>PROV: EMS REG SUPP SVCS</v>
          </cell>
          <cell r="G1394" t="str">
            <v>T83030</v>
          </cell>
          <cell r="L1394">
            <v>830300</v>
          </cell>
          <cell r="M1394" t="str">
            <v>EMS ADMINISTRATION</v>
          </cell>
        </row>
        <row r="1395">
          <cell r="E1395" t="str">
            <v>T83030</v>
          </cell>
          <cell r="F1395" t="str">
            <v>PROV: EMS REG SUPP SVCS</v>
          </cell>
          <cell r="G1395" t="str">
            <v>T83030</v>
          </cell>
          <cell r="L1395">
            <v>830301</v>
          </cell>
          <cell r="M1395" t="str">
            <v>EMS PROFESSIONAL STANDARDS</v>
          </cell>
        </row>
        <row r="1396">
          <cell r="E1396" t="str">
            <v>T83030</v>
          </cell>
          <cell r="F1396" t="str">
            <v>PROV: EMS REG SUPP SVCS</v>
          </cell>
          <cell r="G1396" t="str">
            <v>T83030</v>
          </cell>
          <cell r="L1396">
            <v>830302</v>
          </cell>
          <cell r="M1396" t="str">
            <v>EMS OPERATIONS</v>
          </cell>
        </row>
        <row r="1397">
          <cell r="E1397" t="str">
            <v>T83030</v>
          </cell>
          <cell r="F1397" t="str">
            <v>PROV: EMS REG SUPP SVCS</v>
          </cell>
          <cell r="G1397" t="str">
            <v>T83030</v>
          </cell>
          <cell r="L1397">
            <v>830303</v>
          </cell>
          <cell r="M1397" t="str">
            <v>EMS REG MEDICAL CONTROL</v>
          </cell>
        </row>
        <row r="1398">
          <cell r="E1398" t="str">
            <v>T83030</v>
          </cell>
          <cell r="F1398" t="str">
            <v>PROV: EMS REG SUPP SVCS</v>
          </cell>
          <cell r="G1398" t="str">
            <v>T83030</v>
          </cell>
          <cell r="L1398">
            <v>830304</v>
          </cell>
          <cell r="M1398" t="str">
            <v>EMS COMMUNITY PROGRAMS</v>
          </cell>
        </row>
        <row r="1399">
          <cell r="E1399" t="str">
            <v>T83030</v>
          </cell>
          <cell r="F1399" t="str">
            <v>PROV: EMS REG SUPP SVCS</v>
          </cell>
          <cell r="G1399" t="str">
            <v>T83030</v>
          </cell>
          <cell r="L1399">
            <v>830305</v>
          </cell>
          <cell r="M1399" t="str">
            <v>EMD RSS PROGRAMS</v>
          </cell>
        </row>
        <row r="1400">
          <cell r="E1400" t="str">
            <v>T83040</v>
          </cell>
          <cell r="F1400" t="str">
            <v>PROV: EMS INITIATIVES</v>
          </cell>
          <cell r="G1400" t="str">
            <v>T83040</v>
          </cell>
          <cell r="L1400">
            <v>830400</v>
          </cell>
          <cell r="M1400" t="str">
            <v>EMS COMMUNITY PROGRAM SIS</v>
          </cell>
        </row>
        <row r="1401">
          <cell r="E1401" t="str">
            <v>T83040</v>
          </cell>
          <cell r="F1401" t="str">
            <v>PROV: EMS INITIATIVES</v>
          </cell>
          <cell r="G1401" t="str">
            <v>T83040</v>
          </cell>
          <cell r="L1401">
            <v>830401</v>
          </cell>
          <cell r="M1401" t="str">
            <v>EMS PROFESSIONAL STANDARDS SI</v>
          </cell>
        </row>
        <row r="1402">
          <cell r="E1402" t="str">
            <v>T83040</v>
          </cell>
          <cell r="F1402" t="str">
            <v>PROV: EMS INITIATIVES</v>
          </cell>
          <cell r="G1402" t="str">
            <v>T83040</v>
          </cell>
          <cell r="L1402">
            <v>830402</v>
          </cell>
          <cell r="M1402" t="str">
            <v>EMS DATA MANAGEMENT SIS</v>
          </cell>
        </row>
        <row r="1403">
          <cell r="E1403" t="str">
            <v>T83040</v>
          </cell>
          <cell r="F1403" t="str">
            <v>PROV: EMS INITIATIVES</v>
          </cell>
          <cell r="G1403" t="str">
            <v>T83040</v>
          </cell>
          <cell r="L1403">
            <v>830403</v>
          </cell>
          <cell r="M1403" t="str">
            <v>EMS MISC SIS</v>
          </cell>
        </row>
        <row r="1404">
          <cell r="E1404" t="str">
            <v>T83040</v>
          </cell>
          <cell r="F1404" t="str">
            <v>PROV: EMS INITIATIVES</v>
          </cell>
          <cell r="G1404" t="str">
            <v>T83040</v>
          </cell>
          <cell r="L1404">
            <v>830404</v>
          </cell>
          <cell r="M1404" t="str">
            <v>EMS EMD RSS PROGRAMS</v>
          </cell>
        </row>
        <row r="1405">
          <cell r="E1405" t="str">
            <v>T83040</v>
          </cell>
          <cell r="F1405" t="str">
            <v>PROV: EMS INITIATIVES</v>
          </cell>
          <cell r="G1405" t="str">
            <v>T83040</v>
          </cell>
          <cell r="L1405">
            <v>830406</v>
          </cell>
          <cell r="M1405" t="str">
            <v>EMD SI PROGRAMS</v>
          </cell>
        </row>
        <row r="1406">
          <cell r="E1406" t="str">
            <v>T84300</v>
          </cell>
          <cell r="F1406" t="str">
            <v>TRANSIT REV FLEET REPLACEMENT</v>
          </cell>
          <cell r="G1406" t="str">
            <v>T84300</v>
          </cell>
          <cell r="L1406">
            <v>843000</v>
          </cell>
          <cell r="M1406" t="str">
            <v>PUBLIC TRANSPORTATION BONDS</v>
          </cell>
        </row>
        <row r="1407">
          <cell r="E1407" t="str">
            <v>T84500</v>
          </cell>
          <cell r="F1407" t="str">
            <v>SWM CENTRAL SERVCIES</v>
          </cell>
          <cell r="G1407" t="str">
            <v>T84500</v>
          </cell>
          <cell r="L1407">
            <v>845000</v>
          </cell>
          <cell r="M1407" t="str">
            <v>SWM BILLING SERVICES</v>
          </cell>
        </row>
        <row r="1408">
          <cell r="E1408" t="str">
            <v>T84500</v>
          </cell>
          <cell r="F1408" t="str">
            <v>SWM CENTRAL SERVCIES</v>
          </cell>
          <cell r="G1408" t="str">
            <v>T84500</v>
          </cell>
          <cell r="L1408">
            <v>845001</v>
          </cell>
          <cell r="M1408" t="str">
            <v>SWM REVENUE</v>
          </cell>
        </row>
        <row r="1409">
          <cell r="E1409" t="str">
            <v>T84500</v>
          </cell>
          <cell r="F1409" t="str">
            <v>SWM CENTRAL SERVCIES</v>
          </cell>
          <cell r="G1409" t="str">
            <v>T84500</v>
          </cell>
          <cell r="L1409">
            <v>845002</v>
          </cell>
          <cell r="M1409" t="str">
            <v>SWM CENTRAL COSTS</v>
          </cell>
        </row>
        <row r="1410">
          <cell r="E1410" t="str">
            <v>T84500</v>
          </cell>
          <cell r="F1410" t="str">
            <v>SWM CENTRAL SERVCIES</v>
          </cell>
          <cell r="G1410" t="str">
            <v>T84500</v>
          </cell>
          <cell r="L1410">
            <v>845004</v>
          </cell>
          <cell r="M1410" t="str">
            <v>T T SHARED SERVICES FUND</v>
          </cell>
        </row>
        <row r="1411">
          <cell r="E1411" t="str">
            <v>T84510</v>
          </cell>
          <cell r="F1411" t="str">
            <v>OFFICE OF RURAL RESOURCES</v>
          </cell>
          <cell r="G1411" t="str">
            <v>T84510</v>
          </cell>
          <cell r="L1411">
            <v>845006</v>
          </cell>
          <cell r="M1411" t="str">
            <v>OPEN SPACE AND HABITAT ACQ</v>
          </cell>
        </row>
        <row r="1412">
          <cell r="E1412" t="str">
            <v>T84510</v>
          </cell>
          <cell r="F1412" t="str">
            <v>OFFICE OF RURAL RESOURCES</v>
          </cell>
          <cell r="G1412" t="str">
            <v>T84510</v>
          </cell>
          <cell r="L1412">
            <v>845007</v>
          </cell>
          <cell r="M1412" t="str">
            <v>BASIN STEWARDSHIP</v>
          </cell>
        </row>
        <row r="1413">
          <cell r="E1413" t="str">
            <v>T84510</v>
          </cell>
          <cell r="F1413" t="str">
            <v>OFFICE OF RURAL RESOURCES</v>
          </cell>
          <cell r="G1413" t="str">
            <v>T84510</v>
          </cell>
          <cell r="L1413">
            <v>845009</v>
          </cell>
          <cell r="M1413" t="str">
            <v>CURRENT USE TAXATION</v>
          </cell>
        </row>
        <row r="1414">
          <cell r="E1414" t="str">
            <v>T84510</v>
          </cell>
          <cell r="F1414" t="str">
            <v>OFFICE OF RURAL RESOURCES</v>
          </cell>
          <cell r="G1414" t="str">
            <v>T84510</v>
          </cell>
          <cell r="L1414">
            <v>845010</v>
          </cell>
          <cell r="M1414" t="str">
            <v>FORESTRY</v>
          </cell>
        </row>
        <row r="1415">
          <cell r="E1415" t="str">
            <v>T84510</v>
          </cell>
          <cell r="F1415" t="str">
            <v>OFFICE OF RURAL RESOURCES</v>
          </cell>
          <cell r="G1415" t="str">
            <v>T84510</v>
          </cell>
          <cell r="L1415">
            <v>845012</v>
          </cell>
          <cell r="M1415" t="str">
            <v>AVAILABLE FOR USE-NOT USED IN EBS</v>
          </cell>
        </row>
        <row r="1416">
          <cell r="E1416" t="str">
            <v>T84510</v>
          </cell>
          <cell r="F1416" t="str">
            <v>OFFICE OF RURAL RESOURCES</v>
          </cell>
          <cell r="G1416" t="str">
            <v>T84510</v>
          </cell>
          <cell r="L1416">
            <v>845013</v>
          </cell>
          <cell r="M1416" t="str">
            <v>AGRICULTURE</v>
          </cell>
        </row>
        <row r="1417">
          <cell r="E1417" t="str">
            <v>T84510</v>
          </cell>
          <cell r="F1417" t="str">
            <v>OFFICE OF RURAL RESOURCES</v>
          </cell>
          <cell r="G1417" t="str">
            <v>T84510</v>
          </cell>
          <cell r="L1417">
            <v>845014</v>
          </cell>
          <cell r="M1417" t="str">
            <v>ECOLOGICAL SERVICES UNIT</v>
          </cell>
        </row>
        <row r="1418">
          <cell r="E1418" t="str">
            <v>T84520</v>
          </cell>
          <cell r="F1418" t="str">
            <v>CAPITAL PROJECT SECTION</v>
          </cell>
          <cell r="G1418" t="str">
            <v>T84520</v>
          </cell>
          <cell r="L1418">
            <v>845015</v>
          </cell>
          <cell r="M1418" t="str">
            <v>CIP TRANSFERS</v>
          </cell>
        </row>
        <row r="1419">
          <cell r="E1419" t="str">
            <v>T84530</v>
          </cell>
          <cell r="F1419" t="str">
            <v>STORMWATER SERVICES</v>
          </cell>
          <cell r="G1419" t="str">
            <v>T84530</v>
          </cell>
          <cell r="L1419">
            <v>845020</v>
          </cell>
          <cell r="M1419" t="str">
            <v>SURFACE WATER ENG SVCS</v>
          </cell>
        </row>
        <row r="1420">
          <cell r="E1420" t="str">
            <v>T84530</v>
          </cell>
          <cell r="F1420" t="str">
            <v>STORMWATER SERVICES</v>
          </cell>
          <cell r="G1420" t="str">
            <v>T84530</v>
          </cell>
          <cell r="L1420">
            <v>845022</v>
          </cell>
          <cell r="M1420" t="str">
            <v>STORMWATER SERVICES</v>
          </cell>
        </row>
        <row r="1421">
          <cell r="E1421" t="str">
            <v>T84530</v>
          </cell>
          <cell r="F1421" t="str">
            <v>STORMWATER SERVICES</v>
          </cell>
          <cell r="G1421" t="str">
            <v>T84530</v>
          </cell>
          <cell r="L1421">
            <v>845023</v>
          </cell>
          <cell r="M1421" t="str">
            <v>BURIEN MAINTENANCE</v>
          </cell>
        </row>
        <row r="1422">
          <cell r="E1422" t="str">
            <v>T84530</v>
          </cell>
          <cell r="F1422" t="str">
            <v>STORMWATER SERVICES</v>
          </cell>
          <cell r="G1422" t="str">
            <v>T84530</v>
          </cell>
          <cell r="L1422">
            <v>845024</v>
          </cell>
          <cell r="M1422" t="str">
            <v>WOODINVILLE MAINTENANCE</v>
          </cell>
        </row>
        <row r="1423">
          <cell r="E1423" t="str">
            <v>T84530</v>
          </cell>
          <cell r="F1423" t="str">
            <v>STORMWATER SERVICES</v>
          </cell>
          <cell r="G1423" t="str">
            <v>T84530</v>
          </cell>
          <cell r="L1423">
            <v>845025</v>
          </cell>
          <cell r="M1423" t="str">
            <v>LK FOREST MAINTENANCE</v>
          </cell>
        </row>
        <row r="1424">
          <cell r="E1424" t="str">
            <v>T84530</v>
          </cell>
          <cell r="F1424" t="str">
            <v>STORMWATER SERVICES</v>
          </cell>
          <cell r="G1424" t="str">
            <v>T84530</v>
          </cell>
          <cell r="L1424">
            <v>845026</v>
          </cell>
          <cell r="M1424" t="str">
            <v>COVINGTON MAINTENANCE</v>
          </cell>
        </row>
        <row r="1425">
          <cell r="E1425" t="str">
            <v>T84530</v>
          </cell>
          <cell r="F1425" t="str">
            <v>STORMWATER SERVICES</v>
          </cell>
          <cell r="G1425" t="str">
            <v>T84530</v>
          </cell>
          <cell r="L1425">
            <v>845027</v>
          </cell>
          <cell r="M1425" t="str">
            <v>KENMORE MAINTENANCE</v>
          </cell>
        </row>
        <row r="1426">
          <cell r="E1426" t="str">
            <v>T84530</v>
          </cell>
          <cell r="F1426" t="str">
            <v>STORMWATER SERVICES</v>
          </cell>
          <cell r="G1426" t="str">
            <v>T84530</v>
          </cell>
          <cell r="L1426">
            <v>845028</v>
          </cell>
          <cell r="M1426" t="str">
            <v>SAMMAMISH MAINTENANCE</v>
          </cell>
        </row>
        <row r="1427">
          <cell r="E1427" t="str">
            <v>T84530</v>
          </cell>
          <cell r="F1427" t="str">
            <v>STORMWATER SERVICES</v>
          </cell>
          <cell r="G1427" t="str">
            <v>T84530</v>
          </cell>
          <cell r="L1427">
            <v>845029</v>
          </cell>
          <cell r="M1427" t="str">
            <v>MISC CITIES MAINTENANCE</v>
          </cell>
        </row>
        <row r="1428">
          <cell r="E1428" t="str">
            <v>T84600</v>
          </cell>
          <cell r="F1428" t="str">
            <v>HISTORIC PRESVATN PRGM</v>
          </cell>
          <cell r="G1428" t="str">
            <v>T84600</v>
          </cell>
          <cell r="L1428">
            <v>846001</v>
          </cell>
          <cell r="M1428" t="str">
            <v>HISTORIC PRESVATN PRGM</v>
          </cell>
        </row>
        <row r="1429">
          <cell r="E1429" t="str">
            <v>T86000</v>
          </cell>
          <cell r="F1429" t="str">
            <v>LOCAL HAZARDOUS WASTE</v>
          </cell>
          <cell r="G1429" t="str">
            <v>T86000</v>
          </cell>
          <cell r="L1429">
            <v>860000</v>
          </cell>
          <cell r="M1429" t="str">
            <v>LOCAL HAZARDOUS WASTE</v>
          </cell>
        </row>
        <row r="1430">
          <cell r="E1430" t="str">
            <v>T88300</v>
          </cell>
          <cell r="F1430" t="str">
            <v>SHERIFF MIDD</v>
          </cell>
          <cell r="G1430" t="str">
            <v>T88300</v>
          </cell>
          <cell r="L1430">
            <v>883001</v>
          </cell>
          <cell r="M1430" t="str">
            <v>RESERVED MIDD</v>
          </cell>
        </row>
        <row r="1431">
          <cell r="E1431" t="str">
            <v>T88300</v>
          </cell>
          <cell r="F1431" t="str">
            <v>SHERIFF MIDD</v>
          </cell>
          <cell r="G1431" t="str">
            <v>T88300</v>
          </cell>
          <cell r="L1431">
            <v>883002</v>
          </cell>
          <cell r="M1431" t="str">
            <v>SHERIFF MIDD</v>
          </cell>
        </row>
        <row r="1432">
          <cell r="E1432" t="str">
            <v>T88500</v>
          </cell>
          <cell r="F1432" t="str">
            <v>CFS PROGRAM REVENUE</v>
          </cell>
          <cell r="G1432" t="str">
            <v>T88500</v>
          </cell>
          <cell r="L1432">
            <v>885001</v>
          </cell>
          <cell r="M1432" t="str">
            <v>CFS PROGRAM REVENUE</v>
          </cell>
        </row>
        <row r="1433">
          <cell r="E1433" t="str">
            <v>T88700</v>
          </cell>
          <cell r="F1433" t="str">
            <v>CHILDREN AND FAMILY SVCS TRANSFERS</v>
          </cell>
          <cell r="G1433" t="str">
            <v>T88700</v>
          </cell>
          <cell r="L1433">
            <v>887001</v>
          </cell>
          <cell r="M1433" t="str">
            <v>CFS TRANS TO WORK TRNG</v>
          </cell>
        </row>
        <row r="1434">
          <cell r="E1434" t="str">
            <v>T88700</v>
          </cell>
          <cell r="F1434" t="str">
            <v>CHILDREN AND FAMILY SVCS TRANSFERS</v>
          </cell>
          <cell r="G1434" t="str">
            <v>T88700</v>
          </cell>
          <cell r="L1434">
            <v>887002</v>
          </cell>
          <cell r="M1434" t="str">
            <v>CFS TRANS TO HOF</v>
          </cell>
        </row>
        <row r="1435">
          <cell r="E1435" t="str">
            <v>T88800</v>
          </cell>
          <cell r="F1435" t="str">
            <v>DIVISION ADMINISTRATION</v>
          </cell>
          <cell r="G1435" t="str">
            <v>T88800</v>
          </cell>
          <cell r="L1435">
            <v>888010</v>
          </cell>
          <cell r="M1435" t="str">
            <v>PROGRAM DELIVERY</v>
          </cell>
        </row>
        <row r="1436">
          <cell r="E1436" t="str">
            <v>T88800</v>
          </cell>
          <cell r="F1436" t="str">
            <v>DIVISION ADMINISTRATION</v>
          </cell>
          <cell r="G1436" t="str">
            <v>T88800</v>
          </cell>
          <cell r="L1436">
            <v>888011</v>
          </cell>
          <cell r="M1436" t="str">
            <v>HOMELESS SERVICES</v>
          </cell>
        </row>
        <row r="1437">
          <cell r="E1437" t="str">
            <v>T88800</v>
          </cell>
          <cell r="F1437" t="str">
            <v>DIVISION ADMINISTRATION</v>
          </cell>
          <cell r="G1437" t="str">
            <v>T88800</v>
          </cell>
          <cell r="L1437">
            <v>888012</v>
          </cell>
          <cell r="M1437" t="str">
            <v>OLDER ADULT SERVICES</v>
          </cell>
        </row>
        <row r="1438">
          <cell r="E1438" t="str">
            <v>T88800</v>
          </cell>
          <cell r="F1438" t="str">
            <v>DIVISION ADMINISTRATION</v>
          </cell>
          <cell r="G1438" t="str">
            <v>T88800</v>
          </cell>
          <cell r="L1438">
            <v>888013</v>
          </cell>
          <cell r="M1438" t="str">
            <v>WOMEN'S PROGRAM</v>
          </cell>
        </row>
        <row r="1439">
          <cell r="E1439" t="str">
            <v>T88800</v>
          </cell>
          <cell r="F1439" t="str">
            <v>DIVISION ADMINISTRATION</v>
          </cell>
          <cell r="G1439" t="str">
            <v>T88800</v>
          </cell>
          <cell r="L1439">
            <v>888014</v>
          </cell>
          <cell r="M1439" t="str">
            <v>YOUTH AND FAMILY SERVICES</v>
          </cell>
        </row>
        <row r="1440">
          <cell r="E1440" t="str">
            <v>T88800</v>
          </cell>
          <cell r="F1440" t="str">
            <v>DIVISION ADMINISTRATION</v>
          </cell>
          <cell r="G1440" t="str">
            <v>T88800</v>
          </cell>
          <cell r="L1440">
            <v>888015</v>
          </cell>
          <cell r="M1440" t="str">
            <v>UNINCORPORATED AREAS COUN</v>
          </cell>
        </row>
        <row r="1441">
          <cell r="E1441" t="str">
            <v>T88800</v>
          </cell>
          <cell r="F1441" t="str">
            <v>DIVISION ADMINISTRATION</v>
          </cell>
          <cell r="G1441" t="str">
            <v>T88800</v>
          </cell>
          <cell r="L1441">
            <v>888016</v>
          </cell>
          <cell r="M1441" t="str">
            <v>MISCELLANEOUS BASE</v>
          </cell>
        </row>
        <row r="1442">
          <cell r="E1442" t="str">
            <v>T88810</v>
          </cell>
          <cell r="F1442" t="str">
            <v>COMMUNITY SERVICES</v>
          </cell>
          <cell r="G1442" t="str">
            <v>T88810</v>
          </cell>
          <cell r="L1442">
            <v>888001</v>
          </cell>
          <cell r="M1442" t="str">
            <v>DIVISION DIRECTOR'S OFFIC</v>
          </cell>
        </row>
        <row r="1443">
          <cell r="E1443" t="str">
            <v>T88810</v>
          </cell>
          <cell r="F1443" t="str">
            <v>COMMUNITY SERVICES</v>
          </cell>
          <cell r="G1443" t="str">
            <v>T88810</v>
          </cell>
          <cell r="L1443">
            <v>888002</v>
          </cell>
          <cell r="M1443" t="str">
            <v>FINANCE AND ADMIN SERVICES</v>
          </cell>
        </row>
        <row r="1444">
          <cell r="E1444" t="str">
            <v>T90400</v>
          </cell>
          <cell r="F1444" t="str">
            <v>OMB 2006 LEGAL FUND</v>
          </cell>
          <cell r="G1444" t="str">
            <v>T90400</v>
          </cell>
          <cell r="L1444">
            <v>904001</v>
          </cell>
          <cell r="M1444" t="str">
            <v>OMB 2006 LEGAL FUND</v>
          </cell>
        </row>
        <row r="1445">
          <cell r="E1445" t="str">
            <v>T91000</v>
          </cell>
          <cell r="F1445" t="str">
            <v>DAJD ADMINISTRATION</v>
          </cell>
          <cell r="G1445" t="str">
            <v>T91000</v>
          </cell>
          <cell r="L1445">
            <v>910000</v>
          </cell>
          <cell r="M1445" t="str">
            <v>DIRECTORS OFFICE</v>
          </cell>
        </row>
        <row r="1446">
          <cell r="E1446" t="str">
            <v>T91000</v>
          </cell>
          <cell r="F1446" t="str">
            <v>DAJD ADMINISTRATION</v>
          </cell>
          <cell r="G1446" t="str">
            <v>T91000</v>
          </cell>
          <cell r="L1446">
            <v>910001</v>
          </cell>
          <cell r="M1446" t="str">
            <v>ADMINISTRATIVE SERVICES</v>
          </cell>
        </row>
        <row r="1447">
          <cell r="E1447" t="str">
            <v>T91000</v>
          </cell>
          <cell r="F1447" t="str">
            <v>DAJD ADMINISTRATION</v>
          </cell>
          <cell r="G1447" t="str">
            <v>T91000</v>
          </cell>
          <cell r="L1447">
            <v>910002</v>
          </cell>
          <cell r="M1447" t="str">
            <v>HUMAN RESOURCES</v>
          </cell>
        </row>
        <row r="1448">
          <cell r="E1448" t="str">
            <v>T91000</v>
          </cell>
          <cell r="F1448" t="str">
            <v>DAJD ADMINISTRATION</v>
          </cell>
          <cell r="G1448" t="str">
            <v>T91000</v>
          </cell>
          <cell r="L1448">
            <v>910003</v>
          </cell>
          <cell r="M1448" t="str">
            <v>TRAINING</v>
          </cell>
        </row>
        <row r="1449">
          <cell r="E1449" t="str">
            <v>T91000</v>
          </cell>
          <cell r="F1449" t="str">
            <v>DAJD ADMINISTRATION</v>
          </cell>
          <cell r="G1449" t="str">
            <v>T91000</v>
          </cell>
          <cell r="L1449">
            <v>910004</v>
          </cell>
          <cell r="M1449" t="str">
            <v>INFORMATION SERVICES</v>
          </cell>
        </row>
        <row r="1450">
          <cell r="E1450" t="str">
            <v>T91000</v>
          </cell>
          <cell r="F1450" t="str">
            <v>DAJD ADMINISTRATION</v>
          </cell>
          <cell r="G1450" t="str">
            <v>T91000</v>
          </cell>
          <cell r="L1450">
            <v>910006</v>
          </cell>
          <cell r="M1450" t="str">
            <v>INTRGVRNMNTL ACCT ADLT CX</v>
          </cell>
        </row>
        <row r="1451">
          <cell r="E1451" t="str">
            <v>T91000</v>
          </cell>
          <cell r="F1451" t="str">
            <v>DAJD ADMINISTRATION</v>
          </cell>
          <cell r="G1451" t="str">
            <v>T91000</v>
          </cell>
          <cell r="L1451">
            <v>910007</v>
          </cell>
          <cell r="M1451" t="str">
            <v>HOWARD HANSON DAM</v>
          </cell>
        </row>
        <row r="1452">
          <cell r="E1452" t="str">
            <v>T91010</v>
          </cell>
          <cell r="F1452" t="str">
            <v>DAJD JUVENILE DETENTION</v>
          </cell>
          <cell r="G1452" t="str">
            <v>T91010</v>
          </cell>
          <cell r="L1452">
            <v>910100</v>
          </cell>
          <cell r="M1452" t="str">
            <v>INTRGVRNMNTL ACCT JUV CX</v>
          </cell>
        </row>
        <row r="1453">
          <cell r="E1453" t="str">
            <v>T91010</v>
          </cell>
          <cell r="F1453" t="str">
            <v>DAJD JUVENILE DETENTION</v>
          </cell>
          <cell r="G1453" t="str">
            <v>T91010</v>
          </cell>
          <cell r="L1453">
            <v>910103</v>
          </cell>
          <cell r="M1453" t="str">
            <v>YSC TRAINING</v>
          </cell>
        </row>
        <row r="1454">
          <cell r="E1454" t="str">
            <v>T91010</v>
          </cell>
          <cell r="F1454" t="str">
            <v>DAJD JUVENILE DETENTION</v>
          </cell>
          <cell r="G1454" t="str">
            <v>T91010</v>
          </cell>
          <cell r="L1454">
            <v>910105</v>
          </cell>
          <cell r="M1454" t="str">
            <v>YSC ADMIN</v>
          </cell>
        </row>
        <row r="1455">
          <cell r="E1455" t="str">
            <v>T91010</v>
          </cell>
          <cell r="F1455" t="str">
            <v>DAJD JUVENILE DETENTION</v>
          </cell>
          <cell r="G1455" t="str">
            <v>T91010</v>
          </cell>
          <cell r="L1455">
            <v>910106</v>
          </cell>
          <cell r="M1455" t="str">
            <v>YSC OPERATIONS</v>
          </cell>
        </row>
        <row r="1456">
          <cell r="E1456" t="str">
            <v>T91010</v>
          </cell>
          <cell r="F1456" t="str">
            <v>DAJD JUVENILE DETENTION</v>
          </cell>
          <cell r="G1456" t="str">
            <v>T91010</v>
          </cell>
          <cell r="L1456">
            <v>910107</v>
          </cell>
          <cell r="M1456" t="str">
            <v>YSC ASD</v>
          </cell>
        </row>
        <row r="1457">
          <cell r="E1457" t="str">
            <v>T91010</v>
          </cell>
          <cell r="F1457" t="str">
            <v>DAJD JUVENILE DETENTION</v>
          </cell>
          <cell r="G1457" t="str">
            <v>T91010</v>
          </cell>
          <cell r="L1457">
            <v>910108</v>
          </cell>
          <cell r="M1457" t="str">
            <v>YSC HEALTH CLINIC</v>
          </cell>
        </row>
        <row r="1458">
          <cell r="E1458" t="str">
            <v>T91010</v>
          </cell>
          <cell r="F1458" t="str">
            <v>DAJD JUVENILE DETENTION</v>
          </cell>
          <cell r="G1458" t="str">
            <v>T91010</v>
          </cell>
          <cell r="L1458">
            <v>910109</v>
          </cell>
          <cell r="M1458" t="str">
            <v>YSC RECREATION</v>
          </cell>
        </row>
        <row r="1459">
          <cell r="E1459" t="str">
            <v>T91010</v>
          </cell>
          <cell r="F1459" t="str">
            <v>DAJD JUVENILE DETENTION</v>
          </cell>
          <cell r="G1459" t="str">
            <v>T91010</v>
          </cell>
          <cell r="L1459">
            <v>910110</v>
          </cell>
          <cell r="M1459" t="str">
            <v>YSC DIETARY SERVICES</v>
          </cell>
        </row>
        <row r="1460">
          <cell r="E1460" t="str">
            <v>T91010</v>
          </cell>
          <cell r="F1460" t="str">
            <v>DAJD JUVENILE DETENTION</v>
          </cell>
          <cell r="G1460" t="str">
            <v>T91010</v>
          </cell>
          <cell r="L1460">
            <v>910111</v>
          </cell>
          <cell r="M1460" t="str">
            <v>BECCA</v>
          </cell>
        </row>
        <row r="1461">
          <cell r="E1461" t="str">
            <v>T91020</v>
          </cell>
          <cell r="F1461" t="str">
            <v>DAJD COMMUNITY CORRECTIONS</v>
          </cell>
          <cell r="G1461" t="str">
            <v>T91020</v>
          </cell>
          <cell r="L1461">
            <v>910200</v>
          </cell>
          <cell r="M1461" t="str">
            <v>WER EHD</v>
          </cell>
        </row>
        <row r="1462">
          <cell r="E1462" t="str">
            <v>T91020</v>
          </cell>
          <cell r="F1462" t="str">
            <v>DAJD COMMUNITY CORRECTIONS</v>
          </cell>
          <cell r="G1462" t="str">
            <v>T91020</v>
          </cell>
          <cell r="L1462">
            <v>910202</v>
          </cell>
          <cell r="M1462" t="str">
            <v>CCD ADMINISTRATION</v>
          </cell>
        </row>
        <row r="1463">
          <cell r="E1463" t="str">
            <v>T91020</v>
          </cell>
          <cell r="F1463" t="str">
            <v>DAJD COMMUNITY CORRECTIONS</v>
          </cell>
          <cell r="G1463" t="str">
            <v>T91020</v>
          </cell>
          <cell r="L1463">
            <v>910203</v>
          </cell>
          <cell r="M1463" t="str">
            <v>CCAP</v>
          </cell>
        </row>
        <row r="1464">
          <cell r="E1464" t="str">
            <v>T91020</v>
          </cell>
          <cell r="F1464" t="str">
            <v>DAJD COMMUNITY CORRECTIONS</v>
          </cell>
          <cell r="G1464" t="str">
            <v>T91020</v>
          </cell>
          <cell r="L1464">
            <v>910204</v>
          </cell>
          <cell r="M1464" t="str">
            <v>WORK CREW</v>
          </cell>
        </row>
        <row r="1465">
          <cell r="E1465" t="str">
            <v>T91020</v>
          </cell>
          <cell r="F1465" t="str">
            <v>DAJD COMMUNITY CORRECTIONS</v>
          </cell>
          <cell r="G1465" t="str">
            <v>T91020</v>
          </cell>
          <cell r="L1465">
            <v>910205</v>
          </cell>
          <cell r="M1465" t="str">
            <v>LEARNING CENTER</v>
          </cell>
        </row>
        <row r="1466">
          <cell r="E1466" t="str">
            <v>T91020</v>
          </cell>
          <cell r="F1466" t="str">
            <v>DAJD COMMUNITY CORRECTIONS</v>
          </cell>
          <cell r="G1466" t="str">
            <v>T91020</v>
          </cell>
          <cell r="L1466">
            <v>910206</v>
          </cell>
          <cell r="M1466" t="str">
            <v>KCCF INTAKE PR SVCS</v>
          </cell>
        </row>
        <row r="1467">
          <cell r="E1467" t="str">
            <v>T91020</v>
          </cell>
          <cell r="F1467" t="str">
            <v>DAJD COMMUNITY CORRECTIONS</v>
          </cell>
          <cell r="G1467" t="str">
            <v>T91020</v>
          </cell>
          <cell r="L1467">
            <v>910207</v>
          </cell>
          <cell r="M1467" t="str">
            <v>RJC INTAKE PR SVCS</v>
          </cell>
        </row>
        <row r="1468">
          <cell r="E1468" t="str">
            <v>T91020</v>
          </cell>
          <cell r="F1468" t="str">
            <v>DAJD COMMUNITY CORRECTIONS</v>
          </cell>
          <cell r="G1468" t="str">
            <v>T91020</v>
          </cell>
          <cell r="L1468">
            <v>910208</v>
          </cell>
          <cell r="M1468" t="str">
            <v>HELPING HANDS PRG</v>
          </cell>
        </row>
        <row r="1469">
          <cell r="E1469" t="str">
            <v>T91020</v>
          </cell>
          <cell r="F1469" t="str">
            <v>DAJD COMMUNITY CORRECTIONS</v>
          </cell>
          <cell r="G1469" t="str">
            <v>T91020</v>
          </cell>
          <cell r="L1469">
            <v>910209</v>
          </cell>
          <cell r="M1469" t="str">
            <v>CCD TRAINING</v>
          </cell>
        </row>
        <row r="1470">
          <cell r="E1470" t="str">
            <v>T91030</v>
          </cell>
          <cell r="F1470" t="str">
            <v>SEATTLE KCCF</v>
          </cell>
          <cell r="G1470" t="str">
            <v>T91030</v>
          </cell>
          <cell r="L1470">
            <v>910300</v>
          </cell>
          <cell r="M1470" t="str">
            <v>JAIL PLANNING</v>
          </cell>
        </row>
        <row r="1471">
          <cell r="E1471" t="str">
            <v>T91030</v>
          </cell>
          <cell r="F1471" t="str">
            <v>SEATTLE KCCF</v>
          </cell>
          <cell r="G1471" t="str">
            <v>T91030</v>
          </cell>
          <cell r="L1471">
            <v>910301</v>
          </cell>
          <cell r="M1471" t="str">
            <v>WEST WING</v>
          </cell>
        </row>
        <row r="1472">
          <cell r="E1472" t="str">
            <v>T91030</v>
          </cell>
          <cell r="F1472" t="str">
            <v>SEATTLE KCCF</v>
          </cell>
          <cell r="G1472" t="str">
            <v>T91030</v>
          </cell>
          <cell r="L1472">
            <v>910302</v>
          </cell>
          <cell r="M1472" t="str">
            <v>KCCF COMMISSARY</v>
          </cell>
        </row>
        <row r="1473">
          <cell r="E1473" t="str">
            <v>T91030</v>
          </cell>
          <cell r="F1473" t="str">
            <v>SEATTLE KCCF</v>
          </cell>
          <cell r="G1473" t="str">
            <v>T91030</v>
          </cell>
          <cell r="L1473">
            <v>910303</v>
          </cell>
          <cell r="M1473" t="str">
            <v>KCCF ADMIN</v>
          </cell>
        </row>
        <row r="1474">
          <cell r="E1474" t="str">
            <v>T91030</v>
          </cell>
          <cell r="F1474" t="str">
            <v>SEATTLE KCCF</v>
          </cell>
          <cell r="G1474" t="str">
            <v>T91030</v>
          </cell>
          <cell r="L1474">
            <v>910304</v>
          </cell>
          <cell r="M1474" t="str">
            <v>KCCF HOUSING</v>
          </cell>
        </row>
        <row r="1475">
          <cell r="E1475" t="str">
            <v>T91030</v>
          </cell>
          <cell r="F1475" t="str">
            <v>SEATTLE KCCF</v>
          </cell>
          <cell r="G1475" t="str">
            <v>T91030</v>
          </cell>
          <cell r="L1475">
            <v>910305</v>
          </cell>
          <cell r="M1475" t="str">
            <v>KCCF INTAKE</v>
          </cell>
        </row>
        <row r="1476">
          <cell r="E1476" t="str">
            <v>T91030</v>
          </cell>
          <cell r="F1476" t="str">
            <v>SEATTLE KCCF</v>
          </cell>
          <cell r="G1476" t="str">
            <v>T91030</v>
          </cell>
          <cell r="L1476">
            <v>910306</v>
          </cell>
          <cell r="M1476" t="str">
            <v>KCCF COURT DETAIL</v>
          </cell>
        </row>
        <row r="1477">
          <cell r="E1477" t="str">
            <v>T91030</v>
          </cell>
          <cell r="F1477" t="str">
            <v>SEATTLE KCCF</v>
          </cell>
          <cell r="G1477" t="str">
            <v>T91030</v>
          </cell>
          <cell r="L1477">
            <v>910307</v>
          </cell>
          <cell r="M1477" t="str">
            <v>KCCF MAINT AND SUPPLY</v>
          </cell>
        </row>
        <row r="1478">
          <cell r="E1478" t="str">
            <v>T91030</v>
          </cell>
          <cell r="F1478" t="str">
            <v>SEATTLE KCCF</v>
          </cell>
          <cell r="G1478" t="str">
            <v>T91030</v>
          </cell>
          <cell r="L1478">
            <v>910308</v>
          </cell>
          <cell r="M1478" t="str">
            <v>KCCF TRAINING</v>
          </cell>
        </row>
        <row r="1479">
          <cell r="E1479" t="str">
            <v>T91030</v>
          </cell>
          <cell r="F1479" t="str">
            <v>SEATTLE KCCF</v>
          </cell>
          <cell r="G1479" t="str">
            <v>T91030</v>
          </cell>
          <cell r="L1479">
            <v>910311</v>
          </cell>
          <cell r="M1479" t="str">
            <v>KCCF WER</v>
          </cell>
        </row>
        <row r="1480">
          <cell r="E1480" t="str">
            <v>T91030</v>
          </cell>
          <cell r="F1480" t="str">
            <v>SEATTLE KCCF</v>
          </cell>
          <cell r="G1480" t="str">
            <v>T91030</v>
          </cell>
          <cell r="L1480">
            <v>910312</v>
          </cell>
          <cell r="M1480" t="str">
            <v>KCCF DIETARY SERVICES</v>
          </cell>
        </row>
        <row r="1481">
          <cell r="E1481" t="str">
            <v>T91030</v>
          </cell>
          <cell r="F1481" t="str">
            <v>SEATTLE KCCF</v>
          </cell>
          <cell r="G1481" t="str">
            <v>T91030</v>
          </cell>
          <cell r="L1481">
            <v>910313</v>
          </cell>
          <cell r="M1481" t="str">
            <v>INTERNAL INVESTIGATION</v>
          </cell>
        </row>
        <row r="1482">
          <cell r="E1482" t="str">
            <v>T91030</v>
          </cell>
          <cell r="F1482" t="str">
            <v>SEATTLE KCCF</v>
          </cell>
          <cell r="G1482" t="str">
            <v>T91030</v>
          </cell>
          <cell r="L1482">
            <v>910314</v>
          </cell>
          <cell r="M1482" t="str">
            <v>KCCF INMATE SERVICES</v>
          </cell>
        </row>
        <row r="1483">
          <cell r="E1483" t="str">
            <v>T91040</v>
          </cell>
          <cell r="F1483" t="str">
            <v>KENT MALENG RJC</v>
          </cell>
          <cell r="G1483" t="str">
            <v>T91040</v>
          </cell>
          <cell r="L1483">
            <v>910400</v>
          </cell>
          <cell r="M1483" t="str">
            <v>RJC ADMIN</v>
          </cell>
        </row>
        <row r="1484">
          <cell r="E1484" t="str">
            <v>T91040</v>
          </cell>
          <cell r="F1484" t="str">
            <v>KENT MALENG RJC</v>
          </cell>
          <cell r="G1484" t="str">
            <v>T91040</v>
          </cell>
          <cell r="L1484">
            <v>910401</v>
          </cell>
          <cell r="M1484" t="str">
            <v>RJC HOUSING</v>
          </cell>
        </row>
        <row r="1485">
          <cell r="E1485" t="str">
            <v>T91040</v>
          </cell>
          <cell r="F1485" t="str">
            <v>KENT MALENG RJC</v>
          </cell>
          <cell r="G1485" t="str">
            <v>T91040</v>
          </cell>
          <cell r="L1485">
            <v>910402</v>
          </cell>
          <cell r="M1485" t="str">
            <v>RJC INTAKE</v>
          </cell>
        </row>
        <row r="1486">
          <cell r="E1486" t="str">
            <v>T91040</v>
          </cell>
          <cell r="F1486" t="str">
            <v>KENT MALENG RJC</v>
          </cell>
          <cell r="G1486" t="str">
            <v>T91040</v>
          </cell>
          <cell r="L1486">
            <v>910403</v>
          </cell>
          <cell r="M1486" t="str">
            <v>RJC COURT DETAIL</v>
          </cell>
        </row>
        <row r="1487">
          <cell r="E1487" t="str">
            <v>T91040</v>
          </cell>
          <cell r="F1487" t="str">
            <v>KENT MALENG RJC</v>
          </cell>
          <cell r="G1487" t="str">
            <v>T91040</v>
          </cell>
          <cell r="L1487">
            <v>910404</v>
          </cell>
          <cell r="M1487" t="str">
            <v>RJC TRAINING</v>
          </cell>
        </row>
        <row r="1488">
          <cell r="E1488" t="str">
            <v>T91040</v>
          </cell>
          <cell r="F1488" t="str">
            <v>KENT MALENG RJC</v>
          </cell>
          <cell r="G1488" t="str">
            <v>T91040</v>
          </cell>
          <cell r="L1488">
            <v>910405</v>
          </cell>
          <cell r="M1488" t="str">
            <v>RJC MAINT AND SUPPLY</v>
          </cell>
        </row>
        <row r="1489">
          <cell r="E1489" t="str">
            <v>T91040</v>
          </cell>
          <cell r="F1489" t="str">
            <v>KENT MALENG RJC</v>
          </cell>
          <cell r="G1489" t="str">
            <v>T91040</v>
          </cell>
          <cell r="L1489">
            <v>910408</v>
          </cell>
          <cell r="M1489" t="str">
            <v>RJC INMATE SERVICES</v>
          </cell>
        </row>
        <row r="1490">
          <cell r="E1490" t="str">
            <v>T91040</v>
          </cell>
          <cell r="F1490" t="str">
            <v>KENT MALENG RJC</v>
          </cell>
          <cell r="G1490" t="str">
            <v>T91040</v>
          </cell>
          <cell r="L1490">
            <v>910409</v>
          </cell>
          <cell r="M1490" t="str">
            <v>RJC DIETARY SERVICES</v>
          </cell>
        </row>
        <row r="1491">
          <cell r="E1491" t="str">
            <v>T91040</v>
          </cell>
          <cell r="F1491" t="str">
            <v>KENT MALENG RJC</v>
          </cell>
          <cell r="G1491" t="str">
            <v>T91040</v>
          </cell>
          <cell r="L1491">
            <v>910410</v>
          </cell>
          <cell r="M1491" t="str">
            <v>RJC COMMISSARY</v>
          </cell>
        </row>
        <row r="1492">
          <cell r="E1492" t="str">
            <v>T91040</v>
          </cell>
          <cell r="F1492" t="str">
            <v>KENT MALENG RJC</v>
          </cell>
          <cell r="G1492" t="str">
            <v>T91040</v>
          </cell>
          <cell r="L1492">
            <v>910500</v>
          </cell>
          <cell r="M1492" t="str">
            <v>CJ FACILITIES</v>
          </cell>
        </row>
        <row r="1493">
          <cell r="E1493" t="str">
            <v>T91300</v>
          </cell>
          <cell r="F1493" t="str">
            <v>ADULT DETENTION GRANTS</v>
          </cell>
          <cell r="G1493" t="str">
            <v>T91300</v>
          </cell>
          <cell r="L1493">
            <v>913000</v>
          </cell>
          <cell r="M1493" t="str">
            <v>ADULT DETENTION GRANTS</v>
          </cell>
        </row>
        <row r="1494">
          <cell r="E1494" t="str">
            <v>T91400</v>
          </cell>
          <cell r="F1494" t="str">
            <v>INMATE WELFARE ADMIN</v>
          </cell>
          <cell r="G1494" t="str">
            <v>T91400</v>
          </cell>
          <cell r="L1494">
            <v>914001</v>
          </cell>
          <cell r="M1494" t="str">
            <v>FACILITY ADMN</v>
          </cell>
        </row>
        <row r="1495">
          <cell r="E1495" t="str">
            <v>T91400</v>
          </cell>
          <cell r="F1495" t="str">
            <v>INMATE WELFARE ADMIN</v>
          </cell>
          <cell r="G1495" t="str">
            <v>T91400</v>
          </cell>
          <cell r="L1495">
            <v>914002</v>
          </cell>
          <cell r="M1495" t="str">
            <v>INMATE SVC</v>
          </cell>
        </row>
        <row r="1496">
          <cell r="E1496" t="str">
            <v>T91500</v>
          </cell>
          <cell r="F1496" t="str">
            <v>JUVENILE INMATE WELFARE</v>
          </cell>
          <cell r="G1496" t="str">
            <v>T91500</v>
          </cell>
          <cell r="L1496">
            <v>915001</v>
          </cell>
          <cell r="M1496" t="str">
            <v>JUVENILE INMATE SERVICES</v>
          </cell>
        </row>
        <row r="1497">
          <cell r="E1497" t="str">
            <v>T92000</v>
          </cell>
          <cell r="F1497" t="str">
            <v>DD EARLY INTERVENTION</v>
          </cell>
          <cell r="G1497" t="str">
            <v>T92000</v>
          </cell>
          <cell r="L1497">
            <v>920001</v>
          </cell>
          <cell r="M1497" t="str">
            <v>DD STATE EI PROGRAMS</v>
          </cell>
        </row>
        <row r="1498">
          <cell r="E1498" t="str">
            <v>T92000</v>
          </cell>
          <cell r="F1498" t="str">
            <v>DD EARLY INTERVENTION</v>
          </cell>
          <cell r="G1498" t="str">
            <v>T92000</v>
          </cell>
          <cell r="L1498">
            <v>920002</v>
          </cell>
          <cell r="M1498" t="str">
            <v>DD FEDERAL EI PROGRAMS</v>
          </cell>
        </row>
        <row r="1499">
          <cell r="E1499" t="str">
            <v>T92000</v>
          </cell>
          <cell r="F1499" t="str">
            <v>DD EARLY INTERVENTION</v>
          </cell>
          <cell r="G1499" t="str">
            <v>T92000</v>
          </cell>
          <cell r="L1499">
            <v>920003</v>
          </cell>
          <cell r="M1499" t="str">
            <v>DD SCHOOL DIST PROGRAM</v>
          </cell>
        </row>
        <row r="1500">
          <cell r="E1500" t="str">
            <v>T92000</v>
          </cell>
          <cell r="F1500" t="str">
            <v>DD EARLY INTERVENTION</v>
          </cell>
          <cell r="G1500" t="str">
            <v>T92000</v>
          </cell>
          <cell r="L1500">
            <v>920004</v>
          </cell>
          <cell r="M1500" t="str">
            <v>DD FEDERAL ARRA EI PRGRM</v>
          </cell>
        </row>
        <row r="1501">
          <cell r="E1501" t="str">
            <v>T92000</v>
          </cell>
          <cell r="F1501" t="str">
            <v>DD EARLY INTERVENTION</v>
          </cell>
          <cell r="G1501" t="str">
            <v>T92000</v>
          </cell>
          <cell r="L1501">
            <v>920005</v>
          </cell>
          <cell r="M1501" t="str">
            <v>DD  COUNTY EI PRGRM</v>
          </cell>
        </row>
        <row r="1502">
          <cell r="E1502" t="str">
            <v>T92010</v>
          </cell>
          <cell r="F1502" t="str">
            <v>DD COMMUNITY  YOUTH AND ADULT</v>
          </cell>
          <cell r="G1502" t="str">
            <v>T92010</v>
          </cell>
          <cell r="L1502">
            <v>920020</v>
          </cell>
          <cell r="M1502" t="str">
            <v>DD STATE CYAS PROGRAMS</v>
          </cell>
        </row>
        <row r="1503">
          <cell r="E1503" t="str">
            <v>T92010</v>
          </cell>
          <cell r="F1503" t="str">
            <v>DD COMMUNITY  YOUTH AND ADULT</v>
          </cell>
          <cell r="G1503" t="str">
            <v>T92010</v>
          </cell>
          <cell r="L1503">
            <v>920021</v>
          </cell>
          <cell r="M1503" t="str">
            <v>DD COUNTY CYAS PROGRAMS</v>
          </cell>
        </row>
        <row r="1504">
          <cell r="E1504" t="str">
            <v>T92010</v>
          </cell>
          <cell r="F1504" t="str">
            <v>DD COMMUNITY  YOUTH AND ADULT</v>
          </cell>
          <cell r="G1504" t="str">
            <v>T92010</v>
          </cell>
          <cell r="L1504">
            <v>920022</v>
          </cell>
          <cell r="M1504" t="str">
            <v>DD OTHER CYAS PROGRAMS</v>
          </cell>
        </row>
        <row r="1505">
          <cell r="E1505" t="str">
            <v>T92010</v>
          </cell>
          <cell r="F1505" t="str">
            <v>DD COMMUNITY  YOUTH AND ADULT</v>
          </cell>
          <cell r="G1505" t="str">
            <v>T92010</v>
          </cell>
          <cell r="L1505">
            <v>920023</v>
          </cell>
          <cell r="M1505" t="str">
            <v>DDD SCHOOL PARTNERSHIP</v>
          </cell>
        </row>
        <row r="1506">
          <cell r="E1506" t="str">
            <v>T92010</v>
          </cell>
          <cell r="F1506" t="str">
            <v>DD COMMUNITY  YOUTH AND ADULT</v>
          </cell>
          <cell r="G1506" t="str">
            <v>T92010</v>
          </cell>
          <cell r="L1506">
            <v>920024</v>
          </cell>
          <cell r="M1506" t="str">
            <v>DD FEDRL CYAS PROGRAMS</v>
          </cell>
        </row>
        <row r="1507">
          <cell r="E1507" t="str">
            <v>T92200</v>
          </cell>
          <cell r="F1507" t="str">
            <v>REVOLVING LOANS</v>
          </cell>
          <cell r="G1507" t="str">
            <v>T92200</v>
          </cell>
          <cell r="L1507">
            <v>922001</v>
          </cell>
          <cell r="M1507" t="str">
            <v>FMHA-WMBE LOANS FUND</v>
          </cell>
        </row>
        <row r="1508">
          <cell r="E1508" t="str">
            <v>T92200</v>
          </cell>
          <cell r="F1508" t="str">
            <v>REVOLVING LOANS</v>
          </cell>
          <cell r="G1508" t="str">
            <v>T92200</v>
          </cell>
          <cell r="L1508">
            <v>922002</v>
          </cell>
          <cell r="M1508" t="str">
            <v>NEIGHBORHD STABILIZN PROG</v>
          </cell>
        </row>
        <row r="1509">
          <cell r="E1509" t="str">
            <v>T92200</v>
          </cell>
          <cell r="F1509" t="str">
            <v>REVOLVING LOANS</v>
          </cell>
          <cell r="G1509" t="str">
            <v>T92200</v>
          </cell>
          <cell r="L1509">
            <v>922003</v>
          </cell>
          <cell r="M1509" t="str">
            <v>HRP RRP FUND</v>
          </cell>
        </row>
        <row r="1510">
          <cell r="E1510" t="str">
            <v>T92400</v>
          </cell>
          <cell r="F1510" t="str">
            <v>MENTAL HEALTH CONTRACTS</v>
          </cell>
          <cell r="G1510" t="str">
            <v>T92400</v>
          </cell>
          <cell r="L1510">
            <v>924001</v>
          </cell>
          <cell r="M1510" t="str">
            <v>PREPAID HEALTH PLAN DEV</v>
          </cell>
        </row>
        <row r="1511">
          <cell r="E1511" t="str">
            <v>T92400</v>
          </cell>
          <cell r="F1511" t="str">
            <v>MENTAL HEALTH CONTRACTS</v>
          </cell>
          <cell r="G1511" t="str">
            <v>T92400</v>
          </cell>
          <cell r="L1511">
            <v>924002</v>
          </cell>
          <cell r="M1511" t="str">
            <v>MENTAL HEALTH OUTPATIENT</v>
          </cell>
        </row>
        <row r="1512">
          <cell r="E1512" t="str">
            <v>T92400</v>
          </cell>
          <cell r="F1512" t="str">
            <v>MENTAL HEALTH CONTRACTS</v>
          </cell>
          <cell r="G1512" t="str">
            <v>T92400</v>
          </cell>
          <cell r="L1512">
            <v>924003</v>
          </cell>
          <cell r="M1512" t="str">
            <v>MENTAL HEALTH ADMIN</v>
          </cell>
        </row>
        <row r="1513">
          <cell r="E1513" t="str">
            <v>T92400</v>
          </cell>
          <cell r="F1513" t="str">
            <v>MENTAL HEALTH CONTRACTS</v>
          </cell>
          <cell r="G1513" t="str">
            <v>T92400</v>
          </cell>
          <cell r="L1513">
            <v>924004</v>
          </cell>
          <cell r="M1513" t="str">
            <v>MENTAL HEALTH INPATIENT</v>
          </cell>
        </row>
        <row r="1514">
          <cell r="E1514" t="str">
            <v>T92400</v>
          </cell>
          <cell r="F1514" t="str">
            <v>MENTAL HEALTH CONTRACTS</v>
          </cell>
          <cell r="G1514" t="str">
            <v>T92400</v>
          </cell>
          <cell r="L1514">
            <v>924005</v>
          </cell>
          <cell r="M1514" t="str">
            <v>MENTAL HEALTH CARVEOUT</v>
          </cell>
        </row>
        <row r="1515">
          <cell r="E1515" t="str">
            <v>T92400</v>
          </cell>
          <cell r="F1515" t="str">
            <v>MENTAL HEALTH CONTRACTS</v>
          </cell>
          <cell r="G1515" t="str">
            <v>T92400</v>
          </cell>
          <cell r="L1515">
            <v>924006</v>
          </cell>
          <cell r="M1515" t="str">
            <v>FINANCE AND I S</v>
          </cell>
        </row>
        <row r="1516">
          <cell r="E1516" t="str">
            <v>T92400</v>
          </cell>
          <cell r="F1516" t="str">
            <v>MENTAL HEALTH CONTRACTS</v>
          </cell>
          <cell r="G1516" t="str">
            <v>T92400</v>
          </cell>
          <cell r="L1516">
            <v>924007</v>
          </cell>
          <cell r="M1516" t="str">
            <v>CD FUND JOINT COSTS DISTR</v>
          </cell>
        </row>
        <row r="1517">
          <cell r="E1517" t="str">
            <v>T92400</v>
          </cell>
          <cell r="F1517" t="str">
            <v>MENTAL HEALTH CONTRACTS</v>
          </cell>
          <cell r="G1517" t="str">
            <v>T92400</v>
          </cell>
          <cell r="L1517">
            <v>924008</v>
          </cell>
          <cell r="M1517" t="str">
            <v>ACCESS AND HOMELESS</v>
          </cell>
        </row>
        <row r="1518">
          <cell r="E1518" t="str">
            <v>T92400</v>
          </cell>
          <cell r="F1518" t="str">
            <v>MENTAL HEALTH CONTRACTS</v>
          </cell>
          <cell r="G1518" t="str">
            <v>T92400</v>
          </cell>
          <cell r="L1518">
            <v>924010</v>
          </cell>
          <cell r="M1518" t="str">
            <v>OMBUDS</v>
          </cell>
        </row>
        <row r="1519">
          <cell r="E1519" t="str">
            <v>T92400</v>
          </cell>
          <cell r="F1519" t="str">
            <v>MENTAL HEALTH CONTRACTS</v>
          </cell>
          <cell r="G1519" t="str">
            <v>T92400</v>
          </cell>
          <cell r="L1519">
            <v>924011</v>
          </cell>
          <cell r="M1519" t="str">
            <v>QTR</v>
          </cell>
        </row>
        <row r="1520">
          <cell r="E1520" t="str">
            <v>T92400</v>
          </cell>
          <cell r="F1520" t="str">
            <v>MENTAL HEALTH CONTRACTS</v>
          </cell>
          <cell r="G1520" t="str">
            <v>T92400</v>
          </cell>
          <cell r="L1520">
            <v>924012</v>
          </cell>
          <cell r="M1520" t="str">
            <v>MH PLAN QUAL AND CLINIC SVC</v>
          </cell>
        </row>
        <row r="1521">
          <cell r="E1521" t="str">
            <v>T92400</v>
          </cell>
          <cell r="F1521" t="str">
            <v>MENTAL HEALTH CONTRACTS</v>
          </cell>
          <cell r="G1521" t="str">
            <v>T92400</v>
          </cell>
          <cell r="L1521">
            <v>924013</v>
          </cell>
          <cell r="M1521" t="str">
            <v>HIPAA</v>
          </cell>
        </row>
        <row r="1522">
          <cell r="E1522" t="str">
            <v>T92400</v>
          </cell>
          <cell r="F1522" t="str">
            <v>MENTAL HEALTH CONTRACTS</v>
          </cell>
          <cell r="G1522" t="str">
            <v>T92400</v>
          </cell>
          <cell r="L1522">
            <v>924014</v>
          </cell>
          <cell r="M1522" t="str">
            <v>PUBLIC DEFENSE PROJECT</v>
          </cell>
        </row>
        <row r="1523">
          <cell r="E1523" t="str">
            <v>T92400</v>
          </cell>
          <cell r="F1523" t="str">
            <v>MENTAL HEALTH CONTRACTS</v>
          </cell>
          <cell r="G1523" t="str">
            <v>T92400</v>
          </cell>
          <cell r="L1523">
            <v>924015</v>
          </cell>
          <cell r="M1523" t="str">
            <v>PACT</v>
          </cell>
        </row>
        <row r="1524">
          <cell r="E1524" t="str">
            <v>T92400</v>
          </cell>
          <cell r="F1524" t="str">
            <v>MENTAL HEALTH CONTRACTS</v>
          </cell>
          <cell r="G1524" t="str">
            <v>T92400</v>
          </cell>
          <cell r="L1524">
            <v>924016</v>
          </cell>
          <cell r="M1524" t="str">
            <v>RECOVERY INITIATIVE PROJ</v>
          </cell>
        </row>
        <row r="1525">
          <cell r="E1525" t="str">
            <v>T92400</v>
          </cell>
          <cell r="F1525" t="str">
            <v>MENTAL HEALTH CONTRACTS</v>
          </cell>
          <cell r="G1525" t="str">
            <v>T92400</v>
          </cell>
          <cell r="L1525">
            <v>924017</v>
          </cell>
          <cell r="M1525" t="str">
            <v>DCHS PROJECTS</v>
          </cell>
        </row>
        <row r="1526">
          <cell r="E1526" t="str">
            <v>T92400</v>
          </cell>
          <cell r="F1526" t="str">
            <v>MENTAL HEALTH CONTRACTS</v>
          </cell>
          <cell r="G1526" t="str">
            <v>T92400</v>
          </cell>
          <cell r="L1526">
            <v>924018</v>
          </cell>
          <cell r="M1526" t="str">
            <v>SHIFTS</v>
          </cell>
        </row>
        <row r="1527">
          <cell r="E1527" t="str">
            <v>T92400</v>
          </cell>
          <cell r="F1527" t="str">
            <v>MENTAL HEALTH CONTRACTS</v>
          </cell>
          <cell r="G1527" t="str">
            <v>T92400</v>
          </cell>
          <cell r="L1527">
            <v>924019</v>
          </cell>
          <cell r="M1527" t="str">
            <v>IT DISTRIBUTION CSD</v>
          </cell>
        </row>
        <row r="1528">
          <cell r="E1528" t="str">
            <v>T92400</v>
          </cell>
          <cell r="F1528" t="str">
            <v>MENTAL HEALTH CONTRACTS</v>
          </cell>
          <cell r="G1528" t="str">
            <v>T92400</v>
          </cell>
          <cell r="L1528">
            <v>924021</v>
          </cell>
          <cell r="M1528" t="str">
            <v>MIDD COSTS</v>
          </cell>
        </row>
        <row r="1529">
          <cell r="E1529" t="str">
            <v>T92400</v>
          </cell>
          <cell r="F1529" t="str">
            <v>MENTAL HEALTH CONTRACTS</v>
          </cell>
          <cell r="G1529" t="str">
            <v>T92400</v>
          </cell>
          <cell r="L1529">
            <v>924022</v>
          </cell>
          <cell r="M1529" t="str">
            <v>SPECIAL REVENUE PROJECTS</v>
          </cell>
        </row>
        <row r="1530">
          <cell r="E1530" t="str">
            <v>T92400</v>
          </cell>
          <cell r="F1530" t="str">
            <v>MENTAL HEALTH CONTRACTS</v>
          </cell>
          <cell r="G1530" t="str">
            <v>T92400</v>
          </cell>
          <cell r="L1530">
            <v>924023</v>
          </cell>
          <cell r="M1530" t="str">
            <v>TRAUMA INFORMED CARE</v>
          </cell>
        </row>
        <row r="1531">
          <cell r="E1531" t="str">
            <v>T92410</v>
          </cell>
          <cell r="F1531" t="str">
            <v>MENTAL HEALTH DIRECT SERVICE</v>
          </cell>
          <cell r="G1531" t="str">
            <v>T92410</v>
          </cell>
          <cell r="L1531">
            <v>924009</v>
          </cell>
          <cell r="M1531" t="str">
            <v>CIS IT PROJECT</v>
          </cell>
        </row>
        <row r="1532">
          <cell r="E1532" t="str">
            <v>T92410</v>
          </cell>
          <cell r="F1532" t="str">
            <v>MENTAL HEALTH DIRECT SERVICE</v>
          </cell>
          <cell r="G1532" t="str">
            <v>T92410</v>
          </cell>
          <cell r="L1532">
            <v>924020</v>
          </cell>
          <cell r="M1532" t="str">
            <v>IT DISTRIBUTION DD</v>
          </cell>
        </row>
        <row r="1533">
          <cell r="E1533" t="str">
            <v>T92410</v>
          </cell>
          <cell r="F1533" t="str">
            <v>MENTAL HEALTH DIRECT SERVICE</v>
          </cell>
          <cell r="G1533" t="str">
            <v>T92410</v>
          </cell>
          <cell r="L1533">
            <v>924040</v>
          </cell>
          <cell r="M1533" t="str">
            <v>CRISIS INTRVTN SVCS ADMIN</v>
          </cell>
        </row>
        <row r="1534">
          <cell r="E1534" t="str">
            <v>T92410</v>
          </cell>
          <cell r="F1534" t="str">
            <v>MENTAL HEALTH DIRECT SERVICE</v>
          </cell>
          <cell r="G1534" t="str">
            <v>T92410</v>
          </cell>
          <cell r="L1534">
            <v>924041</v>
          </cell>
          <cell r="M1534" t="str">
            <v>CIS COMMITMENT SUPPORT</v>
          </cell>
        </row>
        <row r="1535">
          <cell r="E1535" t="str">
            <v>T92410</v>
          </cell>
          <cell r="F1535" t="str">
            <v>MENTAL HEALTH DIRECT SERVICE</v>
          </cell>
          <cell r="G1535" t="str">
            <v>T92410</v>
          </cell>
          <cell r="L1535">
            <v>924042</v>
          </cell>
          <cell r="M1535" t="str">
            <v>CRISIS INTRVTN COMMITMENT</v>
          </cell>
        </row>
        <row r="1536">
          <cell r="E1536" t="str">
            <v>T92410</v>
          </cell>
          <cell r="F1536" t="str">
            <v>MENTAL HEALTH DIRECT SERVICE</v>
          </cell>
          <cell r="G1536" t="str">
            <v>T92410</v>
          </cell>
          <cell r="L1536">
            <v>924043</v>
          </cell>
          <cell r="M1536" t="str">
            <v>CRISIS INTRVTN TRANSPORTN</v>
          </cell>
        </row>
        <row r="1537">
          <cell r="E1537" t="str">
            <v>T92410</v>
          </cell>
          <cell r="F1537" t="str">
            <v>MENTAL HEALTH DIRECT SERVICE</v>
          </cell>
          <cell r="G1537" t="str">
            <v>T92410</v>
          </cell>
          <cell r="L1537">
            <v>924044</v>
          </cell>
          <cell r="M1537" t="str">
            <v>CRISIS INTRVTN LEGAL</v>
          </cell>
        </row>
        <row r="1538">
          <cell r="E1538" t="str">
            <v>T95300</v>
          </cell>
          <cell r="F1538" t="str">
            <v>PUBLIC DEFENSE 214 GRANTS</v>
          </cell>
          <cell r="G1538" t="str">
            <v>T95300</v>
          </cell>
          <cell r="L1538">
            <v>953000</v>
          </cell>
          <cell r="M1538" t="str">
            <v>PUBLIC DEFENSE 214 GRANTS</v>
          </cell>
        </row>
        <row r="1539">
          <cell r="E1539" t="str">
            <v>T93500</v>
          </cell>
          <cell r="F1539" t="str">
            <v>COMM AND HUMAN SVCS   ADMIN</v>
          </cell>
          <cell r="G1539" t="str">
            <v>T93500</v>
          </cell>
          <cell r="L1539">
            <v>935001</v>
          </cell>
          <cell r="M1539" t="str">
            <v>DCHS DIRECTOR OFFICE</v>
          </cell>
        </row>
        <row r="1540">
          <cell r="E1540" t="str">
            <v>T93500</v>
          </cell>
          <cell r="F1540" t="str">
            <v>COMM AND HUMAN SVCS   ADMIN</v>
          </cell>
          <cell r="G1540" t="str">
            <v>T93500</v>
          </cell>
          <cell r="L1540">
            <v>935002</v>
          </cell>
          <cell r="M1540" t="str">
            <v>DCHS-FISCAL MANAGEMENT</v>
          </cell>
        </row>
        <row r="1541">
          <cell r="E1541" t="str">
            <v>T93500</v>
          </cell>
          <cell r="F1541" t="str">
            <v>COMM AND HUMAN SVCS   ADMIN</v>
          </cell>
          <cell r="G1541" t="str">
            <v>T93500</v>
          </cell>
          <cell r="L1541">
            <v>935003</v>
          </cell>
          <cell r="M1541" t="str">
            <v>DCHS HR/PAYROLL</v>
          </cell>
        </row>
        <row r="1542">
          <cell r="E1542" t="str">
            <v>T93500</v>
          </cell>
          <cell r="F1542" t="str">
            <v>COMM AND HUMAN SVCS   ADMIN</v>
          </cell>
          <cell r="G1542" t="str">
            <v>T93500</v>
          </cell>
          <cell r="L1542">
            <v>935004</v>
          </cell>
          <cell r="M1542" t="str">
            <v>DCHS IT CSO</v>
          </cell>
        </row>
        <row r="1543">
          <cell r="E1543" t="str">
            <v>T93500</v>
          </cell>
          <cell r="F1543" t="str">
            <v>COMM AND HUMAN SVCS   ADMIN</v>
          </cell>
          <cell r="G1543" t="str">
            <v>T93500</v>
          </cell>
          <cell r="L1543">
            <v>935005</v>
          </cell>
          <cell r="M1543" t="str">
            <v>DCHS IT DIRECTOR</v>
          </cell>
        </row>
        <row r="1544">
          <cell r="E1544" t="str">
            <v>T93500</v>
          </cell>
          <cell r="F1544" t="str">
            <v>COMM AND HUMAN SVCS   ADMIN</v>
          </cell>
          <cell r="G1544" t="str">
            <v>T93500</v>
          </cell>
          <cell r="L1544">
            <v>935006</v>
          </cell>
          <cell r="M1544" t="str">
            <v>DCHS IT DDD</v>
          </cell>
        </row>
        <row r="1545">
          <cell r="E1545" t="str">
            <v>T93500</v>
          </cell>
          <cell r="F1545" t="str">
            <v>COMM AND HUMAN SVCS   ADMIN</v>
          </cell>
          <cell r="G1545" t="str">
            <v>T93500</v>
          </cell>
          <cell r="L1545">
            <v>935007</v>
          </cell>
          <cell r="M1545" t="str">
            <v>DCHS IT</v>
          </cell>
        </row>
        <row r="1546">
          <cell r="E1546" t="str">
            <v>T93500</v>
          </cell>
          <cell r="F1546" t="str">
            <v>COMM AND HUMAN SVCS   ADMIN</v>
          </cell>
          <cell r="G1546" t="str">
            <v>T93500</v>
          </cell>
          <cell r="L1546">
            <v>935008</v>
          </cell>
          <cell r="M1546" t="str">
            <v>DCHS IT MHCADS</v>
          </cell>
        </row>
        <row r="1547">
          <cell r="E1547" t="str">
            <v>T93500</v>
          </cell>
          <cell r="F1547" t="str">
            <v>COMM AND HUMAN SVCS   ADMIN</v>
          </cell>
          <cell r="G1547" t="str">
            <v>T93500</v>
          </cell>
          <cell r="L1547">
            <v>935009</v>
          </cell>
          <cell r="M1547" t="str">
            <v>AVAILABLE FOR USE-NEVER USED</v>
          </cell>
        </row>
        <row r="1548">
          <cell r="E1548" t="str">
            <v>T93500</v>
          </cell>
          <cell r="F1548" t="str">
            <v>COMM AND HUMAN SVCS   ADMIN</v>
          </cell>
          <cell r="G1548" t="str">
            <v>T93500</v>
          </cell>
          <cell r="L1548">
            <v>935010</v>
          </cell>
          <cell r="M1548" t="str">
            <v>DCHS IT OPD</v>
          </cell>
        </row>
        <row r="1549">
          <cell r="E1549" t="str">
            <v>T93500</v>
          </cell>
          <cell r="F1549" t="str">
            <v>COMM AND HUMAN SVCS   ADMIN</v>
          </cell>
          <cell r="G1549" t="str">
            <v>T93500</v>
          </cell>
          <cell r="L1549">
            <v>935011</v>
          </cell>
          <cell r="M1549" t="str">
            <v>AVAILABLE FOR USE-NOT USED IN EBS</v>
          </cell>
        </row>
        <row r="1550">
          <cell r="E1550" t="str">
            <v>T93500</v>
          </cell>
          <cell r="F1550" t="str">
            <v>COMM AND HUMAN SVCS   ADMIN</v>
          </cell>
          <cell r="G1550" t="str">
            <v>T93500</v>
          </cell>
          <cell r="L1550">
            <v>935012</v>
          </cell>
          <cell r="M1550" t="str">
            <v>AVAILABLE FOR USE-NOT USED IN EBS</v>
          </cell>
        </row>
        <row r="1551">
          <cell r="E1551" t="str">
            <v>T93500</v>
          </cell>
          <cell r="F1551" t="str">
            <v>COMM AND HUMAN SVCS   ADMIN</v>
          </cell>
          <cell r="G1551" t="str">
            <v>T93500</v>
          </cell>
          <cell r="L1551">
            <v>935101</v>
          </cell>
          <cell r="M1551" t="str">
            <v>DCHS DIRECTOR</v>
          </cell>
        </row>
        <row r="1552">
          <cell r="E1552" t="str">
            <v>T93500</v>
          </cell>
          <cell r="F1552" t="str">
            <v>COMM AND HUMAN SVCS   ADMIN</v>
          </cell>
          <cell r="G1552" t="str">
            <v>T93500</v>
          </cell>
          <cell r="L1552">
            <v>935110</v>
          </cell>
          <cell r="M1552" t="str">
            <v>DCHS IT</v>
          </cell>
        </row>
        <row r="1553">
          <cell r="E1553" t="str">
            <v>T93600</v>
          </cell>
          <cell r="F1553" t="str">
            <v>YOUTH TRAINING PROGRAMS</v>
          </cell>
          <cell r="G1553" t="str">
            <v>T93600</v>
          </cell>
          <cell r="L1553">
            <v>936006</v>
          </cell>
          <cell r="M1553" t="str">
            <v>YOUTH AND FAMILY SERVICES</v>
          </cell>
        </row>
        <row r="1554">
          <cell r="E1554" t="str">
            <v>T93600</v>
          </cell>
          <cell r="F1554" t="str">
            <v>YOUTH TRAINING PROGRAMS</v>
          </cell>
          <cell r="G1554" t="str">
            <v>T93600</v>
          </cell>
          <cell r="L1554">
            <v>936007</v>
          </cell>
          <cell r="M1554" t="str">
            <v>EER ADMINISTRATION</v>
          </cell>
        </row>
        <row r="1555">
          <cell r="E1555" t="str">
            <v>T93600</v>
          </cell>
          <cell r="F1555" t="str">
            <v>YOUTH TRAINING PROGRAMS</v>
          </cell>
          <cell r="G1555" t="str">
            <v>T93600</v>
          </cell>
          <cell r="L1555">
            <v>936008</v>
          </cell>
          <cell r="M1555" t="str">
            <v>EER OUT OF SCHOOL YOUTH</v>
          </cell>
        </row>
        <row r="1556">
          <cell r="E1556" t="str">
            <v>T93600</v>
          </cell>
          <cell r="F1556" t="str">
            <v>YOUTH TRAINING PROGRAMS</v>
          </cell>
          <cell r="G1556" t="str">
            <v>T93600</v>
          </cell>
          <cell r="L1556">
            <v>936009</v>
          </cell>
          <cell r="M1556" t="str">
            <v>EER IN SCHOOL YOUTH</v>
          </cell>
        </row>
        <row r="1557">
          <cell r="E1557" t="str">
            <v>T93600</v>
          </cell>
          <cell r="F1557" t="str">
            <v>YOUTH TRAINING PROGRAMS</v>
          </cell>
          <cell r="G1557" t="str">
            <v>T93600</v>
          </cell>
          <cell r="L1557">
            <v>936010</v>
          </cell>
          <cell r="M1557" t="str">
            <v>CHS EARLY HEAD START</v>
          </cell>
        </row>
        <row r="1558">
          <cell r="E1558" t="str">
            <v>T93600</v>
          </cell>
          <cell r="F1558" t="str">
            <v>YOUTH TRAINING PROGRAMS</v>
          </cell>
          <cell r="G1558" t="str">
            <v>T93600</v>
          </cell>
          <cell r="L1558">
            <v>936011</v>
          </cell>
          <cell r="M1558" t="str">
            <v>NEW START</v>
          </cell>
        </row>
        <row r="1559">
          <cell r="E1559" t="str">
            <v>T93600</v>
          </cell>
          <cell r="F1559" t="str">
            <v>YOUTH TRAINING PROGRAMS</v>
          </cell>
          <cell r="G1559" t="str">
            <v>T93600</v>
          </cell>
          <cell r="L1559">
            <v>936012</v>
          </cell>
          <cell r="M1559" t="str">
            <v>YOUTHBUILD HUD</v>
          </cell>
        </row>
        <row r="1560">
          <cell r="E1560" t="str">
            <v>T93610</v>
          </cell>
          <cell r="F1560" t="str">
            <v>ADULT TRAINING PROGRAMS</v>
          </cell>
          <cell r="G1560" t="str">
            <v>T93610</v>
          </cell>
          <cell r="L1560">
            <v>936013</v>
          </cell>
          <cell r="M1560" t="str">
            <v>KC JOBS INITIATIVES</v>
          </cell>
        </row>
        <row r="1561">
          <cell r="E1561" t="str">
            <v>T93610</v>
          </cell>
          <cell r="F1561" t="str">
            <v>ADULT TRAINING PROGRAMS</v>
          </cell>
          <cell r="G1561" t="str">
            <v>T93610</v>
          </cell>
          <cell r="L1561">
            <v>936014</v>
          </cell>
          <cell r="M1561" t="str">
            <v>WIA FORMULA PROGRAM</v>
          </cell>
        </row>
        <row r="1562">
          <cell r="E1562" t="str">
            <v>T93610</v>
          </cell>
          <cell r="F1562" t="str">
            <v>ADULT TRAINING PROGRAMS</v>
          </cell>
          <cell r="G1562" t="str">
            <v>T93610</v>
          </cell>
          <cell r="L1562">
            <v>936015</v>
          </cell>
          <cell r="M1562" t="str">
            <v>FAIR SHARE OPERATOR CNSRT</v>
          </cell>
        </row>
        <row r="1563">
          <cell r="E1563" t="str">
            <v>T95000</v>
          </cell>
          <cell r="F1563" t="str">
            <v>OPD DIRECT DMINISTRATION</v>
          </cell>
          <cell r="G1563" t="str">
            <v>T95000</v>
          </cell>
          <cell r="L1563">
            <v>950000</v>
          </cell>
          <cell r="M1563" t="str">
            <v>PUBLIC DEFENSE ADMINISTRN</v>
          </cell>
        </row>
        <row r="1564">
          <cell r="E1564" t="str">
            <v>T95010</v>
          </cell>
          <cell r="F1564" t="str">
            <v>OPD LEGAL SERVICES</v>
          </cell>
          <cell r="G1564" t="str">
            <v>T95010</v>
          </cell>
          <cell r="L1564">
            <v>950010</v>
          </cell>
          <cell r="M1564" t="str">
            <v>OPD LEGAL SERVICES</v>
          </cell>
        </row>
        <row r="1565">
          <cell r="E1565" t="str">
            <v>T96000</v>
          </cell>
          <cell r="F1565" t="str">
            <v>SUBSTANCE BUSE CONTRACTS</v>
          </cell>
          <cell r="G1565" t="str">
            <v>T96000</v>
          </cell>
          <cell r="L1565">
            <v>960001</v>
          </cell>
          <cell r="M1565" t="str">
            <v>DASAS ADMINISTRATION</v>
          </cell>
        </row>
        <row r="1566">
          <cell r="E1566" t="str">
            <v>T96000</v>
          </cell>
          <cell r="F1566" t="str">
            <v>SUBSTANCE BUSE CONTRACTS</v>
          </cell>
          <cell r="G1566" t="str">
            <v>T96000</v>
          </cell>
          <cell r="L1566">
            <v>960002</v>
          </cell>
          <cell r="M1566" t="str">
            <v>CONTINUUM OF CARE</v>
          </cell>
        </row>
        <row r="1567">
          <cell r="E1567" t="str">
            <v>T96000</v>
          </cell>
          <cell r="F1567" t="str">
            <v>SUBSTANCE BUSE CONTRACTS</v>
          </cell>
          <cell r="G1567" t="str">
            <v>T96000</v>
          </cell>
          <cell r="L1567">
            <v>960003</v>
          </cell>
          <cell r="M1567" t="str">
            <v>CCAP</v>
          </cell>
        </row>
        <row r="1568">
          <cell r="E1568" t="str">
            <v>T96000</v>
          </cell>
          <cell r="F1568" t="str">
            <v>SUBSTANCE BUSE CONTRACTS</v>
          </cell>
          <cell r="G1568" t="str">
            <v>T96000</v>
          </cell>
          <cell r="L1568">
            <v>960004</v>
          </cell>
          <cell r="M1568" t="str">
            <v>HOUSING VOUCHER PROGRAM</v>
          </cell>
        </row>
        <row r="1569">
          <cell r="E1569" t="str">
            <v>T96000</v>
          </cell>
          <cell r="F1569" t="str">
            <v>SUBSTANCE BUSE CONTRACTS</v>
          </cell>
          <cell r="G1569" t="str">
            <v>T96000</v>
          </cell>
          <cell r="L1569">
            <v>960005</v>
          </cell>
          <cell r="M1569" t="str">
            <v>CONTRACTS</v>
          </cell>
        </row>
        <row r="1570">
          <cell r="E1570" t="str">
            <v>T96000</v>
          </cell>
          <cell r="F1570" t="str">
            <v>SUBSTANCE BUSE CONTRACTS</v>
          </cell>
          <cell r="G1570" t="str">
            <v>T96000</v>
          </cell>
          <cell r="L1570">
            <v>960006</v>
          </cell>
          <cell r="M1570" t="str">
            <v>DASAS GRANTS</v>
          </cell>
        </row>
        <row r="1571">
          <cell r="E1571" t="str">
            <v>T96000</v>
          </cell>
          <cell r="F1571" t="str">
            <v>SUBSTANCE BUSE CONTRACTS</v>
          </cell>
          <cell r="G1571" t="str">
            <v>T96000</v>
          </cell>
          <cell r="L1571">
            <v>960007</v>
          </cell>
          <cell r="M1571" t="str">
            <v>FED T19 WAIVER</v>
          </cell>
        </row>
        <row r="1572">
          <cell r="E1572" t="str">
            <v>T96000</v>
          </cell>
          <cell r="F1572" t="str">
            <v>SUBSTANCE BUSE CONTRACTS</v>
          </cell>
          <cell r="G1572" t="str">
            <v>T96000</v>
          </cell>
          <cell r="L1572">
            <v>960008</v>
          </cell>
          <cell r="M1572" t="str">
            <v>CJA EXP</v>
          </cell>
        </row>
        <row r="1573">
          <cell r="E1573" t="str">
            <v>T96000</v>
          </cell>
          <cell r="F1573" t="str">
            <v>SUBSTANCE BUSE CONTRACTS</v>
          </cell>
          <cell r="G1573" t="str">
            <v>T96000</v>
          </cell>
          <cell r="L1573">
            <v>960009</v>
          </cell>
          <cell r="M1573" t="str">
            <v>CSAT ACCESS RECOVERY GRNT</v>
          </cell>
        </row>
        <row r="1574">
          <cell r="E1574" t="str">
            <v>T96000</v>
          </cell>
          <cell r="F1574" t="str">
            <v>SUBSTANCE BUSE CONTRACTS</v>
          </cell>
          <cell r="G1574" t="str">
            <v>T96000</v>
          </cell>
          <cell r="L1574">
            <v>960010</v>
          </cell>
          <cell r="M1574" t="str">
            <v>PREVENTION AND PREV TRNG</v>
          </cell>
        </row>
        <row r="1575">
          <cell r="E1575" t="str">
            <v>T96000</v>
          </cell>
          <cell r="F1575" t="str">
            <v>SUBSTANCE BUSE CONTRACTS</v>
          </cell>
          <cell r="G1575" t="str">
            <v>T96000</v>
          </cell>
          <cell r="L1575">
            <v>960011</v>
          </cell>
          <cell r="M1575" t="str">
            <v>RECLAIMING FUTURES RWJ</v>
          </cell>
        </row>
        <row r="1576">
          <cell r="E1576" t="str">
            <v>T96000</v>
          </cell>
          <cell r="F1576" t="str">
            <v>SUBSTANCE BUSE CONTRACTS</v>
          </cell>
          <cell r="G1576" t="str">
            <v>T96000</v>
          </cell>
          <cell r="L1576">
            <v>960012</v>
          </cell>
          <cell r="M1576" t="str">
            <v>CJTA</v>
          </cell>
        </row>
        <row r="1577">
          <cell r="E1577" t="str">
            <v>T96000</v>
          </cell>
          <cell r="F1577" t="str">
            <v>SUBSTANCE BUSE CONTRACTS</v>
          </cell>
          <cell r="G1577" t="str">
            <v>T96000</v>
          </cell>
          <cell r="L1577">
            <v>960013</v>
          </cell>
          <cell r="M1577" t="str">
            <v>COMM ORGANIZING PROG</v>
          </cell>
        </row>
        <row r="1578">
          <cell r="E1578" t="str">
            <v>T96000</v>
          </cell>
          <cell r="F1578" t="str">
            <v>SUBSTANCE BUSE CONTRACTS</v>
          </cell>
          <cell r="G1578" t="str">
            <v>T96000</v>
          </cell>
          <cell r="L1578">
            <v>960014</v>
          </cell>
          <cell r="M1578" t="str">
            <v>CD MIDD EXPENDITURES</v>
          </cell>
        </row>
        <row r="1579">
          <cell r="E1579" t="str">
            <v>T96000</v>
          </cell>
          <cell r="F1579" t="str">
            <v>SUBSTANCE BUSE CONTRACTS</v>
          </cell>
          <cell r="G1579" t="str">
            <v>T96000</v>
          </cell>
          <cell r="L1579">
            <v>960015</v>
          </cell>
          <cell r="M1579" t="str">
            <v>CSAP PREVENTION</v>
          </cell>
        </row>
        <row r="1580">
          <cell r="E1580" t="str">
            <v>T96000</v>
          </cell>
          <cell r="F1580" t="str">
            <v>SUBSTANCE BUSE CONTRACTS</v>
          </cell>
          <cell r="G1580" t="str">
            <v>T96000</v>
          </cell>
          <cell r="L1580">
            <v>960016</v>
          </cell>
          <cell r="M1580" t="str">
            <v>VETS LEVY-ESP</v>
          </cell>
        </row>
        <row r="1581">
          <cell r="E1581" t="str">
            <v>T96000</v>
          </cell>
          <cell r="F1581" t="str">
            <v>SUBSTANCE BUSE CONTRACTS</v>
          </cell>
          <cell r="G1581" t="str">
            <v>T96000</v>
          </cell>
          <cell r="L1581">
            <v>960017</v>
          </cell>
          <cell r="M1581" t="str">
            <v>WASBIRT</v>
          </cell>
        </row>
        <row r="1582">
          <cell r="E1582" t="str">
            <v>T96000</v>
          </cell>
          <cell r="F1582" t="str">
            <v>SUBSTANCE BUSE CONTRACTS</v>
          </cell>
          <cell r="G1582" t="str">
            <v>T96000</v>
          </cell>
          <cell r="L1582">
            <v>960018</v>
          </cell>
          <cell r="M1582" t="str">
            <v>FED SAMHSA ASSERTIVE ADOL</v>
          </cell>
        </row>
        <row r="1583">
          <cell r="E1583" t="str">
            <v>T96000</v>
          </cell>
          <cell r="F1583" t="str">
            <v>SUBSTANCE BUSE CONTRACTS</v>
          </cell>
          <cell r="G1583" t="str">
            <v>T96000</v>
          </cell>
          <cell r="L1583">
            <v>960019</v>
          </cell>
          <cell r="M1583" t="str">
            <v>CTED HGAP</v>
          </cell>
        </row>
        <row r="1584">
          <cell r="E1584" t="str">
            <v>T96000</v>
          </cell>
          <cell r="F1584" t="str">
            <v>SUBSTANCE BUSE CONTRACTS</v>
          </cell>
          <cell r="G1584" t="str">
            <v>T96000</v>
          </cell>
          <cell r="L1584">
            <v>960020</v>
          </cell>
          <cell r="M1584" t="str">
            <v>CORP FOR SUPP HOUSING FAC</v>
          </cell>
        </row>
        <row r="1585">
          <cell r="E1585" t="str">
            <v>T96000</v>
          </cell>
          <cell r="F1585" t="str">
            <v>SUBSTANCE BUSE CONTRACTS</v>
          </cell>
          <cell r="G1585" t="str">
            <v>T96000</v>
          </cell>
          <cell r="L1585">
            <v>960021</v>
          </cell>
          <cell r="M1585" t="str">
            <v>VETS LEVY - EVAL (FISH &amp; HSG 1ST)</v>
          </cell>
        </row>
        <row r="1586">
          <cell r="E1586" t="str">
            <v>T96000</v>
          </cell>
          <cell r="F1586" t="str">
            <v>SUBSTANCE BUSE CONTRACTS</v>
          </cell>
          <cell r="G1586" t="str">
            <v>T96000</v>
          </cell>
          <cell r="L1586">
            <v>960022</v>
          </cell>
          <cell r="M1586" t="str">
            <v>VETS LEVY - FAL</v>
          </cell>
        </row>
        <row r="1587">
          <cell r="E1587" t="str">
            <v>T96000</v>
          </cell>
          <cell r="F1587" t="str">
            <v>SUBSTANCE BUSE CONTRACTS</v>
          </cell>
          <cell r="G1587" t="str">
            <v>T96000</v>
          </cell>
          <cell r="L1587">
            <v>960023</v>
          </cell>
          <cell r="M1587" t="str">
            <v>FED ROSW FOR PPW</v>
          </cell>
        </row>
        <row r="1588">
          <cell r="E1588" t="str">
            <v>T96000</v>
          </cell>
          <cell r="F1588" t="str">
            <v>SUBSTANCE BUSE CONTRACTS</v>
          </cell>
          <cell r="G1588" t="str">
            <v>T96000</v>
          </cell>
          <cell r="L1588">
            <v>960024</v>
          </cell>
          <cell r="M1588" t="str">
            <v>FED AAFT4</v>
          </cell>
        </row>
        <row r="1589">
          <cell r="E1589" t="str">
            <v>T96000</v>
          </cell>
          <cell r="F1589" t="str">
            <v>SUBSTANCE BUSE CONTRACTS</v>
          </cell>
          <cell r="G1589" t="str">
            <v>T96000</v>
          </cell>
          <cell r="L1589">
            <v>960025</v>
          </cell>
          <cell r="M1589" t="str">
            <v>FED JDCEP</v>
          </cell>
        </row>
        <row r="1590">
          <cell r="E1590" t="str">
            <v>T96000</v>
          </cell>
          <cell r="F1590" t="str">
            <v>SUBSTANCE BUSE CONTRACTS</v>
          </cell>
          <cell r="G1590" t="str">
            <v>T96000</v>
          </cell>
          <cell r="L1590">
            <v>960026</v>
          </cell>
          <cell r="M1590" t="str">
            <v>CSH - HUMPHREY'S HOUSE EVAL</v>
          </cell>
        </row>
        <row r="1591">
          <cell r="E1591" t="str">
            <v>T96010</v>
          </cell>
          <cell r="F1591" t="str">
            <v>SUBSTANCE ABUSE DIRECT SERVICE</v>
          </cell>
          <cell r="G1591" t="str">
            <v>T96010</v>
          </cell>
          <cell r="L1591">
            <v>960050</v>
          </cell>
          <cell r="M1591" t="str">
            <v>CDITS</v>
          </cell>
        </row>
        <row r="1592">
          <cell r="E1592" t="str">
            <v>T96010</v>
          </cell>
          <cell r="F1592" t="str">
            <v>SUBSTANCE ABUSE DIRECT SERVICE</v>
          </cell>
          <cell r="G1592" t="str">
            <v>T96010</v>
          </cell>
          <cell r="L1592">
            <v>960051</v>
          </cell>
          <cell r="M1592" t="str">
            <v>TRANSPORT AND TRIAGE</v>
          </cell>
        </row>
        <row r="1593">
          <cell r="E1593" t="str">
            <v>T98300</v>
          </cell>
          <cell r="F1593" t="str">
            <v>OPD MIDD</v>
          </cell>
          <cell r="G1593" t="str">
            <v>T98300</v>
          </cell>
          <cell r="L1593">
            <v>983001</v>
          </cell>
          <cell r="M1593" t="str">
            <v>OPD ADULT DRUG COURT BASE MIDD</v>
          </cell>
        </row>
        <row r="1594">
          <cell r="E1594" t="str">
            <v>T98300</v>
          </cell>
          <cell r="F1594" t="str">
            <v>OPD MIDD</v>
          </cell>
          <cell r="G1594" t="str">
            <v>T98300</v>
          </cell>
          <cell r="L1594">
            <v>983002</v>
          </cell>
          <cell r="M1594" t="str">
            <v>JUVENILE DRUG COURT BASE</v>
          </cell>
        </row>
        <row r="1595">
          <cell r="E1595" t="str">
            <v>T98300</v>
          </cell>
          <cell r="F1595" t="str">
            <v>OPD MIDD</v>
          </cell>
          <cell r="G1595" t="str">
            <v>T98300</v>
          </cell>
          <cell r="L1595">
            <v>983003</v>
          </cell>
          <cell r="M1595" t="str">
            <v>MENTAL HEALTH COURT BASE</v>
          </cell>
        </row>
        <row r="1596">
          <cell r="E1596" t="str">
            <v>T98300</v>
          </cell>
          <cell r="F1596" t="str">
            <v>OPD MIDD</v>
          </cell>
          <cell r="G1596" t="str">
            <v>T98300</v>
          </cell>
          <cell r="L1596">
            <v>983004</v>
          </cell>
          <cell r="M1596" t="str">
            <v>FAMILY TRTMNT COURT BASE</v>
          </cell>
        </row>
        <row r="1597">
          <cell r="E1597" t="str">
            <v>T98300</v>
          </cell>
          <cell r="F1597" t="str">
            <v>OPD MIDD</v>
          </cell>
          <cell r="G1597" t="str">
            <v>T98300</v>
          </cell>
          <cell r="L1597">
            <v>983005</v>
          </cell>
          <cell r="M1597" t="str">
            <v>FAMILY TRTMNT COURT EXPN</v>
          </cell>
        </row>
        <row r="1598">
          <cell r="E1598" t="str">
            <v>T98300</v>
          </cell>
          <cell r="F1598" t="str">
            <v>OPD MIDD</v>
          </cell>
          <cell r="G1598" t="str">
            <v>T98300</v>
          </cell>
          <cell r="L1598">
            <v>983006</v>
          </cell>
          <cell r="M1598" t="str">
            <v>JUVENILE DRUG COURT EXPN</v>
          </cell>
        </row>
        <row r="1599">
          <cell r="E1599" t="str">
            <v>T98300</v>
          </cell>
          <cell r="F1599" t="str">
            <v>OPD MIDD</v>
          </cell>
          <cell r="G1599" t="str">
            <v>T98300</v>
          </cell>
          <cell r="L1599">
            <v>983007</v>
          </cell>
          <cell r="M1599" t="str">
            <v>MENTAL HEALTH COURT EXPN</v>
          </cell>
        </row>
        <row r="1600">
          <cell r="E1600" t="str">
            <v>T98400</v>
          </cell>
          <cell r="F1600" t="str">
            <v>DISTRICT COURT MIDD</v>
          </cell>
          <cell r="G1600" t="str">
            <v>T98400</v>
          </cell>
          <cell r="L1600">
            <v>984001</v>
          </cell>
          <cell r="M1600" t="str">
            <v>MENTAL HLTH COURT BASE MIDD</v>
          </cell>
        </row>
        <row r="1601">
          <cell r="E1601" t="str">
            <v>T98400</v>
          </cell>
          <cell r="F1601" t="str">
            <v>DISTRICT COURT MIDD</v>
          </cell>
          <cell r="G1601" t="str">
            <v>T98400</v>
          </cell>
          <cell r="L1601">
            <v>984002</v>
          </cell>
          <cell r="M1601" t="str">
            <v>MENTAL HLTH COURT EXPANSN</v>
          </cell>
        </row>
        <row r="1602">
          <cell r="E1602" t="str">
            <v>T98500</v>
          </cell>
          <cell r="F1602" t="str">
            <v>DAJD MIDD</v>
          </cell>
          <cell r="G1602" t="str">
            <v>T98500</v>
          </cell>
          <cell r="L1602">
            <v>985001</v>
          </cell>
          <cell r="M1602" t="str">
            <v>CCAP</v>
          </cell>
        </row>
        <row r="1603">
          <cell r="E1603" t="str">
            <v>T98500</v>
          </cell>
          <cell r="F1603" t="str">
            <v>DAJD MIDD</v>
          </cell>
          <cell r="G1603" t="str">
            <v>T98500</v>
          </cell>
          <cell r="L1603">
            <v>985002</v>
          </cell>
          <cell r="M1603" t="str">
            <v>JUV MENTAL HLTH TRTMNET</v>
          </cell>
        </row>
        <row r="1604">
          <cell r="E1604" t="str">
            <v>T98600</v>
          </cell>
          <cell r="F1604" t="str">
            <v>JAIL HEALTH SERVICES MIDD</v>
          </cell>
          <cell r="G1604" t="str">
            <v>T98600</v>
          </cell>
          <cell r="L1604">
            <v>986001</v>
          </cell>
          <cell r="M1604" t="str">
            <v>JHS PSYCHIATRIC SERVICES</v>
          </cell>
        </row>
        <row r="1605">
          <cell r="E1605" t="str">
            <v>T98700</v>
          </cell>
          <cell r="F1605" t="str">
            <v>MENTAL HEALTH AND SUBSTANCE ABUSE MIDD</v>
          </cell>
          <cell r="G1605" t="str">
            <v>T98700</v>
          </cell>
          <cell r="L1605">
            <v>987001</v>
          </cell>
          <cell r="M1605" t="str">
            <v>MH COURT LIAISON</v>
          </cell>
        </row>
        <row r="1606">
          <cell r="E1606" t="str">
            <v>T98700</v>
          </cell>
          <cell r="F1606" t="str">
            <v>MENTAL HEALTH AND SUBSTANCE ABUSE MIDD</v>
          </cell>
          <cell r="G1606" t="str">
            <v>T98700</v>
          </cell>
          <cell r="L1606">
            <v>987002</v>
          </cell>
          <cell r="M1606" t="str">
            <v>SA ADMIN</v>
          </cell>
        </row>
        <row r="1607">
          <cell r="E1607" t="str">
            <v>T98700</v>
          </cell>
          <cell r="F1607" t="str">
            <v>MENTAL HEALTH AND SUBSTANCE ABUSE MIDD</v>
          </cell>
          <cell r="G1607" t="str">
            <v>T98700</v>
          </cell>
          <cell r="L1607">
            <v>987003</v>
          </cell>
          <cell r="M1607" t="str">
            <v>SA CJIP</v>
          </cell>
        </row>
        <row r="1608">
          <cell r="E1608" t="str">
            <v>T98700</v>
          </cell>
          <cell r="F1608" t="str">
            <v>MENTAL HEALTH AND SUBSTANCE ABUSE MIDD</v>
          </cell>
          <cell r="G1608" t="str">
            <v>T98700</v>
          </cell>
          <cell r="L1608">
            <v>987004</v>
          </cell>
          <cell r="M1608" t="str">
            <v>SA CONTACTS</v>
          </cell>
        </row>
        <row r="1609">
          <cell r="E1609" t="str">
            <v>T98700</v>
          </cell>
          <cell r="F1609" t="str">
            <v>MENTAL HEALTH AND SUBSTANCE ABUSE MIDD</v>
          </cell>
          <cell r="G1609" t="str">
            <v>T98700</v>
          </cell>
          <cell r="L1609">
            <v>987005</v>
          </cell>
          <cell r="M1609" t="str">
            <v>SA HOUSING VOUCHER</v>
          </cell>
        </row>
        <row r="1610">
          <cell r="E1610" t="str">
            <v>T98700</v>
          </cell>
          <cell r="F1610" t="str">
            <v>MENTAL HEALTH AND SUBSTANCE ABUSE MIDD</v>
          </cell>
          <cell r="G1610" t="str">
            <v>T98700</v>
          </cell>
          <cell r="L1610">
            <v>987006</v>
          </cell>
          <cell r="M1610" t="str">
            <v>SA ESP TRANSPORT N TRIAGE</v>
          </cell>
        </row>
        <row r="1611">
          <cell r="E1611" t="str">
            <v>T98700</v>
          </cell>
          <cell r="F1611" t="str">
            <v>MENTAL HEALTH AND SUBSTANCE ABUSE MIDD</v>
          </cell>
          <cell r="G1611" t="str">
            <v>T98700</v>
          </cell>
          <cell r="L1611">
            <v>987007</v>
          </cell>
          <cell r="M1611" t="str">
            <v>SA CCAP</v>
          </cell>
        </row>
        <row r="1612">
          <cell r="E1612" t="str">
            <v>T98700</v>
          </cell>
          <cell r="F1612" t="str">
            <v>MENTAL HEALTH AND SUBSTANCE ABUSE MIDD</v>
          </cell>
          <cell r="G1612" t="str">
            <v>T98700</v>
          </cell>
          <cell r="L1612">
            <v>987008</v>
          </cell>
          <cell r="M1612" t="str">
            <v>MH COD</v>
          </cell>
        </row>
        <row r="1613">
          <cell r="E1613" t="str">
            <v>T98700</v>
          </cell>
          <cell r="F1613" t="str">
            <v>MENTAL HEALTH AND SUBSTANCE ABUSE MIDD</v>
          </cell>
          <cell r="G1613" t="str">
            <v>T98700</v>
          </cell>
          <cell r="L1613">
            <v>987009</v>
          </cell>
          <cell r="M1613" t="str">
            <v>MH RECOVERY</v>
          </cell>
        </row>
        <row r="1614">
          <cell r="E1614" t="str">
            <v>T98700</v>
          </cell>
          <cell r="F1614" t="str">
            <v>MENTAL HEALTH AND SUBSTANCE ABUSE MIDD</v>
          </cell>
          <cell r="G1614" t="str">
            <v>T98700</v>
          </cell>
          <cell r="L1614">
            <v>987010</v>
          </cell>
          <cell r="M1614" t="str">
            <v>MH JUV JUSTICE LIAISON</v>
          </cell>
        </row>
        <row r="1615">
          <cell r="E1615" t="str">
            <v>T98700</v>
          </cell>
          <cell r="F1615" t="str">
            <v>MENTAL HEALTH AND SUBSTANCE ABUSE MIDD</v>
          </cell>
          <cell r="G1615" t="str">
            <v>T98700</v>
          </cell>
          <cell r="L1615">
            <v>987011</v>
          </cell>
          <cell r="M1615" t="str">
            <v>MH CTU</v>
          </cell>
        </row>
        <row r="1616">
          <cell r="E1616" t="str">
            <v>T98700</v>
          </cell>
          <cell r="F1616" t="str">
            <v>MENTAL HEALTH AND SUBSTANCE ABUSE MIDD</v>
          </cell>
          <cell r="G1616" t="str">
            <v>T98700</v>
          </cell>
          <cell r="L1616">
            <v>987012</v>
          </cell>
          <cell r="M1616" t="str">
            <v>MH FFT</v>
          </cell>
        </row>
        <row r="1617">
          <cell r="E1617" t="str">
            <v>T98700</v>
          </cell>
          <cell r="F1617" t="str">
            <v>MENTAL HEALTH AND SUBSTANCE ABUSE MIDD</v>
          </cell>
          <cell r="G1617" t="str">
            <v>T98700</v>
          </cell>
          <cell r="L1617">
            <v>987013</v>
          </cell>
          <cell r="M1617" t="str">
            <v>MH HOMELESS OUTREACH STABIL</v>
          </cell>
        </row>
        <row r="1618">
          <cell r="E1618" t="str">
            <v>T99000</v>
          </cell>
          <cell r="F1618" t="str">
            <v>MIDD OPERATING</v>
          </cell>
          <cell r="G1618" t="str">
            <v>T99000</v>
          </cell>
          <cell r="L1618">
            <v>990020</v>
          </cell>
          <cell r="M1618" t="str">
            <v>MIDD ADMIN</v>
          </cell>
        </row>
        <row r="1619">
          <cell r="E1619" t="str">
            <v>T99000</v>
          </cell>
          <cell r="F1619" t="str">
            <v>MIDD OPERATING</v>
          </cell>
          <cell r="G1619" t="str">
            <v>T99000</v>
          </cell>
          <cell r="L1619">
            <v>990021</v>
          </cell>
          <cell r="M1619" t="str">
            <v>MIDD CONTINGENCY</v>
          </cell>
        </row>
        <row r="1620">
          <cell r="E1620" t="str">
            <v>T99000</v>
          </cell>
          <cell r="F1620" t="str">
            <v>MIDD OPERATING</v>
          </cell>
          <cell r="G1620" t="str">
            <v>T99000</v>
          </cell>
          <cell r="L1620">
            <v>990022</v>
          </cell>
          <cell r="M1620" t="str">
            <v>MIDD DATA SYSTEMS</v>
          </cell>
        </row>
        <row r="1621">
          <cell r="E1621" t="str">
            <v>T99000</v>
          </cell>
          <cell r="F1621" t="str">
            <v>MIDD OPERATING</v>
          </cell>
          <cell r="G1621" t="str">
            <v>T99000</v>
          </cell>
          <cell r="L1621">
            <v>990023</v>
          </cell>
          <cell r="M1621" t="str">
            <v>COMM MHANDSA ACCESS</v>
          </cell>
        </row>
        <row r="1622">
          <cell r="E1622" t="str">
            <v>T99000</v>
          </cell>
          <cell r="F1622" t="str">
            <v>MIDD OPERATING</v>
          </cell>
          <cell r="G1622" t="str">
            <v>T99000</v>
          </cell>
          <cell r="L1622">
            <v>990024</v>
          </cell>
          <cell r="M1622" t="str">
            <v>QUALITY OF CARE</v>
          </cell>
        </row>
        <row r="1623">
          <cell r="E1623" t="str">
            <v>T99000</v>
          </cell>
          <cell r="F1623" t="str">
            <v>MIDD OPERATING</v>
          </cell>
          <cell r="G1623" t="str">
            <v>T99000</v>
          </cell>
          <cell r="L1623">
            <v>990025</v>
          </cell>
          <cell r="M1623" t="str">
            <v>HOUSING ACCESS</v>
          </cell>
        </row>
        <row r="1624">
          <cell r="E1624" t="str">
            <v>T99000</v>
          </cell>
          <cell r="F1624" t="str">
            <v>MIDD OPERATING</v>
          </cell>
          <cell r="G1624" t="str">
            <v>T99000</v>
          </cell>
          <cell r="L1624">
            <v>990026</v>
          </cell>
          <cell r="M1624" t="str">
            <v>PREV AND EARLY INTERVENTION</v>
          </cell>
        </row>
        <row r="1625">
          <cell r="E1625" t="str">
            <v>T99000</v>
          </cell>
          <cell r="F1625" t="str">
            <v>MIDD OPERATING</v>
          </cell>
          <cell r="G1625" t="str">
            <v>T99000</v>
          </cell>
          <cell r="L1625">
            <v>990027</v>
          </cell>
          <cell r="M1625" t="str">
            <v>JUV JUSTICE YTH ASSESSMTS</v>
          </cell>
        </row>
        <row r="1626">
          <cell r="E1626" t="str">
            <v>T99000</v>
          </cell>
          <cell r="F1626" t="str">
            <v>MIDD OPERATING</v>
          </cell>
          <cell r="G1626" t="str">
            <v>T99000</v>
          </cell>
          <cell r="L1626">
            <v>990028</v>
          </cell>
          <cell r="M1626" t="str">
            <v>YTH WRAPAROUND SVCS</v>
          </cell>
        </row>
        <row r="1627">
          <cell r="E1627" t="str">
            <v>T99000</v>
          </cell>
          <cell r="F1627" t="str">
            <v>MIDD OPERATING</v>
          </cell>
          <cell r="G1627" t="str">
            <v>T99000</v>
          </cell>
          <cell r="L1627">
            <v>990029</v>
          </cell>
          <cell r="M1627" t="str">
            <v>YTH CRISIS SVCS</v>
          </cell>
        </row>
        <row r="1628">
          <cell r="E1628" t="str">
            <v>T99000</v>
          </cell>
          <cell r="F1628" t="str">
            <v>MIDD OPERATING</v>
          </cell>
          <cell r="G1628" t="str">
            <v>T99000</v>
          </cell>
          <cell r="L1628">
            <v>990030</v>
          </cell>
          <cell r="M1628" t="str">
            <v>FAM TREATMENT CT</v>
          </cell>
        </row>
        <row r="1629">
          <cell r="E1629" t="str">
            <v>T99000</v>
          </cell>
          <cell r="F1629" t="str">
            <v>MIDD OPERATING</v>
          </cell>
          <cell r="G1629" t="str">
            <v>T99000</v>
          </cell>
          <cell r="L1629">
            <v>990031</v>
          </cell>
          <cell r="M1629" t="str">
            <v>JUV DRUG CT</v>
          </cell>
        </row>
        <row r="1630">
          <cell r="E1630" t="str">
            <v>T99000</v>
          </cell>
          <cell r="F1630" t="str">
            <v>MIDD OPERATING</v>
          </cell>
          <cell r="G1630" t="str">
            <v>T99000</v>
          </cell>
          <cell r="L1630">
            <v>990032</v>
          </cell>
          <cell r="M1630" t="str">
            <v>PRE BOOKING DIVERSION</v>
          </cell>
        </row>
        <row r="1631">
          <cell r="E1631" t="str">
            <v>T99000</v>
          </cell>
          <cell r="F1631" t="str">
            <v>MIDD OPERATING</v>
          </cell>
          <cell r="G1631" t="str">
            <v>T99000</v>
          </cell>
          <cell r="L1631">
            <v>990033</v>
          </cell>
          <cell r="M1631" t="str">
            <v>JAIL AND DIV SVCS THERA CTS</v>
          </cell>
        </row>
        <row r="1632">
          <cell r="E1632" t="str">
            <v>T99000</v>
          </cell>
          <cell r="F1632" t="str">
            <v>MIDD OPERATING</v>
          </cell>
          <cell r="G1632" t="str">
            <v>T99000</v>
          </cell>
          <cell r="L1632">
            <v>990034</v>
          </cell>
          <cell r="M1632" t="str">
            <v>RE ENTRY PROGRAMS</v>
          </cell>
        </row>
        <row r="1633">
          <cell r="E1633" t="str">
            <v>T99000</v>
          </cell>
          <cell r="F1633" t="str">
            <v>MIDD OPERATING</v>
          </cell>
          <cell r="G1633" t="str">
            <v>T99000</v>
          </cell>
          <cell r="L1633">
            <v>990035</v>
          </cell>
          <cell r="M1633" t="str">
            <v>DOMESTIC VIOLENCE</v>
          </cell>
        </row>
        <row r="1634">
          <cell r="E1634" t="str">
            <v>T99000</v>
          </cell>
          <cell r="F1634" t="str">
            <v>MIDD OPERATING</v>
          </cell>
          <cell r="G1634" t="str">
            <v>T99000</v>
          </cell>
          <cell r="L1634">
            <v>990036</v>
          </cell>
          <cell r="M1634" t="str">
            <v>SEXUAL ASSAULT</v>
          </cell>
        </row>
        <row r="1635">
          <cell r="E1635" t="str">
            <v>T99000</v>
          </cell>
          <cell r="F1635" t="str">
            <v>MIDD OPERATING</v>
          </cell>
          <cell r="G1635" t="str">
            <v>T99000</v>
          </cell>
          <cell r="L1635">
            <v>990037</v>
          </cell>
          <cell r="M1635" t="str">
            <v>DRUG COURT EXPANSION</v>
          </cell>
        </row>
        <row r="1636">
          <cell r="E1636" t="str">
            <v>T99000</v>
          </cell>
          <cell r="F1636" t="str">
            <v>MIDD OPERATING</v>
          </cell>
          <cell r="G1636" t="str">
            <v>T99000</v>
          </cell>
          <cell r="L1636">
            <v>990038</v>
          </cell>
          <cell r="M1636" t="str">
            <v>NEW STRATEGIES</v>
          </cell>
        </row>
        <row r="1637">
          <cell r="E1637" t="str">
            <v>T99000</v>
          </cell>
          <cell r="F1637" t="str">
            <v>MIDD OPERATING</v>
          </cell>
          <cell r="G1637" t="str">
            <v>T99000</v>
          </cell>
          <cell r="L1637">
            <v>990039</v>
          </cell>
          <cell r="M1637" t="str">
            <v>SEXUAL ASSAULT SUPPLANT</v>
          </cell>
        </row>
        <row r="1638">
          <cell r="E1638" t="str">
            <v>T99000</v>
          </cell>
          <cell r="F1638" t="str">
            <v>MIDD OPERATING</v>
          </cell>
          <cell r="G1638" t="str">
            <v>T99000</v>
          </cell>
          <cell r="L1638">
            <v>990040</v>
          </cell>
          <cell r="M1638" t="str">
            <v>MENTAL HLTH COURT EXPANSN</v>
          </cell>
        </row>
        <row r="1639">
          <cell r="E1639" t="str">
            <v>T99000</v>
          </cell>
          <cell r="F1639" t="str">
            <v>MIDD OPERATING</v>
          </cell>
          <cell r="G1639" t="str">
            <v>T99000</v>
          </cell>
          <cell r="L1639">
            <v>990041</v>
          </cell>
          <cell r="M1639" t="str">
            <v>MH NON-MEDICAID MITIGATION</v>
          </cell>
        </row>
        <row r="1640">
          <cell r="E1640" t="str">
            <v>T99010</v>
          </cell>
          <cell r="F1640" t="str">
            <v>MIDD HOUSING CAPTIAL</v>
          </cell>
          <cell r="G1640" t="str">
            <v>T99010</v>
          </cell>
          <cell r="L1640">
            <v>990100</v>
          </cell>
          <cell r="M1640" t="str">
            <v>MIDD HOUSING PROJECTS</v>
          </cell>
        </row>
        <row r="1641">
          <cell r="E1641" t="str">
            <v>T99300</v>
          </cell>
          <cell r="F1641" t="str">
            <v>NON DEPARTMENTAL GRANTS</v>
          </cell>
          <cell r="G1641" t="str">
            <v>T99300</v>
          </cell>
          <cell r="L1641">
            <v>993000</v>
          </cell>
          <cell r="M1641" t="str">
            <v>NON DEPARTMENTAL GRANTS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Appro1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3">
          <cell r="C3" t="str">
            <v>Appropriation</v>
          </cell>
        </row>
      </sheetData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AE1025"/>
  <sheetViews>
    <sheetView tabSelected="1" workbookViewId="0" topLeftCell="A1">
      <pane xSplit="5" ySplit="7" topLeftCell="F660" activePane="bottomRight" state="frozen"/>
      <selection pane="topRight" activeCell="F1" sqref="F1"/>
      <selection pane="bottomLeft" activeCell="A8" sqref="A8"/>
      <selection pane="bottomRight" activeCell="AB679" sqref="AB679"/>
    </sheetView>
  </sheetViews>
  <sheetFormatPr defaultColWidth="9.140625" defaultRowHeight="12.75"/>
  <cols>
    <col min="1" max="1" width="0.13671875" style="1" customWidth="1"/>
    <col min="2" max="2" width="9.7109375" style="2" customWidth="1"/>
    <col min="3" max="3" width="0.42578125" style="1" customWidth="1"/>
    <col min="4" max="4" width="10.7109375" style="1" customWidth="1"/>
    <col min="5" max="5" width="36.28125" style="63" customWidth="1"/>
    <col min="6" max="6" width="14.7109375" style="4" customWidth="1"/>
    <col min="7" max="7" width="9.8515625" style="4" customWidth="1"/>
    <col min="8" max="8" width="15.421875" style="4" hidden="1" customWidth="1"/>
    <col min="9" max="9" width="7.28125" style="4" hidden="1" customWidth="1"/>
    <col min="10" max="10" width="16.421875" style="4" hidden="1" customWidth="1"/>
    <col min="11" max="11" width="7.7109375" style="4" hidden="1" customWidth="1"/>
    <col min="12" max="12" width="16.421875" style="5" hidden="1" customWidth="1"/>
    <col min="13" max="13" width="9.28125" style="5" hidden="1" customWidth="1"/>
    <col min="14" max="14" width="11.8515625" style="5" hidden="1" customWidth="1"/>
    <col min="15" max="15" width="10.8515625" style="6" hidden="1" customWidth="1"/>
    <col min="16" max="16" width="12.57421875" style="6" hidden="1" customWidth="1"/>
    <col min="17" max="17" width="10.00390625" style="6" hidden="1" customWidth="1"/>
    <col min="18" max="18" width="0.13671875" style="1" hidden="1" customWidth="1"/>
    <col min="19" max="19" width="0.13671875" style="7" hidden="1" customWidth="1"/>
    <col min="20" max="25" width="0.13671875" style="1" hidden="1" customWidth="1"/>
    <col min="26" max="26" width="14.7109375" style="4" customWidth="1"/>
    <col min="27" max="27" width="9.7109375" style="8" customWidth="1"/>
    <col min="28" max="28" width="14.7109375" style="7" customWidth="1"/>
    <col min="29" max="29" width="8.28125" style="1" customWidth="1"/>
    <col min="30" max="30" width="18.7109375" style="7" bestFit="1" customWidth="1"/>
    <col min="31" max="31" width="10.57421875" style="9" customWidth="1"/>
    <col min="32" max="255" width="8.8515625" style="1" customWidth="1"/>
    <col min="256" max="256" width="3.00390625" style="1" customWidth="1"/>
    <col min="257" max="257" width="6.8515625" style="1" customWidth="1"/>
    <col min="258" max="258" width="2.00390625" style="1" customWidth="1"/>
    <col min="259" max="259" width="15.28125" style="1" customWidth="1"/>
    <col min="260" max="260" width="79.7109375" style="1" customWidth="1"/>
    <col min="261" max="273" width="20.421875" style="1" customWidth="1"/>
    <col min="274" max="274" width="13.8515625" style="1" customWidth="1"/>
    <col min="275" max="276" width="13.7109375" style="1" customWidth="1"/>
    <col min="277" max="277" width="14.28125" style="1" customWidth="1"/>
    <col min="278" max="511" width="8.8515625" style="1" customWidth="1"/>
    <col min="512" max="512" width="3.00390625" style="1" customWidth="1"/>
    <col min="513" max="513" width="6.8515625" style="1" customWidth="1"/>
    <col min="514" max="514" width="2.00390625" style="1" customWidth="1"/>
    <col min="515" max="515" width="15.28125" style="1" customWidth="1"/>
    <col min="516" max="516" width="79.7109375" style="1" customWidth="1"/>
    <col min="517" max="529" width="20.421875" style="1" customWidth="1"/>
    <col min="530" max="530" width="13.8515625" style="1" customWidth="1"/>
    <col min="531" max="532" width="13.7109375" style="1" customWidth="1"/>
    <col min="533" max="533" width="14.28125" style="1" customWidth="1"/>
    <col min="534" max="767" width="8.8515625" style="1" customWidth="1"/>
    <col min="768" max="768" width="3.00390625" style="1" customWidth="1"/>
    <col min="769" max="769" width="6.8515625" style="1" customWidth="1"/>
    <col min="770" max="770" width="2.00390625" style="1" customWidth="1"/>
    <col min="771" max="771" width="15.28125" style="1" customWidth="1"/>
    <col min="772" max="772" width="79.7109375" style="1" customWidth="1"/>
    <col min="773" max="785" width="20.421875" style="1" customWidth="1"/>
    <col min="786" max="786" width="13.8515625" style="1" customWidth="1"/>
    <col min="787" max="788" width="13.7109375" style="1" customWidth="1"/>
    <col min="789" max="789" width="14.28125" style="1" customWidth="1"/>
    <col min="790" max="1023" width="8.8515625" style="1" customWidth="1"/>
    <col min="1024" max="1024" width="3.00390625" style="1" customWidth="1"/>
    <col min="1025" max="1025" width="6.8515625" style="1" customWidth="1"/>
    <col min="1026" max="1026" width="2.00390625" style="1" customWidth="1"/>
    <col min="1027" max="1027" width="15.28125" style="1" customWidth="1"/>
    <col min="1028" max="1028" width="79.7109375" style="1" customWidth="1"/>
    <col min="1029" max="1041" width="20.421875" style="1" customWidth="1"/>
    <col min="1042" max="1042" width="13.8515625" style="1" customWidth="1"/>
    <col min="1043" max="1044" width="13.7109375" style="1" customWidth="1"/>
    <col min="1045" max="1045" width="14.28125" style="1" customWidth="1"/>
    <col min="1046" max="1279" width="8.8515625" style="1" customWidth="1"/>
    <col min="1280" max="1280" width="3.00390625" style="1" customWidth="1"/>
    <col min="1281" max="1281" width="6.8515625" style="1" customWidth="1"/>
    <col min="1282" max="1282" width="2.00390625" style="1" customWidth="1"/>
    <col min="1283" max="1283" width="15.28125" style="1" customWidth="1"/>
    <col min="1284" max="1284" width="79.7109375" style="1" customWidth="1"/>
    <col min="1285" max="1297" width="20.421875" style="1" customWidth="1"/>
    <col min="1298" max="1298" width="13.8515625" style="1" customWidth="1"/>
    <col min="1299" max="1300" width="13.7109375" style="1" customWidth="1"/>
    <col min="1301" max="1301" width="14.28125" style="1" customWidth="1"/>
    <col min="1302" max="1535" width="8.8515625" style="1" customWidth="1"/>
    <col min="1536" max="1536" width="3.00390625" style="1" customWidth="1"/>
    <col min="1537" max="1537" width="6.8515625" style="1" customWidth="1"/>
    <col min="1538" max="1538" width="2.00390625" style="1" customWidth="1"/>
    <col min="1539" max="1539" width="15.28125" style="1" customWidth="1"/>
    <col min="1540" max="1540" width="79.7109375" style="1" customWidth="1"/>
    <col min="1541" max="1553" width="20.421875" style="1" customWidth="1"/>
    <col min="1554" max="1554" width="13.8515625" style="1" customWidth="1"/>
    <col min="1555" max="1556" width="13.7109375" style="1" customWidth="1"/>
    <col min="1557" max="1557" width="14.28125" style="1" customWidth="1"/>
    <col min="1558" max="1791" width="8.8515625" style="1" customWidth="1"/>
    <col min="1792" max="1792" width="3.00390625" style="1" customWidth="1"/>
    <col min="1793" max="1793" width="6.8515625" style="1" customWidth="1"/>
    <col min="1794" max="1794" width="2.00390625" style="1" customWidth="1"/>
    <col min="1795" max="1795" width="15.28125" style="1" customWidth="1"/>
    <col min="1796" max="1796" width="79.7109375" style="1" customWidth="1"/>
    <col min="1797" max="1809" width="20.421875" style="1" customWidth="1"/>
    <col min="1810" max="1810" width="13.8515625" style="1" customWidth="1"/>
    <col min="1811" max="1812" width="13.7109375" style="1" customWidth="1"/>
    <col min="1813" max="1813" width="14.28125" style="1" customWidth="1"/>
    <col min="1814" max="2047" width="8.8515625" style="1" customWidth="1"/>
    <col min="2048" max="2048" width="3.00390625" style="1" customWidth="1"/>
    <col min="2049" max="2049" width="6.8515625" style="1" customWidth="1"/>
    <col min="2050" max="2050" width="2.00390625" style="1" customWidth="1"/>
    <col min="2051" max="2051" width="15.28125" style="1" customWidth="1"/>
    <col min="2052" max="2052" width="79.7109375" style="1" customWidth="1"/>
    <col min="2053" max="2065" width="20.421875" style="1" customWidth="1"/>
    <col min="2066" max="2066" width="13.8515625" style="1" customWidth="1"/>
    <col min="2067" max="2068" width="13.7109375" style="1" customWidth="1"/>
    <col min="2069" max="2069" width="14.28125" style="1" customWidth="1"/>
    <col min="2070" max="2303" width="8.8515625" style="1" customWidth="1"/>
    <col min="2304" max="2304" width="3.00390625" style="1" customWidth="1"/>
    <col min="2305" max="2305" width="6.8515625" style="1" customWidth="1"/>
    <col min="2306" max="2306" width="2.00390625" style="1" customWidth="1"/>
    <col min="2307" max="2307" width="15.28125" style="1" customWidth="1"/>
    <col min="2308" max="2308" width="79.7109375" style="1" customWidth="1"/>
    <col min="2309" max="2321" width="20.421875" style="1" customWidth="1"/>
    <col min="2322" max="2322" width="13.8515625" style="1" customWidth="1"/>
    <col min="2323" max="2324" width="13.7109375" style="1" customWidth="1"/>
    <col min="2325" max="2325" width="14.28125" style="1" customWidth="1"/>
    <col min="2326" max="2559" width="8.8515625" style="1" customWidth="1"/>
    <col min="2560" max="2560" width="3.00390625" style="1" customWidth="1"/>
    <col min="2561" max="2561" width="6.8515625" style="1" customWidth="1"/>
    <col min="2562" max="2562" width="2.00390625" style="1" customWidth="1"/>
    <col min="2563" max="2563" width="15.28125" style="1" customWidth="1"/>
    <col min="2564" max="2564" width="79.7109375" style="1" customWidth="1"/>
    <col min="2565" max="2577" width="20.421875" style="1" customWidth="1"/>
    <col min="2578" max="2578" width="13.8515625" style="1" customWidth="1"/>
    <col min="2579" max="2580" width="13.7109375" style="1" customWidth="1"/>
    <col min="2581" max="2581" width="14.28125" style="1" customWidth="1"/>
    <col min="2582" max="2815" width="8.8515625" style="1" customWidth="1"/>
    <col min="2816" max="2816" width="3.00390625" style="1" customWidth="1"/>
    <col min="2817" max="2817" width="6.8515625" style="1" customWidth="1"/>
    <col min="2818" max="2818" width="2.00390625" style="1" customWidth="1"/>
    <col min="2819" max="2819" width="15.28125" style="1" customWidth="1"/>
    <col min="2820" max="2820" width="79.7109375" style="1" customWidth="1"/>
    <col min="2821" max="2833" width="20.421875" style="1" customWidth="1"/>
    <col min="2834" max="2834" width="13.8515625" style="1" customWidth="1"/>
    <col min="2835" max="2836" width="13.7109375" style="1" customWidth="1"/>
    <col min="2837" max="2837" width="14.28125" style="1" customWidth="1"/>
    <col min="2838" max="3071" width="8.8515625" style="1" customWidth="1"/>
    <col min="3072" max="3072" width="3.00390625" style="1" customWidth="1"/>
    <col min="3073" max="3073" width="6.8515625" style="1" customWidth="1"/>
    <col min="3074" max="3074" width="2.00390625" style="1" customWidth="1"/>
    <col min="3075" max="3075" width="15.28125" style="1" customWidth="1"/>
    <col min="3076" max="3076" width="79.7109375" style="1" customWidth="1"/>
    <col min="3077" max="3089" width="20.421875" style="1" customWidth="1"/>
    <col min="3090" max="3090" width="13.8515625" style="1" customWidth="1"/>
    <col min="3091" max="3092" width="13.7109375" style="1" customWidth="1"/>
    <col min="3093" max="3093" width="14.28125" style="1" customWidth="1"/>
    <col min="3094" max="3327" width="8.8515625" style="1" customWidth="1"/>
    <col min="3328" max="3328" width="3.00390625" style="1" customWidth="1"/>
    <col min="3329" max="3329" width="6.8515625" style="1" customWidth="1"/>
    <col min="3330" max="3330" width="2.00390625" style="1" customWidth="1"/>
    <col min="3331" max="3331" width="15.28125" style="1" customWidth="1"/>
    <col min="3332" max="3332" width="79.7109375" style="1" customWidth="1"/>
    <col min="3333" max="3345" width="20.421875" style="1" customWidth="1"/>
    <col min="3346" max="3346" width="13.8515625" style="1" customWidth="1"/>
    <col min="3347" max="3348" width="13.7109375" style="1" customWidth="1"/>
    <col min="3349" max="3349" width="14.28125" style="1" customWidth="1"/>
    <col min="3350" max="3583" width="8.8515625" style="1" customWidth="1"/>
    <col min="3584" max="3584" width="3.00390625" style="1" customWidth="1"/>
    <col min="3585" max="3585" width="6.8515625" style="1" customWidth="1"/>
    <col min="3586" max="3586" width="2.00390625" style="1" customWidth="1"/>
    <col min="3587" max="3587" width="15.28125" style="1" customWidth="1"/>
    <col min="3588" max="3588" width="79.7109375" style="1" customWidth="1"/>
    <col min="3589" max="3601" width="20.421875" style="1" customWidth="1"/>
    <col min="3602" max="3602" width="13.8515625" style="1" customWidth="1"/>
    <col min="3603" max="3604" width="13.7109375" style="1" customWidth="1"/>
    <col min="3605" max="3605" width="14.28125" style="1" customWidth="1"/>
    <col min="3606" max="3839" width="8.8515625" style="1" customWidth="1"/>
    <col min="3840" max="3840" width="3.00390625" style="1" customWidth="1"/>
    <col min="3841" max="3841" width="6.8515625" style="1" customWidth="1"/>
    <col min="3842" max="3842" width="2.00390625" style="1" customWidth="1"/>
    <col min="3843" max="3843" width="15.28125" style="1" customWidth="1"/>
    <col min="3844" max="3844" width="79.7109375" style="1" customWidth="1"/>
    <col min="3845" max="3857" width="20.421875" style="1" customWidth="1"/>
    <col min="3858" max="3858" width="13.8515625" style="1" customWidth="1"/>
    <col min="3859" max="3860" width="13.7109375" style="1" customWidth="1"/>
    <col min="3861" max="3861" width="14.28125" style="1" customWidth="1"/>
    <col min="3862" max="4095" width="8.8515625" style="1" customWidth="1"/>
    <col min="4096" max="4096" width="3.00390625" style="1" customWidth="1"/>
    <col min="4097" max="4097" width="6.8515625" style="1" customWidth="1"/>
    <col min="4098" max="4098" width="2.00390625" style="1" customWidth="1"/>
    <col min="4099" max="4099" width="15.28125" style="1" customWidth="1"/>
    <col min="4100" max="4100" width="79.7109375" style="1" customWidth="1"/>
    <col min="4101" max="4113" width="20.421875" style="1" customWidth="1"/>
    <col min="4114" max="4114" width="13.8515625" style="1" customWidth="1"/>
    <col min="4115" max="4116" width="13.7109375" style="1" customWidth="1"/>
    <col min="4117" max="4117" width="14.28125" style="1" customWidth="1"/>
    <col min="4118" max="4351" width="8.8515625" style="1" customWidth="1"/>
    <col min="4352" max="4352" width="3.00390625" style="1" customWidth="1"/>
    <col min="4353" max="4353" width="6.8515625" style="1" customWidth="1"/>
    <col min="4354" max="4354" width="2.00390625" style="1" customWidth="1"/>
    <col min="4355" max="4355" width="15.28125" style="1" customWidth="1"/>
    <col min="4356" max="4356" width="79.7109375" style="1" customWidth="1"/>
    <col min="4357" max="4369" width="20.421875" style="1" customWidth="1"/>
    <col min="4370" max="4370" width="13.8515625" style="1" customWidth="1"/>
    <col min="4371" max="4372" width="13.7109375" style="1" customWidth="1"/>
    <col min="4373" max="4373" width="14.28125" style="1" customWidth="1"/>
    <col min="4374" max="4607" width="8.8515625" style="1" customWidth="1"/>
    <col min="4608" max="4608" width="3.00390625" style="1" customWidth="1"/>
    <col min="4609" max="4609" width="6.8515625" style="1" customWidth="1"/>
    <col min="4610" max="4610" width="2.00390625" style="1" customWidth="1"/>
    <col min="4611" max="4611" width="15.28125" style="1" customWidth="1"/>
    <col min="4612" max="4612" width="79.7109375" style="1" customWidth="1"/>
    <col min="4613" max="4625" width="20.421875" style="1" customWidth="1"/>
    <col min="4626" max="4626" width="13.8515625" style="1" customWidth="1"/>
    <col min="4627" max="4628" width="13.7109375" style="1" customWidth="1"/>
    <col min="4629" max="4629" width="14.28125" style="1" customWidth="1"/>
    <col min="4630" max="4863" width="8.8515625" style="1" customWidth="1"/>
    <col min="4864" max="4864" width="3.00390625" style="1" customWidth="1"/>
    <col min="4865" max="4865" width="6.8515625" style="1" customWidth="1"/>
    <col min="4866" max="4866" width="2.00390625" style="1" customWidth="1"/>
    <col min="4867" max="4867" width="15.28125" style="1" customWidth="1"/>
    <col min="4868" max="4868" width="79.7109375" style="1" customWidth="1"/>
    <col min="4869" max="4881" width="20.421875" style="1" customWidth="1"/>
    <col min="4882" max="4882" width="13.8515625" style="1" customWidth="1"/>
    <col min="4883" max="4884" width="13.7109375" style="1" customWidth="1"/>
    <col min="4885" max="4885" width="14.28125" style="1" customWidth="1"/>
    <col min="4886" max="5119" width="8.8515625" style="1" customWidth="1"/>
    <col min="5120" max="5120" width="3.00390625" style="1" customWidth="1"/>
    <col min="5121" max="5121" width="6.8515625" style="1" customWidth="1"/>
    <col min="5122" max="5122" width="2.00390625" style="1" customWidth="1"/>
    <col min="5123" max="5123" width="15.28125" style="1" customWidth="1"/>
    <col min="5124" max="5124" width="79.7109375" style="1" customWidth="1"/>
    <col min="5125" max="5137" width="20.421875" style="1" customWidth="1"/>
    <col min="5138" max="5138" width="13.8515625" style="1" customWidth="1"/>
    <col min="5139" max="5140" width="13.7109375" style="1" customWidth="1"/>
    <col min="5141" max="5141" width="14.28125" style="1" customWidth="1"/>
    <col min="5142" max="5375" width="8.8515625" style="1" customWidth="1"/>
    <col min="5376" max="5376" width="3.00390625" style="1" customWidth="1"/>
    <col min="5377" max="5377" width="6.8515625" style="1" customWidth="1"/>
    <col min="5378" max="5378" width="2.00390625" style="1" customWidth="1"/>
    <col min="5379" max="5379" width="15.28125" style="1" customWidth="1"/>
    <col min="5380" max="5380" width="79.7109375" style="1" customWidth="1"/>
    <col min="5381" max="5393" width="20.421875" style="1" customWidth="1"/>
    <col min="5394" max="5394" width="13.8515625" style="1" customWidth="1"/>
    <col min="5395" max="5396" width="13.7109375" style="1" customWidth="1"/>
    <col min="5397" max="5397" width="14.28125" style="1" customWidth="1"/>
    <col min="5398" max="5631" width="8.8515625" style="1" customWidth="1"/>
    <col min="5632" max="5632" width="3.00390625" style="1" customWidth="1"/>
    <col min="5633" max="5633" width="6.8515625" style="1" customWidth="1"/>
    <col min="5634" max="5634" width="2.00390625" style="1" customWidth="1"/>
    <col min="5635" max="5635" width="15.28125" style="1" customWidth="1"/>
    <col min="5636" max="5636" width="79.7109375" style="1" customWidth="1"/>
    <col min="5637" max="5649" width="20.421875" style="1" customWidth="1"/>
    <col min="5650" max="5650" width="13.8515625" style="1" customWidth="1"/>
    <col min="5651" max="5652" width="13.7109375" style="1" customWidth="1"/>
    <col min="5653" max="5653" width="14.28125" style="1" customWidth="1"/>
    <col min="5654" max="5887" width="8.8515625" style="1" customWidth="1"/>
    <col min="5888" max="5888" width="3.00390625" style="1" customWidth="1"/>
    <col min="5889" max="5889" width="6.8515625" style="1" customWidth="1"/>
    <col min="5890" max="5890" width="2.00390625" style="1" customWidth="1"/>
    <col min="5891" max="5891" width="15.28125" style="1" customWidth="1"/>
    <col min="5892" max="5892" width="79.7109375" style="1" customWidth="1"/>
    <col min="5893" max="5905" width="20.421875" style="1" customWidth="1"/>
    <col min="5906" max="5906" width="13.8515625" style="1" customWidth="1"/>
    <col min="5907" max="5908" width="13.7109375" style="1" customWidth="1"/>
    <col min="5909" max="5909" width="14.28125" style="1" customWidth="1"/>
    <col min="5910" max="6143" width="8.8515625" style="1" customWidth="1"/>
    <col min="6144" max="6144" width="3.00390625" style="1" customWidth="1"/>
    <col min="6145" max="6145" width="6.8515625" style="1" customWidth="1"/>
    <col min="6146" max="6146" width="2.00390625" style="1" customWidth="1"/>
    <col min="6147" max="6147" width="15.28125" style="1" customWidth="1"/>
    <col min="6148" max="6148" width="79.7109375" style="1" customWidth="1"/>
    <col min="6149" max="6161" width="20.421875" style="1" customWidth="1"/>
    <col min="6162" max="6162" width="13.8515625" style="1" customWidth="1"/>
    <col min="6163" max="6164" width="13.7109375" style="1" customWidth="1"/>
    <col min="6165" max="6165" width="14.28125" style="1" customWidth="1"/>
    <col min="6166" max="6399" width="8.8515625" style="1" customWidth="1"/>
    <col min="6400" max="6400" width="3.00390625" style="1" customWidth="1"/>
    <col min="6401" max="6401" width="6.8515625" style="1" customWidth="1"/>
    <col min="6402" max="6402" width="2.00390625" style="1" customWidth="1"/>
    <col min="6403" max="6403" width="15.28125" style="1" customWidth="1"/>
    <col min="6404" max="6404" width="79.7109375" style="1" customWidth="1"/>
    <col min="6405" max="6417" width="20.421875" style="1" customWidth="1"/>
    <col min="6418" max="6418" width="13.8515625" style="1" customWidth="1"/>
    <col min="6419" max="6420" width="13.7109375" style="1" customWidth="1"/>
    <col min="6421" max="6421" width="14.28125" style="1" customWidth="1"/>
    <col min="6422" max="6655" width="8.8515625" style="1" customWidth="1"/>
    <col min="6656" max="6656" width="3.00390625" style="1" customWidth="1"/>
    <col min="6657" max="6657" width="6.8515625" style="1" customWidth="1"/>
    <col min="6658" max="6658" width="2.00390625" style="1" customWidth="1"/>
    <col min="6659" max="6659" width="15.28125" style="1" customWidth="1"/>
    <col min="6660" max="6660" width="79.7109375" style="1" customWidth="1"/>
    <col min="6661" max="6673" width="20.421875" style="1" customWidth="1"/>
    <col min="6674" max="6674" width="13.8515625" style="1" customWidth="1"/>
    <col min="6675" max="6676" width="13.7109375" style="1" customWidth="1"/>
    <col min="6677" max="6677" width="14.28125" style="1" customWidth="1"/>
    <col min="6678" max="6911" width="8.8515625" style="1" customWidth="1"/>
    <col min="6912" max="6912" width="3.00390625" style="1" customWidth="1"/>
    <col min="6913" max="6913" width="6.8515625" style="1" customWidth="1"/>
    <col min="6914" max="6914" width="2.00390625" style="1" customWidth="1"/>
    <col min="6915" max="6915" width="15.28125" style="1" customWidth="1"/>
    <col min="6916" max="6916" width="79.7109375" style="1" customWidth="1"/>
    <col min="6917" max="6929" width="20.421875" style="1" customWidth="1"/>
    <col min="6930" max="6930" width="13.8515625" style="1" customWidth="1"/>
    <col min="6931" max="6932" width="13.7109375" style="1" customWidth="1"/>
    <col min="6933" max="6933" width="14.28125" style="1" customWidth="1"/>
    <col min="6934" max="7167" width="8.8515625" style="1" customWidth="1"/>
    <col min="7168" max="7168" width="3.00390625" style="1" customWidth="1"/>
    <col min="7169" max="7169" width="6.8515625" style="1" customWidth="1"/>
    <col min="7170" max="7170" width="2.00390625" style="1" customWidth="1"/>
    <col min="7171" max="7171" width="15.28125" style="1" customWidth="1"/>
    <col min="7172" max="7172" width="79.7109375" style="1" customWidth="1"/>
    <col min="7173" max="7185" width="20.421875" style="1" customWidth="1"/>
    <col min="7186" max="7186" width="13.8515625" style="1" customWidth="1"/>
    <col min="7187" max="7188" width="13.7109375" style="1" customWidth="1"/>
    <col min="7189" max="7189" width="14.28125" style="1" customWidth="1"/>
    <col min="7190" max="7423" width="8.8515625" style="1" customWidth="1"/>
    <col min="7424" max="7424" width="3.00390625" style="1" customWidth="1"/>
    <col min="7425" max="7425" width="6.8515625" style="1" customWidth="1"/>
    <col min="7426" max="7426" width="2.00390625" style="1" customWidth="1"/>
    <col min="7427" max="7427" width="15.28125" style="1" customWidth="1"/>
    <col min="7428" max="7428" width="79.7109375" style="1" customWidth="1"/>
    <col min="7429" max="7441" width="20.421875" style="1" customWidth="1"/>
    <col min="7442" max="7442" width="13.8515625" style="1" customWidth="1"/>
    <col min="7443" max="7444" width="13.7109375" style="1" customWidth="1"/>
    <col min="7445" max="7445" width="14.28125" style="1" customWidth="1"/>
    <col min="7446" max="7679" width="8.8515625" style="1" customWidth="1"/>
    <col min="7680" max="7680" width="3.00390625" style="1" customWidth="1"/>
    <col min="7681" max="7681" width="6.8515625" style="1" customWidth="1"/>
    <col min="7682" max="7682" width="2.00390625" style="1" customWidth="1"/>
    <col min="7683" max="7683" width="15.28125" style="1" customWidth="1"/>
    <col min="7684" max="7684" width="79.7109375" style="1" customWidth="1"/>
    <col min="7685" max="7697" width="20.421875" style="1" customWidth="1"/>
    <col min="7698" max="7698" width="13.8515625" style="1" customWidth="1"/>
    <col min="7699" max="7700" width="13.7109375" style="1" customWidth="1"/>
    <col min="7701" max="7701" width="14.28125" style="1" customWidth="1"/>
    <col min="7702" max="7935" width="8.8515625" style="1" customWidth="1"/>
    <col min="7936" max="7936" width="3.00390625" style="1" customWidth="1"/>
    <col min="7937" max="7937" width="6.8515625" style="1" customWidth="1"/>
    <col min="7938" max="7938" width="2.00390625" style="1" customWidth="1"/>
    <col min="7939" max="7939" width="15.28125" style="1" customWidth="1"/>
    <col min="7940" max="7940" width="79.7109375" style="1" customWidth="1"/>
    <col min="7941" max="7953" width="20.421875" style="1" customWidth="1"/>
    <col min="7954" max="7954" width="13.8515625" style="1" customWidth="1"/>
    <col min="7955" max="7956" width="13.7109375" style="1" customWidth="1"/>
    <col min="7957" max="7957" width="14.28125" style="1" customWidth="1"/>
    <col min="7958" max="8191" width="8.8515625" style="1" customWidth="1"/>
    <col min="8192" max="8192" width="3.00390625" style="1" customWidth="1"/>
    <col min="8193" max="8193" width="6.8515625" style="1" customWidth="1"/>
    <col min="8194" max="8194" width="2.00390625" style="1" customWidth="1"/>
    <col min="8195" max="8195" width="15.28125" style="1" customWidth="1"/>
    <col min="8196" max="8196" width="79.7109375" style="1" customWidth="1"/>
    <col min="8197" max="8209" width="20.421875" style="1" customWidth="1"/>
    <col min="8210" max="8210" width="13.8515625" style="1" customWidth="1"/>
    <col min="8211" max="8212" width="13.7109375" style="1" customWidth="1"/>
    <col min="8213" max="8213" width="14.28125" style="1" customWidth="1"/>
    <col min="8214" max="8447" width="8.8515625" style="1" customWidth="1"/>
    <col min="8448" max="8448" width="3.00390625" style="1" customWidth="1"/>
    <col min="8449" max="8449" width="6.8515625" style="1" customWidth="1"/>
    <col min="8450" max="8450" width="2.00390625" style="1" customWidth="1"/>
    <col min="8451" max="8451" width="15.28125" style="1" customWidth="1"/>
    <col min="8452" max="8452" width="79.7109375" style="1" customWidth="1"/>
    <col min="8453" max="8465" width="20.421875" style="1" customWidth="1"/>
    <col min="8466" max="8466" width="13.8515625" style="1" customWidth="1"/>
    <col min="8467" max="8468" width="13.7109375" style="1" customWidth="1"/>
    <col min="8469" max="8469" width="14.28125" style="1" customWidth="1"/>
    <col min="8470" max="8703" width="8.8515625" style="1" customWidth="1"/>
    <col min="8704" max="8704" width="3.00390625" style="1" customWidth="1"/>
    <col min="8705" max="8705" width="6.8515625" style="1" customWidth="1"/>
    <col min="8706" max="8706" width="2.00390625" style="1" customWidth="1"/>
    <col min="8707" max="8707" width="15.28125" style="1" customWidth="1"/>
    <col min="8708" max="8708" width="79.7109375" style="1" customWidth="1"/>
    <col min="8709" max="8721" width="20.421875" style="1" customWidth="1"/>
    <col min="8722" max="8722" width="13.8515625" style="1" customWidth="1"/>
    <col min="8723" max="8724" width="13.7109375" style="1" customWidth="1"/>
    <col min="8725" max="8725" width="14.28125" style="1" customWidth="1"/>
    <col min="8726" max="8959" width="8.8515625" style="1" customWidth="1"/>
    <col min="8960" max="8960" width="3.00390625" style="1" customWidth="1"/>
    <col min="8961" max="8961" width="6.8515625" style="1" customWidth="1"/>
    <col min="8962" max="8962" width="2.00390625" style="1" customWidth="1"/>
    <col min="8963" max="8963" width="15.28125" style="1" customWidth="1"/>
    <col min="8964" max="8964" width="79.7109375" style="1" customWidth="1"/>
    <col min="8965" max="8977" width="20.421875" style="1" customWidth="1"/>
    <col min="8978" max="8978" width="13.8515625" style="1" customWidth="1"/>
    <col min="8979" max="8980" width="13.7109375" style="1" customWidth="1"/>
    <col min="8981" max="8981" width="14.28125" style="1" customWidth="1"/>
    <col min="8982" max="9215" width="8.8515625" style="1" customWidth="1"/>
    <col min="9216" max="9216" width="3.00390625" style="1" customWidth="1"/>
    <col min="9217" max="9217" width="6.8515625" style="1" customWidth="1"/>
    <col min="9218" max="9218" width="2.00390625" style="1" customWidth="1"/>
    <col min="9219" max="9219" width="15.28125" style="1" customWidth="1"/>
    <col min="9220" max="9220" width="79.7109375" style="1" customWidth="1"/>
    <col min="9221" max="9233" width="20.421875" style="1" customWidth="1"/>
    <col min="9234" max="9234" width="13.8515625" style="1" customWidth="1"/>
    <col min="9235" max="9236" width="13.7109375" style="1" customWidth="1"/>
    <col min="9237" max="9237" width="14.28125" style="1" customWidth="1"/>
    <col min="9238" max="9471" width="8.8515625" style="1" customWidth="1"/>
    <col min="9472" max="9472" width="3.00390625" style="1" customWidth="1"/>
    <col min="9473" max="9473" width="6.8515625" style="1" customWidth="1"/>
    <col min="9474" max="9474" width="2.00390625" style="1" customWidth="1"/>
    <col min="9475" max="9475" width="15.28125" style="1" customWidth="1"/>
    <col min="9476" max="9476" width="79.7109375" style="1" customWidth="1"/>
    <col min="9477" max="9489" width="20.421875" style="1" customWidth="1"/>
    <col min="9490" max="9490" width="13.8515625" style="1" customWidth="1"/>
    <col min="9491" max="9492" width="13.7109375" style="1" customWidth="1"/>
    <col min="9493" max="9493" width="14.28125" style="1" customWidth="1"/>
    <col min="9494" max="9727" width="8.8515625" style="1" customWidth="1"/>
    <col min="9728" max="9728" width="3.00390625" style="1" customWidth="1"/>
    <col min="9729" max="9729" width="6.8515625" style="1" customWidth="1"/>
    <col min="9730" max="9730" width="2.00390625" style="1" customWidth="1"/>
    <col min="9731" max="9731" width="15.28125" style="1" customWidth="1"/>
    <col min="9732" max="9732" width="79.7109375" style="1" customWidth="1"/>
    <col min="9733" max="9745" width="20.421875" style="1" customWidth="1"/>
    <col min="9746" max="9746" width="13.8515625" style="1" customWidth="1"/>
    <col min="9747" max="9748" width="13.7109375" style="1" customWidth="1"/>
    <col min="9749" max="9749" width="14.28125" style="1" customWidth="1"/>
    <col min="9750" max="9983" width="8.8515625" style="1" customWidth="1"/>
    <col min="9984" max="9984" width="3.00390625" style="1" customWidth="1"/>
    <col min="9985" max="9985" width="6.8515625" style="1" customWidth="1"/>
    <col min="9986" max="9986" width="2.00390625" style="1" customWidth="1"/>
    <col min="9987" max="9987" width="15.28125" style="1" customWidth="1"/>
    <col min="9988" max="9988" width="79.7109375" style="1" customWidth="1"/>
    <col min="9989" max="10001" width="20.421875" style="1" customWidth="1"/>
    <col min="10002" max="10002" width="13.8515625" style="1" customWidth="1"/>
    <col min="10003" max="10004" width="13.7109375" style="1" customWidth="1"/>
    <col min="10005" max="10005" width="14.28125" style="1" customWidth="1"/>
    <col min="10006" max="10239" width="8.8515625" style="1" customWidth="1"/>
    <col min="10240" max="10240" width="3.00390625" style="1" customWidth="1"/>
    <col min="10241" max="10241" width="6.8515625" style="1" customWidth="1"/>
    <col min="10242" max="10242" width="2.00390625" style="1" customWidth="1"/>
    <col min="10243" max="10243" width="15.28125" style="1" customWidth="1"/>
    <col min="10244" max="10244" width="79.7109375" style="1" customWidth="1"/>
    <col min="10245" max="10257" width="20.421875" style="1" customWidth="1"/>
    <col min="10258" max="10258" width="13.8515625" style="1" customWidth="1"/>
    <col min="10259" max="10260" width="13.7109375" style="1" customWidth="1"/>
    <col min="10261" max="10261" width="14.28125" style="1" customWidth="1"/>
    <col min="10262" max="10495" width="8.8515625" style="1" customWidth="1"/>
    <col min="10496" max="10496" width="3.00390625" style="1" customWidth="1"/>
    <col min="10497" max="10497" width="6.8515625" style="1" customWidth="1"/>
    <col min="10498" max="10498" width="2.00390625" style="1" customWidth="1"/>
    <col min="10499" max="10499" width="15.28125" style="1" customWidth="1"/>
    <col min="10500" max="10500" width="79.7109375" style="1" customWidth="1"/>
    <col min="10501" max="10513" width="20.421875" style="1" customWidth="1"/>
    <col min="10514" max="10514" width="13.8515625" style="1" customWidth="1"/>
    <col min="10515" max="10516" width="13.7109375" style="1" customWidth="1"/>
    <col min="10517" max="10517" width="14.28125" style="1" customWidth="1"/>
    <col min="10518" max="10751" width="8.8515625" style="1" customWidth="1"/>
    <col min="10752" max="10752" width="3.00390625" style="1" customWidth="1"/>
    <col min="10753" max="10753" width="6.8515625" style="1" customWidth="1"/>
    <col min="10754" max="10754" width="2.00390625" style="1" customWidth="1"/>
    <col min="10755" max="10755" width="15.28125" style="1" customWidth="1"/>
    <col min="10756" max="10756" width="79.7109375" style="1" customWidth="1"/>
    <col min="10757" max="10769" width="20.421875" style="1" customWidth="1"/>
    <col min="10770" max="10770" width="13.8515625" style="1" customWidth="1"/>
    <col min="10771" max="10772" width="13.7109375" style="1" customWidth="1"/>
    <col min="10773" max="10773" width="14.28125" style="1" customWidth="1"/>
    <col min="10774" max="11007" width="8.8515625" style="1" customWidth="1"/>
    <col min="11008" max="11008" width="3.00390625" style="1" customWidth="1"/>
    <col min="11009" max="11009" width="6.8515625" style="1" customWidth="1"/>
    <col min="11010" max="11010" width="2.00390625" style="1" customWidth="1"/>
    <col min="11011" max="11011" width="15.28125" style="1" customWidth="1"/>
    <col min="11012" max="11012" width="79.7109375" style="1" customWidth="1"/>
    <col min="11013" max="11025" width="20.421875" style="1" customWidth="1"/>
    <col min="11026" max="11026" width="13.8515625" style="1" customWidth="1"/>
    <col min="11027" max="11028" width="13.7109375" style="1" customWidth="1"/>
    <col min="11029" max="11029" width="14.28125" style="1" customWidth="1"/>
    <col min="11030" max="11263" width="8.8515625" style="1" customWidth="1"/>
    <col min="11264" max="11264" width="3.00390625" style="1" customWidth="1"/>
    <col min="11265" max="11265" width="6.8515625" style="1" customWidth="1"/>
    <col min="11266" max="11266" width="2.00390625" style="1" customWidth="1"/>
    <col min="11267" max="11267" width="15.28125" style="1" customWidth="1"/>
    <col min="11268" max="11268" width="79.7109375" style="1" customWidth="1"/>
    <col min="11269" max="11281" width="20.421875" style="1" customWidth="1"/>
    <col min="11282" max="11282" width="13.8515625" style="1" customWidth="1"/>
    <col min="11283" max="11284" width="13.7109375" style="1" customWidth="1"/>
    <col min="11285" max="11285" width="14.28125" style="1" customWidth="1"/>
    <col min="11286" max="11519" width="8.8515625" style="1" customWidth="1"/>
    <col min="11520" max="11520" width="3.00390625" style="1" customWidth="1"/>
    <col min="11521" max="11521" width="6.8515625" style="1" customWidth="1"/>
    <col min="11522" max="11522" width="2.00390625" style="1" customWidth="1"/>
    <col min="11523" max="11523" width="15.28125" style="1" customWidth="1"/>
    <col min="11524" max="11524" width="79.7109375" style="1" customWidth="1"/>
    <col min="11525" max="11537" width="20.421875" style="1" customWidth="1"/>
    <col min="11538" max="11538" width="13.8515625" style="1" customWidth="1"/>
    <col min="11539" max="11540" width="13.7109375" style="1" customWidth="1"/>
    <col min="11541" max="11541" width="14.28125" style="1" customWidth="1"/>
    <col min="11542" max="11775" width="8.8515625" style="1" customWidth="1"/>
    <col min="11776" max="11776" width="3.00390625" style="1" customWidth="1"/>
    <col min="11777" max="11777" width="6.8515625" style="1" customWidth="1"/>
    <col min="11778" max="11778" width="2.00390625" style="1" customWidth="1"/>
    <col min="11779" max="11779" width="15.28125" style="1" customWidth="1"/>
    <col min="11780" max="11780" width="79.7109375" style="1" customWidth="1"/>
    <col min="11781" max="11793" width="20.421875" style="1" customWidth="1"/>
    <col min="11794" max="11794" width="13.8515625" style="1" customWidth="1"/>
    <col min="11795" max="11796" width="13.7109375" style="1" customWidth="1"/>
    <col min="11797" max="11797" width="14.28125" style="1" customWidth="1"/>
    <col min="11798" max="12031" width="8.8515625" style="1" customWidth="1"/>
    <col min="12032" max="12032" width="3.00390625" style="1" customWidth="1"/>
    <col min="12033" max="12033" width="6.8515625" style="1" customWidth="1"/>
    <col min="12034" max="12034" width="2.00390625" style="1" customWidth="1"/>
    <col min="12035" max="12035" width="15.28125" style="1" customWidth="1"/>
    <col min="12036" max="12036" width="79.7109375" style="1" customWidth="1"/>
    <col min="12037" max="12049" width="20.421875" style="1" customWidth="1"/>
    <col min="12050" max="12050" width="13.8515625" style="1" customWidth="1"/>
    <col min="12051" max="12052" width="13.7109375" style="1" customWidth="1"/>
    <col min="12053" max="12053" width="14.28125" style="1" customWidth="1"/>
    <col min="12054" max="12287" width="8.8515625" style="1" customWidth="1"/>
    <col min="12288" max="12288" width="3.00390625" style="1" customWidth="1"/>
    <col min="12289" max="12289" width="6.8515625" style="1" customWidth="1"/>
    <col min="12290" max="12290" width="2.00390625" style="1" customWidth="1"/>
    <col min="12291" max="12291" width="15.28125" style="1" customWidth="1"/>
    <col min="12292" max="12292" width="79.7109375" style="1" customWidth="1"/>
    <col min="12293" max="12305" width="20.421875" style="1" customWidth="1"/>
    <col min="12306" max="12306" width="13.8515625" style="1" customWidth="1"/>
    <col min="12307" max="12308" width="13.7109375" style="1" customWidth="1"/>
    <col min="12309" max="12309" width="14.28125" style="1" customWidth="1"/>
    <col min="12310" max="12543" width="8.8515625" style="1" customWidth="1"/>
    <col min="12544" max="12544" width="3.00390625" style="1" customWidth="1"/>
    <col min="12545" max="12545" width="6.8515625" style="1" customWidth="1"/>
    <col min="12546" max="12546" width="2.00390625" style="1" customWidth="1"/>
    <col min="12547" max="12547" width="15.28125" style="1" customWidth="1"/>
    <col min="12548" max="12548" width="79.7109375" style="1" customWidth="1"/>
    <col min="12549" max="12561" width="20.421875" style="1" customWidth="1"/>
    <col min="12562" max="12562" width="13.8515625" style="1" customWidth="1"/>
    <col min="12563" max="12564" width="13.7109375" style="1" customWidth="1"/>
    <col min="12565" max="12565" width="14.28125" style="1" customWidth="1"/>
    <col min="12566" max="12799" width="8.8515625" style="1" customWidth="1"/>
    <col min="12800" max="12800" width="3.00390625" style="1" customWidth="1"/>
    <col min="12801" max="12801" width="6.8515625" style="1" customWidth="1"/>
    <col min="12802" max="12802" width="2.00390625" style="1" customWidth="1"/>
    <col min="12803" max="12803" width="15.28125" style="1" customWidth="1"/>
    <col min="12804" max="12804" width="79.7109375" style="1" customWidth="1"/>
    <col min="12805" max="12817" width="20.421875" style="1" customWidth="1"/>
    <col min="12818" max="12818" width="13.8515625" style="1" customWidth="1"/>
    <col min="12819" max="12820" width="13.7109375" style="1" customWidth="1"/>
    <col min="12821" max="12821" width="14.28125" style="1" customWidth="1"/>
    <col min="12822" max="13055" width="8.8515625" style="1" customWidth="1"/>
    <col min="13056" max="13056" width="3.00390625" style="1" customWidth="1"/>
    <col min="13057" max="13057" width="6.8515625" style="1" customWidth="1"/>
    <col min="13058" max="13058" width="2.00390625" style="1" customWidth="1"/>
    <col min="13059" max="13059" width="15.28125" style="1" customWidth="1"/>
    <col min="13060" max="13060" width="79.7109375" style="1" customWidth="1"/>
    <col min="13061" max="13073" width="20.421875" style="1" customWidth="1"/>
    <col min="13074" max="13074" width="13.8515625" style="1" customWidth="1"/>
    <col min="13075" max="13076" width="13.7109375" style="1" customWidth="1"/>
    <col min="13077" max="13077" width="14.28125" style="1" customWidth="1"/>
    <col min="13078" max="13311" width="8.8515625" style="1" customWidth="1"/>
    <col min="13312" max="13312" width="3.00390625" style="1" customWidth="1"/>
    <col min="13313" max="13313" width="6.8515625" style="1" customWidth="1"/>
    <col min="13314" max="13314" width="2.00390625" style="1" customWidth="1"/>
    <col min="13315" max="13315" width="15.28125" style="1" customWidth="1"/>
    <col min="13316" max="13316" width="79.7109375" style="1" customWidth="1"/>
    <col min="13317" max="13329" width="20.421875" style="1" customWidth="1"/>
    <col min="13330" max="13330" width="13.8515625" style="1" customWidth="1"/>
    <col min="13331" max="13332" width="13.7109375" style="1" customWidth="1"/>
    <col min="13333" max="13333" width="14.28125" style="1" customWidth="1"/>
    <col min="13334" max="13567" width="8.8515625" style="1" customWidth="1"/>
    <col min="13568" max="13568" width="3.00390625" style="1" customWidth="1"/>
    <col min="13569" max="13569" width="6.8515625" style="1" customWidth="1"/>
    <col min="13570" max="13570" width="2.00390625" style="1" customWidth="1"/>
    <col min="13571" max="13571" width="15.28125" style="1" customWidth="1"/>
    <col min="13572" max="13572" width="79.7109375" style="1" customWidth="1"/>
    <col min="13573" max="13585" width="20.421875" style="1" customWidth="1"/>
    <col min="13586" max="13586" width="13.8515625" style="1" customWidth="1"/>
    <col min="13587" max="13588" width="13.7109375" style="1" customWidth="1"/>
    <col min="13589" max="13589" width="14.28125" style="1" customWidth="1"/>
    <col min="13590" max="13823" width="8.8515625" style="1" customWidth="1"/>
    <col min="13824" max="13824" width="3.00390625" style="1" customWidth="1"/>
    <col min="13825" max="13825" width="6.8515625" style="1" customWidth="1"/>
    <col min="13826" max="13826" width="2.00390625" style="1" customWidth="1"/>
    <col min="13827" max="13827" width="15.28125" style="1" customWidth="1"/>
    <col min="13828" max="13828" width="79.7109375" style="1" customWidth="1"/>
    <col min="13829" max="13841" width="20.421875" style="1" customWidth="1"/>
    <col min="13842" max="13842" width="13.8515625" style="1" customWidth="1"/>
    <col min="13843" max="13844" width="13.7109375" style="1" customWidth="1"/>
    <col min="13845" max="13845" width="14.28125" style="1" customWidth="1"/>
    <col min="13846" max="14079" width="8.8515625" style="1" customWidth="1"/>
    <col min="14080" max="14080" width="3.00390625" style="1" customWidth="1"/>
    <col min="14081" max="14081" width="6.8515625" style="1" customWidth="1"/>
    <col min="14082" max="14082" width="2.00390625" style="1" customWidth="1"/>
    <col min="14083" max="14083" width="15.28125" style="1" customWidth="1"/>
    <col min="14084" max="14084" width="79.7109375" style="1" customWidth="1"/>
    <col min="14085" max="14097" width="20.421875" style="1" customWidth="1"/>
    <col min="14098" max="14098" width="13.8515625" style="1" customWidth="1"/>
    <col min="14099" max="14100" width="13.7109375" style="1" customWidth="1"/>
    <col min="14101" max="14101" width="14.28125" style="1" customWidth="1"/>
    <col min="14102" max="14335" width="8.8515625" style="1" customWidth="1"/>
    <col min="14336" max="14336" width="3.00390625" style="1" customWidth="1"/>
    <col min="14337" max="14337" width="6.8515625" style="1" customWidth="1"/>
    <col min="14338" max="14338" width="2.00390625" style="1" customWidth="1"/>
    <col min="14339" max="14339" width="15.28125" style="1" customWidth="1"/>
    <col min="14340" max="14340" width="79.7109375" style="1" customWidth="1"/>
    <col min="14341" max="14353" width="20.421875" style="1" customWidth="1"/>
    <col min="14354" max="14354" width="13.8515625" style="1" customWidth="1"/>
    <col min="14355" max="14356" width="13.7109375" style="1" customWidth="1"/>
    <col min="14357" max="14357" width="14.28125" style="1" customWidth="1"/>
    <col min="14358" max="14591" width="8.8515625" style="1" customWidth="1"/>
    <col min="14592" max="14592" width="3.00390625" style="1" customWidth="1"/>
    <col min="14593" max="14593" width="6.8515625" style="1" customWidth="1"/>
    <col min="14594" max="14594" width="2.00390625" style="1" customWidth="1"/>
    <col min="14595" max="14595" width="15.28125" style="1" customWidth="1"/>
    <col min="14596" max="14596" width="79.7109375" style="1" customWidth="1"/>
    <col min="14597" max="14609" width="20.421875" style="1" customWidth="1"/>
    <col min="14610" max="14610" width="13.8515625" style="1" customWidth="1"/>
    <col min="14611" max="14612" width="13.7109375" style="1" customWidth="1"/>
    <col min="14613" max="14613" width="14.28125" style="1" customWidth="1"/>
    <col min="14614" max="14847" width="8.8515625" style="1" customWidth="1"/>
    <col min="14848" max="14848" width="3.00390625" style="1" customWidth="1"/>
    <col min="14849" max="14849" width="6.8515625" style="1" customWidth="1"/>
    <col min="14850" max="14850" width="2.00390625" style="1" customWidth="1"/>
    <col min="14851" max="14851" width="15.28125" style="1" customWidth="1"/>
    <col min="14852" max="14852" width="79.7109375" style="1" customWidth="1"/>
    <col min="14853" max="14865" width="20.421875" style="1" customWidth="1"/>
    <col min="14866" max="14866" width="13.8515625" style="1" customWidth="1"/>
    <col min="14867" max="14868" width="13.7109375" style="1" customWidth="1"/>
    <col min="14869" max="14869" width="14.28125" style="1" customWidth="1"/>
    <col min="14870" max="15103" width="8.8515625" style="1" customWidth="1"/>
    <col min="15104" max="15104" width="3.00390625" style="1" customWidth="1"/>
    <col min="15105" max="15105" width="6.8515625" style="1" customWidth="1"/>
    <col min="15106" max="15106" width="2.00390625" style="1" customWidth="1"/>
    <col min="15107" max="15107" width="15.28125" style="1" customWidth="1"/>
    <col min="15108" max="15108" width="79.7109375" style="1" customWidth="1"/>
    <col min="15109" max="15121" width="20.421875" style="1" customWidth="1"/>
    <col min="15122" max="15122" width="13.8515625" style="1" customWidth="1"/>
    <col min="15123" max="15124" width="13.7109375" style="1" customWidth="1"/>
    <col min="15125" max="15125" width="14.28125" style="1" customWidth="1"/>
    <col min="15126" max="15359" width="8.8515625" style="1" customWidth="1"/>
    <col min="15360" max="15360" width="3.00390625" style="1" customWidth="1"/>
    <col min="15361" max="15361" width="6.8515625" style="1" customWidth="1"/>
    <col min="15362" max="15362" width="2.00390625" style="1" customWidth="1"/>
    <col min="15363" max="15363" width="15.28125" style="1" customWidth="1"/>
    <col min="15364" max="15364" width="79.7109375" style="1" customWidth="1"/>
    <col min="15365" max="15377" width="20.421875" style="1" customWidth="1"/>
    <col min="15378" max="15378" width="13.8515625" style="1" customWidth="1"/>
    <col min="15379" max="15380" width="13.7109375" style="1" customWidth="1"/>
    <col min="15381" max="15381" width="14.28125" style="1" customWidth="1"/>
    <col min="15382" max="15615" width="8.8515625" style="1" customWidth="1"/>
    <col min="15616" max="15616" width="3.00390625" style="1" customWidth="1"/>
    <col min="15617" max="15617" width="6.8515625" style="1" customWidth="1"/>
    <col min="15618" max="15618" width="2.00390625" style="1" customWidth="1"/>
    <col min="15619" max="15619" width="15.28125" style="1" customWidth="1"/>
    <col min="15620" max="15620" width="79.7109375" style="1" customWidth="1"/>
    <col min="15621" max="15633" width="20.421875" style="1" customWidth="1"/>
    <col min="15634" max="15634" width="13.8515625" style="1" customWidth="1"/>
    <col min="15635" max="15636" width="13.7109375" style="1" customWidth="1"/>
    <col min="15637" max="15637" width="14.28125" style="1" customWidth="1"/>
    <col min="15638" max="15871" width="8.8515625" style="1" customWidth="1"/>
    <col min="15872" max="15872" width="3.00390625" style="1" customWidth="1"/>
    <col min="15873" max="15873" width="6.8515625" style="1" customWidth="1"/>
    <col min="15874" max="15874" width="2.00390625" style="1" customWidth="1"/>
    <col min="15875" max="15875" width="15.28125" style="1" customWidth="1"/>
    <col min="15876" max="15876" width="79.7109375" style="1" customWidth="1"/>
    <col min="15877" max="15889" width="20.421875" style="1" customWidth="1"/>
    <col min="15890" max="15890" width="13.8515625" style="1" customWidth="1"/>
    <col min="15891" max="15892" width="13.7109375" style="1" customWidth="1"/>
    <col min="15893" max="15893" width="14.28125" style="1" customWidth="1"/>
    <col min="15894" max="16127" width="8.8515625" style="1" customWidth="1"/>
    <col min="16128" max="16128" width="3.00390625" style="1" customWidth="1"/>
    <col min="16129" max="16129" width="6.8515625" style="1" customWidth="1"/>
    <col min="16130" max="16130" width="2.00390625" style="1" customWidth="1"/>
    <col min="16131" max="16131" width="15.28125" style="1" customWidth="1"/>
    <col min="16132" max="16132" width="79.7109375" style="1" customWidth="1"/>
    <col min="16133" max="16145" width="20.421875" style="1" customWidth="1"/>
    <col min="16146" max="16146" width="13.8515625" style="1" customWidth="1"/>
    <col min="16147" max="16148" width="13.7109375" style="1" customWidth="1"/>
    <col min="16149" max="16149" width="14.28125" style="1" customWidth="1"/>
    <col min="16150" max="16384" width="8.8515625" style="1" customWidth="1"/>
  </cols>
  <sheetData>
    <row r="2" ht="17.4">
      <c r="B2" s="3" t="s">
        <v>792</v>
      </c>
    </row>
    <row r="4" spans="1:31" ht="5.4" customHeight="1">
      <c r="A4" s="10"/>
      <c r="B4" s="11"/>
      <c r="C4" s="11"/>
      <c r="D4" s="11"/>
      <c r="E4" s="12"/>
      <c r="F4" s="13"/>
      <c r="G4" s="14"/>
      <c r="H4" s="11" t="s">
        <v>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3"/>
      <c r="AA4" s="15"/>
      <c r="AB4" s="16"/>
      <c r="AC4" s="14"/>
      <c r="AD4" s="16"/>
      <c r="AE4" s="17"/>
    </row>
    <row r="5" spans="1:31" s="27" customFormat="1" ht="28.8" customHeight="1">
      <c r="A5" s="18"/>
      <c r="B5" s="19"/>
      <c r="C5" s="19"/>
      <c r="D5" s="19"/>
      <c r="E5" s="20"/>
      <c r="F5" s="64" t="s">
        <v>1</v>
      </c>
      <c r="G5" s="65"/>
      <c r="H5" s="21" t="s">
        <v>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1" t="s">
        <v>3</v>
      </c>
      <c r="W5" s="22"/>
      <c r="X5" s="22"/>
      <c r="Y5" s="22"/>
      <c r="Z5" s="21"/>
      <c r="AA5" s="23"/>
      <c r="AB5" s="24" t="s">
        <v>4</v>
      </c>
      <c r="AC5" s="22"/>
      <c r="AD5" s="25"/>
      <c r="AE5" s="26"/>
    </row>
    <row r="6" spans="1:31" s="30" customFormat="1" ht="57" customHeight="1">
      <c r="A6" s="18"/>
      <c r="B6" s="19"/>
      <c r="C6" s="19"/>
      <c r="D6" s="19"/>
      <c r="E6" s="20"/>
      <c r="F6" s="66" t="s">
        <v>5</v>
      </c>
      <c r="G6" s="67"/>
      <c r="H6" s="28" t="s">
        <v>6</v>
      </c>
      <c r="I6" s="29"/>
      <c r="J6" s="28" t="s">
        <v>7</v>
      </c>
      <c r="K6" s="29"/>
      <c r="L6" s="28" t="s">
        <v>8</v>
      </c>
      <c r="M6" s="29"/>
      <c r="N6" s="28" t="s">
        <v>9</v>
      </c>
      <c r="O6" s="29"/>
      <c r="P6" s="28" t="s">
        <v>10</v>
      </c>
      <c r="Q6" s="29"/>
      <c r="R6" s="28" t="s">
        <v>11</v>
      </c>
      <c r="S6" s="29"/>
      <c r="T6" s="28" t="s">
        <v>12</v>
      </c>
      <c r="U6" s="29"/>
      <c r="V6" s="28" t="s">
        <v>13</v>
      </c>
      <c r="W6" s="29"/>
      <c r="X6" s="28" t="s">
        <v>14</v>
      </c>
      <c r="Y6" s="29"/>
      <c r="Z6" s="66" t="s">
        <v>15</v>
      </c>
      <c r="AA6" s="67"/>
      <c r="AB6" s="66" t="s">
        <v>16</v>
      </c>
      <c r="AC6" s="67"/>
      <c r="AD6" s="68" t="s">
        <v>17</v>
      </c>
      <c r="AE6" s="69"/>
    </row>
    <row r="7" spans="1:31" ht="16.8" customHeight="1">
      <c r="A7" s="31" t="s">
        <v>18</v>
      </c>
      <c r="B7" s="32" t="s">
        <v>19</v>
      </c>
      <c r="C7" s="31" t="s">
        <v>20</v>
      </c>
      <c r="D7" s="31" t="s">
        <v>21</v>
      </c>
      <c r="E7" s="33" t="s">
        <v>22</v>
      </c>
      <c r="F7" s="34" t="s">
        <v>23</v>
      </c>
      <c r="G7" s="35" t="s">
        <v>24</v>
      </c>
      <c r="H7" s="36" t="s">
        <v>25</v>
      </c>
      <c r="I7" s="35" t="s">
        <v>24</v>
      </c>
      <c r="J7" s="36" t="s">
        <v>25</v>
      </c>
      <c r="K7" s="35" t="s">
        <v>24</v>
      </c>
      <c r="L7" s="36" t="s">
        <v>25</v>
      </c>
      <c r="M7" s="35" t="s">
        <v>24</v>
      </c>
      <c r="N7" s="36" t="s">
        <v>25</v>
      </c>
      <c r="O7" s="35" t="s">
        <v>24</v>
      </c>
      <c r="P7" s="36" t="s">
        <v>25</v>
      </c>
      <c r="Q7" s="35" t="s">
        <v>24</v>
      </c>
      <c r="R7" s="10" t="s">
        <v>25</v>
      </c>
      <c r="S7" s="37" t="s">
        <v>24</v>
      </c>
      <c r="T7" s="10" t="s">
        <v>25</v>
      </c>
      <c r="U7" s="37" t="s">
        <v>24</v>
      </c>
      <c r="V7" s="10" t="s">
        <v>25</v>
      </c>
      <c r="W7" s="37" t="s">
        <v>24</v>
      </c>
      <c r="X7" s="10" t="s">
        <v>25</v>
      </c>
      <c r="Y7" s="37" t="s">
        <v>24</v>
      </c>
      <c r="Z7" s="34" t="s">
        <v>23</v>
      </c>
      <c r="AA7" s="38" t="s">
        <v>26</v>
      </c>
      <c r="AB7" s="39" t="s">
        <v>23</v>
      </c>
      <c r="AC7" s="40" t="s">
        <v>24</v>
      </c>
      <c r="AD7" s="39" t="s">
        <v>23</v>
      </c>
      <c r="AE7" s="41" t="s">
        <v>26</v>
      </c>
    </row>
    <row r="8" spans="1:31" ht="12.75">
      <c r="A8" s="10" t="s">
        <v>27</v>
      </c>
      <c r="B8" s="42">
        <v>8</v>
      </c>
      <c r="C8" s="11" t="s">
        <v>28</v>
      </c>
      <c r="D8" s="11"/>
      <c r="E8" s="12"/>
      <c r="F8" s="43"/>
      <c r="G8" s="44"/>
      <c r="H8" s="43"/>
      <c r="I8" s="44"/>
      <c r="J8" s="43"/>
      <c r="K8" s="44"/>
      <c r="L8" s="43"/>
      <c r="M8" s="44"/>
      <c r="N8" s="43"/>
      <c r="O8" s="44"/>
      <c r="P8" s="43"/>
      <c r="Q8" s="44"/>
      <c r="R8" s="43"/>
      <c r="S8" s="44"/>
      <c r="T8" s="43"/>
      <c r="U8" s="44"/>
      <c r="V8" s="43"/>
      <c r="W8" s="44"/>
      <c r="X8" s="43"/>
      <c r="Y8" s="44"/>
      <c r="Z8" s="43">
        <f>X8+V8+T8+R8+P8+N8+L8+J8+H8</f>
        <v>0</v>
      </c>
      <c r="AA8" s="45">
        <f>Y8+W8+U8+S8+Q8+O8+M8+K8+I8</f>
        <v>0</v>
      </c>
      <c r="AB8" s="46"/>
      <c r="AC8" s="44"/>
      <c r="AD8" s="46"/>
      <c r="AE8" s="45"/>
    </row>
    <row r="9" spans="1:31" ht="12.75">
      <c r="A9" s="18"/>
      <c r="B9" s="47"/>
      <c r="C9" s="19"/>
      <c r="D9" s="19" t="s">
        <v>29</v>
      </c>
      <c r="E9" s="20" t="s">
        <v>30</v>
      </c>
      <c r="F9" s="48">
        <v>181911</v>
      </c>
      <c r="G9" s="49">
        <v>1</v>
      </c>
      <c r="H9" s="48"/>
      <c r="I9" s="49"/>
      <c r="J9" s="48"/>
      <c r="K9" s="49"/>
      <c r="L9" s="48"/>
      <c r="M9" s="49"/>
      <c r="N9" s="48"/>
      <c r="O9" s="49"/>
      <c r="P9" s="48"/>
      <c r="Q9" s="49"/>
      <c r="R9" s="48"/>
      <c r="S9" s="49"/>
      <c r="T9" s="48"/>
      <c r="U9" s="49"/>
      <c r="V9" s="48"/>
      <c r="W9" s="49"/>
      <c r="X9" s="48"/>
      <c r="Y9" s="49"/>
      <c r="Z9" s="48">
        <f aca="true" t="shared" si="0" ref="Z9:AA72">X9+V9+T9+R9+P9+N9+L9+J9+H9</f>
        <v>0</v>
      </c>
      <c r="AA9" s="50">
        <f t="shared" si="0"/>
        <v>0</v>
      </c>
      <c r="AB9" s="51"/>
      <c r="AC9" s="49"/>
      <c r="AD9" s="51">
        <f>AB9+Z9+F9</f>
        <v>181911</v>
      </c>
      <c r="AE9" s="50">
        <f>AC9+AA9+G9</f>
        <v>1</v>
      </c>
    </row>
    <row r="10" spans="1:31" ht="12.75">
      <c r="A10" s="18"/>
      <c r="B10" s="47"/>
      <c r="C10" s="19"/>
      <c r="D10" s="19" t="s">
        <v>31</v>
      </c>
      <c r="E10" s="20" t="s">
        <v>32</v>
      </c>
      <c r="F10" s="48">
        <v>181911</v>
      </c>
      <c r="G10" s="49">
        <v>1</v>
      </c>
      <c r="H10" s="48"/>
      <c r="I10" s="49"/>
      <c r="J10" s="48"/>
      <c r="K10" s="49"/>
      <c r="L10" s="48"/>
      <c r="M10" s="49"/>
      <c r="N10" s="48"/>
      <c r="O10" s="49"/>
      <c r="P10" s="48"/>
      <c r="Q10" s="49"/>
      <c r="R10" s="48"/>
      <c r="S10" s="49"/>
      <c r="T10" s="48"/>
      <c r="U10" s="49"/>
      <c r="V10" s="48"/>
      <c r="W10" s="49"/>
      <c r="X10" s="48"/>
      <c r="Y10" s="49"/>
      <c r="Z10" s="48">
        <f t="shared" si="0"/>
        <v>0</v>
      </c>
      <c r="AA10" s="50">
        <f t="shared" si="0"/>
        <v>0</v>
      </c>
      <c r="AB10" s="51"/>
      <c r="AC10" s="49"/>
      <c r="AD10" s="51">
        <f aca="true" t="shared" si="1" ref="AD10:AE73">AB10+Z10+F10</f>
        <v>181911</v>
      </c>
      <c r="AE10" s="50">
        <f t="shared" si="1"/>
        <v>1</v>
      </c>
    </row>
    <row r="11" spans="1:31" ht="12.75">
      <c r="A11" s="18"/>
      <c r="B11" s="47"/>
      <c r="C11" s="19"/>
      <c r="D11" s="19" t="s">
        <v>33</v>
      </c>
      <c r="E11" s="20" t="s">
        <v>34</v>
      </c>
      <c r="F11" s="48">
        <v>181911</v>
      </c>
      <c r="G11" s="49">
        <v>1</v>
      </c>
      <c r="H11" s="48"/>
      <c r="I11" s="49"/>
      <c r="J11" s="48"/>
      <c r="K11" s="49"/>
      <c r="L11" s="48"/>
      <c r="M11" s="49"/>
      <c r="N11" s="48"/>
      <c r="O11" s="49"/>
      <c r="P11" s="48"/>
      <c r="Q11" s="49"/>
      <c r="R11" s="48"/>
      <c r="S11" s="49"/>
      <c r="T11" s="48"/>
      <c r="U11" s="49"/>
      <c r="V11" s="48"/>
      <c r="W11" s="49"/>
      <c r="X11" s="48"/>
      <c r="Y11" s="49"/>
      <c r="Z11" s="48">
        <f t="shared" si="0"/>
        <v>0</v>
      </c>
      <c r="AA11" s="50">
        <f t="shared" si="0"/>
        <v>0</v>
      </c>
      <c r="AB11" s="51"/>
      <c r="AC11" s="49"/>
      <c r="AD11" s="51">
        <f t="shared" si="1"/>
        <v>181911</v>
      </c>
      <c r="AE11" s="50">
        <f t="shared" si="1"/>
        <v>1</v>
      </c>
    </row>
    <row r="12" spans="1:31" ht="12.75">
      <c r="A12" s="18"/>
      <c r="B12" s="47"/>
      <c r="C12" s="19"/>
      <c r="D12" s="19" t="s">
        <v>35</v>
      </c>
      <c r="E12" s="20" t="s">
        <v>36</v>
      </c>
      <c r="F12" s="48">
        <v>181911</v>
      </c>
      <c r="G12" s="49">
        <v>1</v>
      </c>
      <c r="H12" s="48"/>
      <c r="I12" s="49"/>
      <c r="J12" s="48"/>
      <c r="K12" s="49"/>
      <c r="L12" s="48"/>
      <c r="M12" s="49"/>
      <c r="N12" s="48"/>
      <c r="O12" s="49"/>
      <c r="P12" s="48"/>
      <c r="Q12" s="49"/>
      <c r="R12" s="48"/>
      <c r="S12" s="49"/>
      <c r="T12" s="48"/>
      <c r="U12" s="49"/>
      <c r="V12" s="48"/>
      <c r="W12" s="49"/>
      <c r="X12" s="48"/>
      <c r="Y12" s="49"/>
      <c r="Z12" s="48">
        <f t="shared" si="0"/>
        <v>0</v>
      </c>
      <c r="AA12" s="50">
        <f t="shared" si="0"/>
        <v>0</v>
      </c>
      <c r="AB12" s="51"/>
      <c r="AC12" s="49"/>
      <c r="AD12" s="51">
        <f t="shared" si="1"/>
        <v>181911</v>
      </c>
      <c r="AE12" s="50">
        <f t="shared" si="1"/>
        <v>1</v>
      </c>
    </row>
    <row r="13" spans="1:31" ht="12.75">
      <c r="A13" s="18"/>
      <c r="B13" s="47"/>
      <c r="C13" s="19"/>
      <c r="D13" s="19" t="s">
        <v>37</v>
      </c>
      <c r="E13" s="20" t="s">
        <v>38</v>
      </c>
      <c r="F13" s="48">
        <v>181911</v>
      </c>
      <c r="G13" s="49">
        <v>1</v>
      </c>
      <c r="H13" s="48"/>
      <c r="I13" s="49"/>
      <c r="J13" s="48"/>
      <c r="K13" s="49"/>
      <c r="L13" s="48"/>
      <c r="M13" s="49"/>
      <c r="N13" s="48"/>
      <c r="O13" s="49"/>
      <c r="P13" s="48"/>
      <c r="Q13" s="49"/>
      <c r="R13" s="48"/>
      <c r="S13" s="49"/>
      <c r="T13" s="48"/>
      <c r="U13" s="49"/>
      <c r="V13" s="48"/>
      <c r="W13" s="49"/>
      <c r="X13" s="48"/>
      <c r="Y13" s="49"/>
      <c r="Z13" s="48">
        <f t="shared" si="0"/>
        <v>0</v>
      </c>
      <c r="AA13" s="50">
        <f t="shared" si="0"/>
        <v>0</v>
      </c>
      <c r="AB13" s="51"/>
      <c r="AC13" s="49"/>
      <c r="AD13" s="51">
        <f t="shared" si="1"/>
        <v>181911</v>
      </c>
      <c r="AE13" s="50">
        <f t="shared" si="1"/>
        <v>1</v>
      </c>
    </row>
    <row r="14" spans="1:31" ht="12.75">
      <c r="A14" s="18"/>
      <c r="B14" s="47"/>
      <c r="C14" s="19"/>
      <c r="D14" s="19" t="s">
        <v>39</v>
      </c>
      <c r="E14" s="20" t="s">
        <v>40</v>
      </c>
      <c r="F14" s="48">
        <v>181911</v>
      </c>
      <c r="G14" s="49">
        <v>1</v>
      </c>
      <c r="H14" s="48"/>
      <c r="I14" s="49"/>
      <c r="J14" s="48"/>
      <c r="K14" s="49"/>
      <c r="L14" s="48"/>
      <c r="M14" s="49"/>
      <c r="N14" s="48"/>
      <c r="O14" s="49"/>
      <c r="P14" s="48"/>
      <c r="Q14" s="49"/>
      <c r="R14" s="48"/>
      <c r="S14" s="49"/>
      <c r="T14" s="48"/>
      <c r="U14" s="49"/>
      <c r="V14" s="48"/>
      <c r="W14" s="49"/>
      <c r="X14" s="48"/>
      <c r="Y14" s="49"/>
      <c r="Z14" s="48">
        <f t="shared" si="0"/>
        <v>0</v>
      </c>
      <c r="AA14" s="50">
        <f t="shared" si="0"/>
        <v>0</v>
      </c>
      <c r="AB14" s="51"/>
      <c r="AC14" s="49"/>
      <c r="AD14" s="51">
        <f t="shared" si="1"/>
        <v>181911</v>
      </c>
      <c r="AE14" s="50">
        <f t="shared" si="1"/>
        <v>1</v>
      </c>
    </row>
    <row r="15" spans="1:31" ht="12.75">
      <c r="A15" s="18"/>
      <c r="B15" s="47"/>
      <c r="C15" s="19"/>
      <c r="D15" s="19" t="s">
        <v>41</v>
      </c>
      <c r="E15" s="20" t="s">
        <v>42</v>
      </c>
      <c r="F15" s="48">
        <v>181911</v>
      </c>
      <c r="G15" s="49">
        <v>1</v>
      </c>
      <c r="H15" s="48"/>
      <c r="I15" s="49"/>
      <c r="J15" s="48"/>
      <c r="K15" s="49"/>
      <c r="L15" s="48"/>
      <c r="M15" s="49"/>
      <c r="N15" s="48"/>
      <c r="O15" s="49"/>
      <c r="P15" s="48"/>
      <c r="Q15" s="49"/>
      <c r="R15" s="48"/>
      <c r="S15" s="49"/>
      <c r="T15" s="48"/>
      <c r="U15" s="49"/>
      <c r="V15" s="48"/>
      <c r="W15" s="49"/>
      <c r="X15" s="48"/>
      <c r="Y15" s="49"/>
      <c r="Z15" s="48">
        <f t="shared" si="0"/>
        <v>0</v>
      </c>
      <c r="AA15" s="50">
        <f t="shared" si="0"/>
        <v>0</v>
      </c>
      <c r="AB15" s="51"/>
      <c r="AC15" s="49"/>
      <c r="AD15" s="51">
        <f t="shared" si="1"/>
        <v>181911</v>
      </c>
      <c r="AE15" s="50">
        <f t="shared" si="1"/>
        <v>1</v>
      </c>
    </row>
    <row r="16" spans="1:31" ht="12.75">
      <c r="A16" s="18"/>
      <c r="B16" s="47"/>
      <c r="C16" s="19"/>
      <c r="D16" s="19" t="s">
        <v>43</v>
      </c>
      <c r="E16" s="20" t="s">
        <v>44</v>
      </c>
      <c r="F16" s="48">
        <v>181911</v>
      </c>
      <c r="G16" s="49">
        <v>1</v>
      </c>
      <c r="H16" s="48"/>
      <c r="I16" s="49"/>
      <c r="J16" s="48"/>
      <c r="K16" s="49"/>
      <c r="L16" s="48"/>
      <c r="M16" s="49"/>
      <c r="N16" s="48"/>
      <c r="O16" s="49"/>
      <c r="P16" s="48"/>
      <c r="Q16" s="49"/>
      <c r="R16" s="48"/>
      <c r="S16" s="49"/>
      <c r="T16" s="48"/>
      <c r="U16" s="49"/>
      <c r="V16" s="48"/>
      <c r="W16" s="49"/>
      <c r="X16" s="48"/>
      <c r="Y16" s="49"/>
      <c r="Z16" s="48">
        <f t="shared" si="0"/>
        <v>0</v>
      </c>
      <c r="AA16" s="50">
        <f t="shared" si="0"/>
        <v>0</v>
      </c>
      <c r="AB16" s="51"/>
      <c r="AC16" s="49"/>
      <c r="AD16" s="51">
        <f t="shared" si="1"/>
        <v>181911</v>
      </c>
      <c r="AE16" s="50">
        <f t="shared" si="1"/>
        <v>1</v>
      </c>
    </row>
    <row r="17" spans="1:31" ht="12.75">
      <c r="A17" s="18"/>
      <c r="B17" s="47"/>
      <c r="C17" s="19"/>
      <c r="D17" s="19" t="s">
        <v>45</v>
      </c>
      <c r="E17" s="20" t="s">
        <v>46</v>
      </c>
      <c r="F17" s="48">
        <v>181911</v>
      </c>
      <c r="G17" s="49">
        <v>1</v>
      </c>
      <c r="H17" s="48"/>
      <c r="I17" s="49"/>
      <c r="J17" s="48"/>
      <c r="K17" s="49"/>
      <c r="L17" s="48"/>
      <c r="M17" s="49"/>
      <c r="N17" s="48"/>
      <c r="O17" s="49"/>
      <c r="P17" s="48"/>
      <c r="Q17" s="49"/>
      <c r="R17" s="48"/>
      <c r="S17" s="49"/>
      <c r="T17" s="48"/>
      <c r="U17" s="49"/>
      <c r="V17" s="48"/>
      <c r="W17" s="49"/>
      <c r="X17" s="48"/>
      <c r="Y17" s="49"/>
      <c r="Z17" s="48">
        <f t="shared" si="0"/>
        <v>0</v>
      </c>
      <c r="AA17" s="50">
        <f t="shared" si="0"/>
        <v>0</v>
      </c>
      <c r="AB17" s="51"/>
      <c r="AC17" s="49"/>
      <c r="AD17" s="51">
        <f t="shared" si="1"/>
        <v>181911</v>
      </c>
      <c r="AE17" s="50">
        <f t="shared" si="1"/>
        <v>1</v>
      </c>
    </row>
    <row r="18" spans="1:31" ht="12.75">
      <c r="A18" s="18"/>
      <c r="B18" s="47"/>
      <c r="C18" s="11" t="s">
        <v>47</v>
      </c>
      <c r="D18" s="11"/>
      <c r="E18" s="12"/>
      <c r="F18" s="43">
        <v>1637199</v>
      </c>
      <c r="G18" s="44">
        <v>9</v>
      </c>
      <c r="H18" s="43"/>
      <c r="I18" s="44"/>
      <c r="J18" s="43"/>
      <c r="K18" s="44"/>
      <c r="L18" s="43"/>
      <c r="M18" s="44"/>
      <c r="N18" s="43"/>
      <c r="O18" s="44"/>
      <c r="P18" s="43"/>
      <c r="Q18" s="44"/>
      <c r="R18" s="43"/>
      <c r="S18" s="44"/>
      <c r="T18" s="43"/>
      <c r="U18" s="44"/>
      <c r="V18" s="43"/>
      <c r="W18" s="44"/>
      <c r="X18" s="43"/>
      <c r="Y18" s="44"/>
      <c r="Z18" s="43">
        <f t="shared" si="0"/>
        <v>0</v>
      </c>
      <c r="AA18" s="45">
        <f t="shared" si="0"/>
        <v>0</v>
      </c>
      <c r="AB18" s="46"/>
      <c r="AC18" s="44"/>
      <c r="AD18" s="46">
        <f t="shared" si="1"/>
        <v>1637199</v>
      </c>
      <c r="AE18" s="45">
        <f t="shared" si="1"/>
        <v>9</v>
      </c>
    </row>
    <row r="19" spans="1:31" ht="12.75">
      <c r="A19" s="18"/>
      <c r="B19" s="47"/>
      <c r="C19" s="11"/>
      <c r="D19" s="11"/>
      <c r="E19" s="12"/>
      <c r="F19" s="43"/>
      <c r="G19" s="44"/>
      <c r="H19" s="43"/>
      <c r="I19" s="44"/>
      <c r="J19" s="43"/>
      <c r="K19" s="44"/>
      <c r="L19" s="43"/>
      <c r="M19" s="44"/>
      <c r="N19" s="43"/>
      <c r="O19" s="44"/>
      <c r="P19" s="43"/>
      <c r="Q19" s="44"/>
      <c r="R19" s="43"/>
      <c r="S19" s="44"/>
      <c r="T19" s="43"/>
      <c r="U19" s="44"/>
      <c r="V19" s="43"/>
      <c r="W19" s="44"/>
      <c r="X19" s="43"/>
      <c r="Y19" s="44"/>
      <c r="Z19" s="43">
        <f t="shared" si="0"/>
        <v>0</v>
      </c>
      <c r="AA19" s="45">
        <f t="shared" si="0"/>
        <v>0</v>
      </c>
      <c r="AB19" s="46"/>
      <c r="AC19" s="44"/>
      <c r="AD19" s="46">
        <f t="shared" si="1"/>
        <v>0</v>
      </c>
      <c r="AE19" s="45">
        <f t="shared" si="1"/>
        <v>0</v>
      </c>
    </row>
    <row r="20" spans="1:31" ht="12.75">
      <c r="A20" s="18"/>
      <c r="B20" s="47">
        <v>9</v>
      </c>
      <c r="C20" s="19" t="s">
        <v>48</v>
      </c>
      <c r="D20" s="19"/>
      <c r="E20" s="20"/>
      <c r="F20" s="48"/>
      <c r="G20" s="49"/>
      <c r="H20" s="48"/>
      <c r="I20" s="49"/>
      <c r="J20" s="48"/>
      <c r="K20" s="49"/>
      <c r="L20" s="48"/>
      <c r="M20" s="49"/>
      <c r="N20" s="48"/>
      <c r="O20" s="49"/>
      <c r="P20" s="48"/>
      <c r="Q20" s="49"/>
      <c r="R20" s="48"/>
      <c r="S20" s="49"/>
      <c r="T20" s="48"/>
      <c r="U20" s="49"/>
      <c r="V20" s="48"/>
      <c r="W20" s="49"/>
      <c r="X20" s="48"/>
      <c r="Y20" s="49"/>
      <c r="Z20" s="48">
        <f t="shared" si="0"/>
        <v>0</v>
      </c>
      <c r="AA20" s="50">
        <f t="shared" si="0"/>
        <v>0</v>
      </c>
      <c r="AB20" s="51"/>
      <c r="AC20" s="49"/>
      <c r="AD20" s="51">
        <f t="shared" si="1"/>
        <v>0</v>
      </c>
      <c r="AE20" s="50">
        <f t="shared" si="1"/>
        <v>0</v>
      </c>
    </row>
    <row r="21" spans="1:31" ht="12.75">
      <c r="A21" s="18"/>
      <c r="B21" s="47"/>
      <c r="C21" s="19"/>
      <c r="D21" s="19" t="s">
        <v>49</v>
      </c>
      <c r="E21" s="20" t="s">
        <v>50</v>
      </c>
      <c r="F21" s="48">
        <v>4111192</v>
      </c>
      <c r="G21" s="49">
        <v>29</v>
      </c>
      <c r="H21" s="48"/>
      <c r="I21" s="49"/>
      <c r="J21" s="48"/>
      <c r="K21" s="49"/>
      <c r="L21" s="48"/>
      <c r="M21" s="49"/>
      <c r="N21" s="48"/>
      <c r="O21" s="49"/>
      <c r="P21" s="48"/>
      <c r="Q21" s="49"/>
      <c r="R21" s="48"/>
      <c r="S21" s="49"/>
      <c r="T21" s="48"/>
      <c r="U21" s="49"/>
      <c r="V21" s="48"/>
      <c r="W21" s="49"/>
      <c r="X21" s="48"/>
      <c r="Y21" s="49"/>
      <c r="Z21" s="48">
        <f t="shared" si="0"/>
        <v>0</v>
      </c>
      <c r="AA21" s="50">
        <f t="shared" si="0"/>
        <v>0</v>
      </c>
      <c r="AB21" s="51"/>
      <c r="AC21" s="49"/>
      <c r="AD21" s="51">
        <f t="shared" si="1"/>
        <v>4111192</v>
      </c>
      <c r="AE21" s="50">
        <f t="shared" si="1"/>
        <v>29</v>
      </c>
    </row>
    <row r="22" spans="1:31" ht="12.75">
      <c r="A22" s="18"/>
      <c r="B22" s="47"/>
      <c r="C22" s="19"/>
      <c r="D22" s="19" t="s">
        <v>51</v>
      </c>
      <c r="E22" s="20" t="s">
        <v>52</v>
      </c>
      <c r="F22" s="48">
        <v>4561588</v>
      </c>
      <c r="G22" s="49">
        <v>23.1</v>
      </c>
      <c r="H22" s="48"/>
      <c r="I22" s="49"/>
      <c r="J22" s="48"/>
      <c r="K22" s="49"/>
      <c r="L22" s="48"/>
      <c r="M22" s="49"/>
      <c r="N22" s="48"/>
      <c r="O22" s="49"/>
      <c r="P22" s="48"/>
      <c r="Q22" s="49"/>
      <c r="R22" s="48">
        <v>132000</v>
      </c>
      <c r="S22" s="49">
        <v>0</v>
      </c>
      <c r="T22" s="48"/>
      <c r="U22" s="49"/>
      <c r="V22" s="48"/>
      <c r="W22" s="49"/>
      <c r="X22" s="48"/>
      <c r="Y22" s="49"/>
      <c r="Z22" s="48">
        <f t="shared" si="0"/>
        <v>132000</v>
      </c>
      <c r="AA22" s="50">
        <f t="shared" si="0"/>
        <v>0</v>
      </c>
      <c r="AB22" s="51"/>
      <c r="AC22" s="49"/>
      <c r="AD22" s="51">
        <f t="shared" si="1"/>
        <v>4693588</v>
      </c>
      <c r="AE22" s="50">
        <f t="shared" si="1"/>
        <v>23.1</v>
      </c>
    </row>
    <row r="23" spans="1:31" ht="12.75">
      <c r="A23" s="18"/>
      <c r="B23" s="47"/>
      <c r="C23" s="19"/>
      <c r="D23" s="19" t="s">
        <v>53</v>
      </c>
      <c r="E23" s="20" t="s">
        <v>54</v>
      </c>
      <c r="F23" s="48">
        <v>4184531</v>
      </c>
      <c r="G23" s="49">
        <v>43</v>
      </c>
      <c r="H23" s="48"/>
      <c r="I23" s="49"/>
      <c r="J23" s="48"/>
      <c r="K23" s="49"/>
      <c r="L23" s="48"/>
      <c r="M23" s="49"/>
      <c r="N23" s="48"/>
      <c r="O23" s="49"/>
      <c r="P23" s="48"/>
      <c r="Q23" s="49"/>
      <c r="R23" s="48"/>
      <c r="S23" s="49"/>
      <c r="T23" s="48"/>
      <c r="U23" s="49"/>
      <c r="V23" s="48"/>
      <c r="W23" s="49"/>
      <c r="X23" s="48"/>
      <c r="Y23" s="49"/>
      <c r="Z23" s="48">
        <f t="shared" si="0"/>
        <v>0</v>
      </c>
      <c r="AA23" s="50">
        <f t="shared" si="0"/>
        <v>0</v>
      </c>
      <c r="AB23" s="51"/>
      <c r="AC23" s="49"/>
      <c r="AD23" s="51">
        <f t="shared" si="1"/>
        <v>4184531</v>
      </c>
      <c r="AE23" s="50">
        <f t="shared" si="1"/>
        <v>43</v>
      </c>
    </row>
    <row r="24" spans="1:31" ht="12.75">
      <c r="A24" s="18"/>
      <c r="B24" s="47"/>
      <c r="C24" s="11" t="s">
        <v>55</v>
      </c>
      <c r="D24" s="11"/>
      <c r="E24" s="12"/>
      <c r="F24" s="43">
        <v>12857311</v>
      </c>
      <c r="G24" s="44">
        <v>95.1</v>
      </c>
      <c r="H24" s="43"/>
      <c r="I24" s="44"/>
      <c r="J24" s="43"/>
      <c r="K24" s="44"/>
      <c r="L24" s="43"/>
      <c r="M24" s="44"/>
      <c r="N24" s="43"/>
      <c r="O24" s="44"/>
      <c r="P24" s="43"/>
      <c r="Q24" s="44"/>
      <c r="R24" s="43">
        <v>132000</v>
      </c>
      <c r="S24" s="44">
        <v>0</v>
      </c>
      <c r="T24" s="43"/>
      <c r="U24" s="44"/>
      <c r="V24" s="43"/>
      <c r="W24" s="44"/>
      <c r="X24" s="43"/>
      <c r="Y24" s="44"/>
      <c r="Z24" s="43">
        <f t="shared" si="0"/>
        <v>132000</v>
      </c>
      <c r="AA24" s="45">
        <f t="shared" si="0"/>
        <v>0</v>
      </c>
      <c r="AB24" s="46"/>
      <c r="AC24" s="44"/>
      <c r="AD24" s="46">
        <f t="shared" si="1"/>
        <v>12989311</v>
      </c>
      <c r="AE24" s="45">
        <f t="shared" si="1"/>
        <v>95.1</v>
      </c>
    </row>
    <row r="25" spans="1:31" ht="12.75">
      <c r="A25" s="18"/>
      <c r="B25" s="47"/>
      <c r="C25" s="11"/>
      <c r="D25" s="11"/>
      <c r="E25" s="12"/>
      <c r="F25" s="43"/>
      <c r="G25" s="44"/>
      <c r="H25" s="43"/>
      <c r="I25" s="44"/>
      <c r="J25" s="43"/>
      <c r="K25" s="44"/>
      <c r="L25" s="43"/>
      <c r="M25" s="44"/>
      <c r="N25" s="43"/>
      <c r="O25" s="44"/>
      <c r="P25" s="43"/>
      <c r="Q25" s="44"/>
      <c r="R25" s="43"/>
      <c r="S25" s="44"/>
      <c r="T25" s="43"/>
      <c r="U25" s="44"/>
      <c r="V25" s="43"/>
      <c r="W25" s="44"/>
      <c r="X25" s="43"/>
      <c r="Y25" s="44"/>
      <c r="Z25" s="43">
        <f t="shared" si="0"/>
        <v>0</v>
      </c>
      <c r="AA25" s="45">
        <f t="shared" si="0"/>
        <v>0</v>
      </c>
      <c r="AB25" s="46"/>
      <c r="AC25" s="44"/>
      <c r="AD25" s="46">
        <f t="shared" si="1"/>
        <v>0</v>
      </c>
      <c r="AE25" s="45">
        <f t="shared" si="1"/>
        <v>0</v>
      </c>
    </row>
    <row r="26" spans="1:31" ht="12.75">
      <c r="A26" s="18"/>
      <c r="B26" s="47">
        <v>10</v>
      </c>
      <c r="C26" s="19" t="s">
        <v>56</v>
      </c>
      <c r="D26" s="19"/>
      <c r="E26" s="20"/>
      <c r="F26" s="48"/>
      <c r="G26" s="49"/>
      <c r="H26" s="48"/>
      <c r="I26" s="49"/>
      <c r="J26" s="48"/>
      <c r="K26" s="49"/>
      <c r="L26" s="48"/>
      <c r="M26" s="49"/>
      <c r="N26" s="48"/>
      <c r="O26" s="49"/>
      <c r="P26" s="48"/>
      <c r="Q26" s="49"/>
      <c r="R26" s="48"/>
      <c r="S26" s="49"/>
      <c r="T26" s="48"/>
      <c r="U26" s="49"/>
      <c r="V26" s="48"/>
      <c r="W26" s="49"/>
      <c r="X26" s="48"/>
      <c r="Y26" s="49"/>
      <c r="Z26" s="48">
        <f t="shared" si="0"/>
        <v>0</v>
      </c>
      <c r="AA26" s="50">
        <f t="shared" si="0"/>
        <v>0</v>
      </c>
      <c r="AB26" s="51"/>
      <c r="AC26" s="49"/>
      <c r="AD26" s="51">
        <f t="shared" si="1"/>
        <v>0</v>
      </c>
      <c r="AE26" s="50">
        <f t="shared" si="1"/>
        <v>0</v>
      </c>
    </row>
    <row r="27" spans="1:31" ht="12.75">
      <c r="A27" s="18"/>
      <c r="B27" s="47"/>
      <c r="C27" s="19"/>
      <c r="D27" s="19" t="s">
        <v>57</v>
      </c>
      <c r="E27" s="20" t="s">
        <v>56</v>
      </c>
      <c r="F27" s="48">
        <v>604330</v>
      </c>
      <c r="G27" s="49">
        <v>4</v>
      </c>
      <c r="H27" s="48"/>
      <c r="I27" s="49"/>
      <c r="J27" s="48"/>
      <c r="K27" s="49"/>
      <c r="L27" s="48"/>
      <c r="M27" s="49"/>
      <c r="N27" s="48"/>
      <c r="O27" s="49"/>
      <c r="P27" s="48"/>
      <c r="Q27" s="49"/>
      <c r="R27" s="48"/>
      <c r="S27" s="49"/>
      <c r="T27" s="48"/>
      <c r="U27" s="49"/>
      <c r="V27" s="48"/>
      <c r="W27" s="49"/>
      <c r="X27" s="48"/>
      <c r="Y27" s="49"/>
      <c r="Z27" s="48">
        <f t="shared" si="0"/>
        <v>0</v>
      </c>
      <c r="AA27" s="50">
        <f t="shared" si="0"/>
        <v>0</v>
      </c>
      <c r="AB27" s="51"/>
      <c r="AC27" s="49"/>
      <c r="AD27" s="51">
        <f t="shared" si="1"/>
        <v>604330</v>
      </c>
      <c r="AE27" s="50">
        <f t="shared" si="1"/>
        <v>4</v>
      </c>
    </row>
    <row r="28" spans="1:31" ht="12.75">
      <c r="A28" s="18"/>
      <c r="B28" s="47"/>
      <c r="C28" s="11" t="s">
        <v>58</v>
      </c>
      <c r="D28" s="11"/>
      <c r="E28" s="12"/>
      <c r="F28" s="43">
        <v>604330</v>
      </c>
      <c r="G28" s="44">
        <v>4</v>
      </c>
      <c r="H28" s="43"/>
      <c r="I28" s="44"/>
      <c r="J28" s="43"/>
      <c r="K28" s="44"/>
      <c r="L28" s="43"/>
      <c r="M28" s="44"/>
      <c r="N28" s="43"/>
      <c r="O28" s="44"/>
      <c r="P28" s="43"/>
      <c r="Q28" s="44"/>
      <c r="R28" s="43"/>
      <c r="S28" s="44"/>
      <c r="T28" s="43"/>
      <c r="U28" s="44"/>
      <c r="V28" s="43"/>
      <c r="W28" s="44"/>
      <c r="X28" s="43"/>
      <c r="Y28" s="44"/>
      <c r="Z28" s="43">
        <f t="shared" si="0"/>
        <v>0</v>
      </c>
      <c r="AA28" s="45">
        <f t="shared" si="0"/>
        <v>0</v>
      </c>
      <c r="AB28" s="46"/>
      <c r="AC28" s="44"/>
      <c r="AD28" s="46">
        <f t="shared" si="1"/>
        <v>604330</v>
      </c>
      <c r="AE28" s="45">
        <f t="shared" si="1"/>
        <v>4</v>
      </c>
    </row>
    <row r="29" spans="1:31" ht="12.75">
      <c r="A29" s="18"/>
      <c r="B29" s="47"/>
      <c r="C29" s="11"/>
      <c r="D29" s="11"/>
      <c r="E29" s="12"/>
      <c r="F29" s="43"/>
      <c r="G29" s="44"/>
      <c r="H29" s="43"/>
      <c r="I29" s="44"/>
      <c r="J29" s="43"/>
      <c r="K29" s="44"/>
      <c r="L29" s="43"/>
      <c r="M29" s="44"/>
      <c r="N29" s="43"/>
      <c r="O29" s="44"/>
      <c r="P29" s="43"/>
      <c r="Q29" s="44"/>
      <c r="R29" s="43"/>
      <c r="S29" s="44"/>
      <c r="T29" s="43"/>
      <c r="U29" s="44"/>
      <c r="V29" s="43"/>
      <c r="W29" s="44"/>
      <c r="X29" s="43"/>
      <c r="Y29" s="44"/>
      <c r="Z29" s="43">
        <f t="shared" si="0"/>
        <v>0</v>
      </c>
      <c r="AA29" s="45">
        <f t="shared" si="0"/>
        <v>0</v>
      </c>
      <c r="AB29" s="46"/>
      <c r="AC29" s="44"/>
      <c r="AD29" s="46">
        <f t="shared" si="1"/>
        <v>0</v>
      </c>
      <c r="AE29" s="45">
        <f t="shared" si="1"/>
        <v>0</v>
      </c>
    </row>
    <row r="30" spans="1:31" ht="12.75">
      <c r="A30" s="18"/>
      <c r="B30" s="47">
        <v>11</v>
      </c>
      <c r="C30" s="19" t="s">
        <v>59</v>
      </c>
      <c r="D30" s="19"/>
      <c r="E30" s="20"/>
      <c r="F30" s="48"/>
      <c r="G30" s="49"/>
      <c r="H30" s="48"/>
      <c r="I30" s="49"/>
      <c r="J30" s="48"/>
      <c r="K30" s="49"/>
      <c r="L30" s="48"/>
      <c r="M30" s="49"/>
      <c r="N30" s="48"/>
      <c r="O30" s="49"/>
      <c r="P30" s="48"/>
      <c r="Q30" s="49"/>
      <c r="R30" s="48"/>
      <c r="S30" s="49"/>
      <c r="T30" s="48"/>
      <c r="U30" s="49"/>
      <c r="V30" s="48"/>
      <c r="W30" s="49"/>
      <c r="X30" s="48"/>
      <c r="Y30" s="49"/>
      <c r="Z30" s="48">
        <f t="shared" si="0"/>
        <v>0</v>
      </c>
      <c r="AA30" s="50">
        <f t="shared" si="0"/>
        <v>0</v>
      </c>
      <c r="AB30" s="51"/>
      <c r="AC30" s="49"/>
      <c r="AD30" s="51">
        <f t="shared" si="1"/>
        <v>0</v>
      </c>
      <c r="AE30" s="50">
        <f t="shared" si="1"/>
        <v>0</v>
      </c>
    </row>
    <row r="31" spans="1:31" ht="12.75">
      <c r="A31" s="18"/>
      <c r="B31" s="47"/>
      <c r="C31" s="19"/>
      <c r="D31" s="19" t="s">
        <v>60</v>
      </c>
      <c r="E31" s="20" t="s">
        <v>59</v>
      </c>
      <c r="F31" s="48">
        <v>1857744</v>
      </c>
      <c r="G31" s="49">
        <v>16.9</v>
      </c>
      <c r="H31" s="48"/>
      <c r="I31" s="49"/>
      <c r="J31" s="48"/>
      <c r="K31" s="49"/>
      <c r="L31" s="48"/>
      <c r="M31" s="49"/>
      <c r="N31" s="48"/>
      <c r="O31" s="49"/>
      <c r="P31" s="48"/>
      <c r="Q31" s="49"/>
      <c r="R31" s="48"/>
      <c r="S31" s="49"/>
      <c r="T31" s="48"/>
      <c r="U31" s="49"/>
      <c r="V31" s="48"/>
      <c r="W31" s="49"/>
      <c r="X31" s="48"/>
      <c r="Y31" s="49"/>
      <c r="Z31" s="48">
        <f t="shared" si="0"/>
        <v>0</v>
      </c>
      <c r="AA31" s="50">
        <f t="shared" si="0"/>
        <v>0</v>
      </c>
      <c r="AB31" s="51"/>
      <c r="AC31" s="49"/>
      <c r="AD31" s="51">
        <f t="shared" si="1"/>
        <v>1857744</v>
      </c>
      <c r="AE31" s="50">
        <f t="shared" si="1"/>
        <v>16.9</v>
      </c>
    </row>
    <row r="32" spans="1:31" ht="12.75">
      <c r="A32" s="18"/>
      <c r="B32" s="47"/>
      <c r="C32" s="11" t="s">
        <v>61</v>
      </c>
      <c r="D32" s="11"/>
      <c r="E32" s="12"/>
      <c r="F32" s="43">
        <v>1857744</v>
      </c>
      <c r="G32" s="44">
        <v>16.9</v>
      </c>
      <c r="H32" s="43"/>
      <c r="I32" s="44"/>
      <c r="J32" s="43"/>
      <c r="K32" s="44"/>
      <c r="L32" s="43"/>
      <c r="M32" s="44"/>
      <c r="N32" s="43"/>
      <c r="O32" s="44"/>
      <c r="P32" s="43"/>
      <c r="Q32" s="44"/>
      <c r="R32" s="43"/>
      <c r="S32" s="44"/>
      <c r="T32" s="43"/>
      <c r="U32" s="44"/>
      <c r="V32" s="43"/>
      <c r="W32" s="44"/>
      <c r="X32" s="43"/>
      <c r="Y32" s="44"/>
      <c r="Z32" s="43">
        <f t="shared" si="0"/>
        <v>0</v>
      </c>
      <c r="AA32" s="45">
        <f t="shared" si="0"/>
        <v>0</v>
      </c>
      <c r="AB32" s="46"/>
      <c r="AC32" s="44"/>
      <c r="AD32" s="46">
        <f t="shared" si="1"/>
        <v>1857744</v>
      </c>
      <c r="AE32" s="45">
        <f t="shared" si="1"/>
        <v>16.9</v>
      </c>
    </row>
    <row r="33" spans="1:31" ht="12.75">
      <c r="A33" s="18"/>
      <c r="B33" s="47"/>
      <c r="C33" s="11"/>
      <c r="D33" s="11"/>
      <c r="E33" s="12"/>
      <c r="F33" s="43"/>
      <c r="G33" s="44"/>
      <c r="H33" s="43"/>
      <c r="I33" s="44"/>
      <c r="J33" s="43"/>
      <c r="K33" s="44"/>
      <c r="L33" s="43"/>
      <c r="M33" s="44"/>
      <c r="N33" s="43"/>
      <c r="O33" s="44"/>
      <c r="P33" s="43"/>
      <c r="Q33" s="44"/>
      <c r="R33" s="43"/>
      <c r="S33" s="44"/>
      <c r="T33" s="43"/>
      <c r="U33" s="44"/>
      <c r="V33" s="43"/>
      <c r="W33" s="44"/>
      <c r="X33" s="43"/>
      <c r="Y33" s="44"/>
      <c r="Z33" s="43">
        <f t="shared" si="0"/>
        <v>0</v>
      </c>
      <c r="AA33" s="45">
        <f t="shared" si="0"/>
        <v>0</v>
      </c>
      <c r="AB33" s="46"/>
      <c r="AC33" s="44"/>
      <c r="AD33" s="46">
        <f t="shared" si="1"/>
        <v>0</v>
      </c>
      <c r="AE33" s="45">
        <f t="shared" si="1"/>
        <v>0</v>
      </c>
    </row>
    <row r="34" spans="1:31" ht="12.75">
      <c r="A34" s="18"/>
      <c r="B34" s="47">
        <v>12</v>
      </c>
      <c r="C34" s="19" t="s">
        <v>62</v>
      </c>
      <c r="D34" s="19"/>
      <c r="E34" s="20"/>
      <c r="F34" s="48"/>
      <c r="G34" s="49"/>
      <c r="H34" s="48"/>
      <c r="I34" s="49"/>
      <c r="J34" s="48"/>
      <c r="K34" s="49"/>
      <c r="L34" s="48"/>
      <c r="M34" s="49"/>
      <c r="N34" s="48"/>
      <c r="O34" s="49"/>
      <c r="P34" s="48"/>
      <c r="Q34" s="49"/>
      <c r="R34" s="48"/>
      <c r="S34" s="49"/>
      <c r="T34" s="48"/>
      <c r="U34" s="49"/>
      <c r="V34" s="48"/>
      <c r="W34" s="49"/>
      <c r="X34" s="48"/>
      <c r="Y34" s="49"/>
      <c r="Z34" s="48">
        <f t="shared" si="0"/>
        <v>0</v>
      </c>
      <c r="AA34" s="50">
        <f t="shared" si="0"/>
        <v>0</v>
      </c>
      <c r="AB34" s="51"/>
      <c r="AC34" s="49"/>
      <c r="AD34" s="51">
        <f t="shared" si="1"/>
        <v>0</v>
      </c>
      <c r="AE34" s="50">
        <f t="shared" si="1"/>
        <v>0</v>
      </c>
    </row>
    <row r="35" spans="1:31" ht="12.75">
      <c r="A35" s="18"/>
      <c r="B35" s="47"/>
      <c r="C35" s="19"/>
      <c r="D35" s="19" t="s">
        <v>63</v>
      </c>
      <c r="E35" s="20" t="s">
        <v>64</v>
      </c>
      <c r="F35" s="48">
        <v>202577</v>
      </c>
      <c r="G35" s="49">
        <v>2</v>
      </c>
      <c r="H35" s="48"/>
      <c r="I35" s="49"/>
      <c r="J35" s="48"/>
      <c r="K35" s="49"/>
      <c r="L35" s="48"/>
      <c r="M35" s="49"/>
      <c r="N35" s="48"/>
      <c r="O35" s="49"/>
      <c r="P35" s="48"/>
      <c r="Q35" s="49"/>
      <c r="R35" s="48"/>
      <c r="S35" s="49"/>
      <c r="T35" s="48"/>
      <c r="U35" s="49"/>
      <c r="V35" s="48"/>
      <c r="W35" s="49"/>
      <c r="X35" s="48"/>
      <c r="Y35" s="49"/>
      <c r="Z35" s="48">
        <f t="shared" si="0"/>
        <v>0</v>
      </c>
      <c r="AA35" s="50">
        <f t="shared" si="0"/>
        <v>0</v>
      </c>
      <c r="AB35" s="51"/>
      <c r="AC35" s="49"/>
      <c r="AD35" s="51">
        <f t="shared" si="1"/>
        <v>202577</v>
      </c>
      <c r="AE35" s="50">
        <f t="shared" si="1"/>
        <v>2</v>
      </c>
    </row>
    <row r="36" spans="1:31" ht="12.75">
      <c r="A36" s="18"/>
      <c r="B36" s="47"/>
      <c r="C36" s="19"/>
      <c r="D36" s="19" t="s">
        <v>65</v>
      </c>
      <c r="E36" s="20" t="s">
        <v>66</v>
      </c>
      <c r="F36" s="48">
        <v>1048817</v>
      </c>
      <c r="G36" s="49">
        <v>8</v>
      </c>
      <c r="H36" s="48"/>
      <c r="I36" s="49"/>
      <c r="J36" s="48"/>
      <c r="K36" s="49"/>
      <c r="L36" s="48"/>
      <c r="M36" s="49"/>
      <c r="N36" s="48"/>
      <c r="O36" s="49"/>
      <c r="P36" s="48"/>
      <c r="Q36" s="49"/>
      <c r="R36" s="48"/>
      <c r="S36" s="49"/>
      <c r="T36" s="48"/>
      <c r="U36" s="49"/>
      <c r="V36" s="48"/>
      <c r="W36" s="49"/>
      <c r="X36" s="48"/>
      <c r="Y36" s="49"/>
      <c r="Z36" s="48">
        <f t="shared" si="0"/>
        <v>0</v>
      </c>
      <c r="AA36" s="50">
        <f t="shared" si="0"/>
        <v>0</v>
      </c>
      <c r="AB36" s="51"/>
      <c r="AC36" s="49"/>
      <c r="AD36" s="51">
        <f t="shared" si="1"/>
        <v>1048817</v>
      </c>
      <c r="AE36" s="50">
        <f t="shared" si="1"/>
        <v>8</v>
      </c>
    </row>
    <row r="37" spans="1:31" ht="12.75">
      <c r="A37" s="18"/>
      <c r="B37" s="47"/>
      <c r="C37" s="11" t="s">
        <v>67</v>
      </c>
      <c r="D37" s="11"/>
      <c r="E37" s="12"/>
      <c r="F37" s="43">
        <v>1251394</v>
      </c>
      <c r="G37" s="44">
        <v>10</v>
      </c>
      <c r="H37" s="43"/>
      <c r="I37" s="44"/>
      <c r="J37" s="43"/>
      <c r="K37" s="44"/>
      <c r="L37" s="43"/>
      <c r="M37" s="44"/>
      <c r="N37" s="43"/>
      <c r="O37" s="44"/>
      <c r="P37" s="43"/>
      <c r="Q37" s="44"/>
      <c r="R37" s="43"/>
      <c r="S37" s="44"/>
      <c r="T37" s="43"/>
      <c r="U37" s="44"/>
      <c r="V37" s="43"/>
      <c r="W37" s="44"/>
      <c r="X37" s="43"/>
      <c r="Y37" s="44"/>
      <c r="Z37" s="43">
        <f t="shared" si="0"/>
        <v>0</v>
      </c>
      <c r="AA37" s="45">
        <f t="shared" si="0"/>
        <v>0</v>
      </c>
      <c r="AB37" s="46"/>
      <c r="AC37" s="44"/>
      <c r="AD37" s="46">
        <f t="shared" si="1"/>
        <v>1251394</v>
      </c>
      <c r="AE37" s="45">
        <f t="shared" si="1"/>
        <v>10</v>
      </c>
    </row>
    <row r="38" spans="1:31" ht="12.75">
      <c r="A38" s="18"/>
      <c r="B38" s="47"/>
      <c r="C38" s="11"/>
      <c r="D38" s="11"/>
      <c r="E38" s="12"/>
      <c r="F38" s="43"/>
      <c r="G38" s="44"/>
      <c r="H38" s="43"/>
      <c r="I38" s="44"/>
      <c r="J38" s="43"/>
      <c r="K38" s="44"/>
      <c r="L38" s="43"/>
      <c r="M38" s="44"/>
      <c r="N38" s="43"/>
      <c r="O38" s="44"/>
      <c r="P38" s="43"/>
      <c r="Q38" s="44"/>
      <c r="R38" s="43"/>
      <c r="S38" s="44"/>
      <c r="T38" s="43"/>
      <c r="U38" s="44"/>
      <c r="V38" s="43"/>
      <c r="W38" s="44"/>
      <c r="X38" s="43"/>
      <c r="Y38" s="44"/>
      <c r="Z38" s="43">
        <f t="shared" si="0"/>
        <v>0</v>
      </c>
      <c r="AA38" s="45">
        <f t="shared" si="0"/>
        <v>0</v>
      </c>
      <c r="AB38" s="46"/>
      <c r="AC38" s="44"/>
      <c r="AD38" s="46">
        <f t="shared" si="1"/>
        <v>0</v>
      </c>
      <c r="AE38" s="45">
        <f t="shared" si="1"/>
        <v>0</v>
      </c>
    </row>
    <row r="39" spans="1:31" ht="12.75">
      <c r="A39" s="18"/>
      <c r="B39" s="47">
        <v>13</v>
      </c>
      <c r="C39" s="19" t="s">
        <v>68</v>
      </c>
      <c r="D39" s="19"/>
      <c r="E39" s="20"/>
      <c r="F39" s="48"/>
      <c r="G39" s="49"/>
      <c r="H39" s="48"/>
      <c r="I39" s="49"/>
      <c r="J39" s="48"/>
      <c r="K39" s="49"/>
      <c r="L39" s="48"/>
      <c r="M39" s="49"/>
      <c r="N39" s="48"/>
      <c r="O39" s="49"/>
      <c r="P39" s="48"/>
      <c r="Q39" s="49"/>
      <c r="R39" s="48"/>
      <c r="S39" s="49"/>
      <c r="T39" s="48"/>
      <c r="U39" s="49"/>
      <c r="V39" s="48"/>
      <c r="W39" s="49"/>
      <c r="X39" s="48"/>
      <c r="Y39" s="49"/>
      <c r="Z39" s="48">
        <f t="shared" si="0"/>
        <v>0</v>
      </c>
      <c r="AA39" s="50">
        <f t="shared" si="0"/>
        <v>0</v>
      </c>
      <c r="AB39" s="51"/>
      <c r="AC39" s="49"/>
      <c r="AD39" s="51">
        <f t="shared" si="1"/>
        <v>0</v>
      </c>
      <c r="AE39" s="50">
        <f t="shared" si="1"/>
        <v>0</v>
      </c>
    </row>
    <row r="40" spans="1:31" ht="12.75">
      <c r="A40" s="18"/>
      <c r="B40" s="47"/>
      <c r="C40" s="19"/>
      <c r="D40" s="19" t="s">
        <v>69</v>
      </c>
      <c r="E40" s="20" t="s">
        <v>70</v>
      </c>
      <c r="F40" s="48">
        <v>587735</v>
      </c>
      <c r="G40" s="49">
        <v>5</v>
      </c>
      <c r="H40" s="48"/>
      <c r="I40" s="49"/>
      <c r="J40" s="48"/>
      <c r="K40" s="49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>
        <f t="shared" si="0"/>
        <v>0</v>
      </c>
      <c r="AA40" s="50">
        <f t="shared" si="0"/>
        <v>0</v>
      </c>
      <c r="AB40" s="51"/>
      <c r="AC40" s="49"/>
      <c r="AD40" s="51">
        <f t="shared" si="1"/>
        <v>587735</v>
      </c>
      <c r="AE40" s="50">
        <f t="shared" si="1"/>
        <v>5</v>
      </c>
    </row>
    <row r="41" spans="1:31" ht="12.75">
      <c r="A41" s="18"/>
      <c r="B41" s="47"/>
      <c r="C41" s="11" t="s">
        <v>71</v>
      </c>
      <c r="D41" s="11"/>
      <c r="E41" s="12"/>
      <c r="F41" s="43">
        <v>587735</v>
      </c>
      <c r="G41" s="44">
        <v>5</v>
      </c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3"/>
      <c r="W41" s="44"/>
      <c r="X41" s="43"/>
      <c r="Y41" s="44"/>
      <c r="Z41" s="43">
        <f t="shared" si="0"/>
        <v>0</v>
      </c>
      <c r="AA41" s="45">
        <f t="shared" si="0"/>
        <v>0</v>
      </c>
      <c r="AB41" s="46"/>
      <c r="AC41" s="44"/>
      <c r="AD41" s="46">
        <f t="shared" si="1"/>
        <v>587735</v>
      </c>
      <c r="AE41" s="45">
        <f t="shared" si="1"/>
        <v>5</v>
      </c>
    </row>
    <row r="42" spans="1:31" ht="12.75">
      <c r="A42" s="18"/>
      <c r="B42" s="47"/>
      <c r="C42" s="11"/>
      <c r="D42" s="11"/>
      <c r="E42" s="12"/>
      <c r="F42" s="43"/>
      <c r="G42" s="44"/>
      <c r="H42" s="43"/>
      <c r="I42" s="44"/>
      <c r="J42" s="43"/>
      <c r="K42" s="44"/>
      <c r="L42" s="43"/>
      <c r="M42" s="44"/>
      <c r="N42" s="43"/>
      <c r="O42" s="44"/>
      <c r="P42" s="43"/>
      <c r="Q42" s="44"/>
      <c r="R42" s="43"/>
      <c r="S42" s="44"/>
      <c r="T42" s="43"/>
      <c r="U42" s="44"/>
      <c r="V42" s="43"/>
      <c r="W42" s="44"/>
      <c r="X42" s="43"/>
      <c r="Y42" s="44"/>
      <c r="Z42" s="43">
        <f t="shared" si="0"/>
        <v>0</v>
      </c>
      <c r="AA42" s="45">
        <f t="shared" si="0"/>
        <v>0</v>
      </c>
      <c r="AB42" s="46"/>
      <c r="AC42" s="44"/>
      <c r="AD42" s="46">
        <f t="shared" si="1"/>
        <v>0</v>
      </c>
      <c r="AE42" s="45">
        <f t="shared" si="1"/>
        <v>0</v>
      </c>
    </row>
    <row r="43" spans="1:31" ht="12.75">
      <c r="A43" s="18"/>
      <c r="B43" s="47">
        <v>14</v>
      </c>
      <c r="C43" s="19" t="s">
        <v>72</v>
      </c>
      <c r="D43" s="19"/>
      <c r="E43" s="20"/>
      <c r="F43" s="48"/>
      <c r="G43" s="49"/>
      <c r="H43" s="48"/>
      <c r="I43" s="49"/>
      <c r="J43" s="48"/>
      <c r="K43" s="49"/>
      <c r="L43" s="48"/>
      <c r="M43" s="49"/>
      <c r="N43" s="48"/>
      <c r="O43" s="49"/>
      <c r="P43" s="48"/>
      <c r="Q43" s="49"/>
      <c r="R43" s="48"/>
      <c r="S43" s="49"/>
      <c r="T43" s="48"/>
      <c r="U43" s="49"/>
      <c r="V43" s="48"/>
      <c r="W43" s="49"/>
      <c r="X43" s="48"/>
      <c r="Y43" s="49"/>
      <c r="Z43" s="48">
        <f t="shared" si="0"/>
        <v>0</v>
      </c>
      <c r="AA43" s="50">
        <f t="shared" si="0"/>
        <v>0</v>
      </c>
      <c r="AB43" s="51"/>
      <c r="AC43" s="49"/>
      <c r="AD43" s="51">
        <f t="shared" si="1"/>
        <v>0</v>
      </c>
      <c r="AE43" s="50">
        <f t="shared" si="1"/>
        <v>0</v>
      </c>
    </row>
    <row r="44" spans="1:31" ht="12.75">
      <c r="A44" s="18"/>
      <c r="B44" s="47"/>
      <c r="C44" s="19"/>
      <c r="D44" s="19" t="s">
        <v>73</v>
      </c>
      <c r="E44" s="20" t="s">
        <v>74</v>
      </c>
      <c r="F44" s="48">
        <v>713595</v>
      </c>
      <c r="G44" s="49">
        <v>4</v>
      </c>
      <c r="H44" s="48"/>
      <c r="I44" s="49"/>
      <c r="J44" s="48"/>
      <c r="K44" s="49"/>
      <c r="L44" s="48"/>
      <c r="M44" s="49"/>
      <c r="N44" s="48"/>
      <c r="O44" s="49"/>
      <c r="P44" s="48"/>
      <c r="Q44" s="49"/>
      <c r="R44" s="48"/>
      <c r="S44" s="49"/>
      <c r="T44" s="48"/>
      <c r="U44" s="49"/>
      <c r="V44" s="48"/>
      <c r="W44" s="49"/>
      <c r="X44" s="48"/>
      <c r="Y44" s="49"/>
      <c r="Z44" s="48">
        <f t="shared" si="0"/>
        <v>0</v>
      </c>
      <c r="AA44" s="50">
        <f t="shared" si="0"/>
        <v>0</v>
      </c>
      <c r="AB44" s="51"/>
      <c r="AC44" s="49"/>
      <c r="AD44" s="51">
        <f t="shared" si="1"/>
        <v>713595</v>
      </c>
      <c r="AE44" s="50">
        <f t="shared" si="1"/>
        <v>4</v>
      </c>
    </row>
    <row r="45" spans="1:31" ht="12.75">
      <c r="A45" s="18"/>
      <c r="B45" s="47"/>
      <c r="C45" s="11" t="s">
        <v>75</v>
      </c>
      <c r="D45" s="11"/>
      <c r="E45" s="12"/>
      <c r="F45" s="43">
        <v>713595</v>
      </c>
      <c r="G45" s="44">
        <v>4</v>
      </c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43"/>
      <c r="Y45" s="44"/>
      <c r="Z45" s="43">
        <f t="shared" si="0"/>
        <v>0</v>
      </c>
      <c r="AA45" s="45">
        <f t="shared" si="0"/>
        <v>0</v>
      </c>
      <c r="AB45" s="46"/>
      <c r="AC45" s="44"/>
      <c r="AD45" s="46">
        <f t="shared" si="1"/>
        <v>713595</v>
      </c>
      <c r="AE45" s="45">
        <f t="shared" si="1"/>
        <v>4</v>
      </c>
    </row>
    <row r="46" spans="1:31" ht="12.75">
      <c r="A46" s="18"/>
      <c r="B46" s="47"/>
      <c r="C46" s="11"/>
      <c r="D46" s="11"/>
      <c r="E46" s="12"/>
      <c r="F46" s="43"/>
      <c r="G46" s="44"/>
      <c r="H46" s="43"/>
      <c r="I46" s="44"/>
      <c r="J46" s="43"/>
      <c r="K46" s="44"/>
      <c r="L46" s="43"/>
      <c r="M46" s="44"/>
      <c r="N46" s="43"/>
      <c r="O46" s="44"/>
      <c r="P46" s="43"/>
      <c r="Q46" s="44"/>
      <c r="R46" s="43"/>
      <c r="S46" s="44"/>
      <c r="T46" s="43"/>
      <c r="U46" s="44"/>
      <c r="V46" s="43"/>
      <c r="W46" s="44"/>
      <c r="X46" s="43"/>
      <c r="Y46" s="44"/>
      <c r="Z46" s="43">
        <f t="shared" si="0"/>
        <v>0</v>
      </c>
      <c r="AA46" s="45">
        <f t="shared" si="0"/>
        <v>0</v>
      </c>
      <c r="AB46" s="46"/>
      <c r="AC46" s="44"/>
      <c r="AD46" s="46">
        <f t="shared" si="1"/>
        <v>0</v>
      </c>
      <c r="AE46" s="45">
        <f t="shared" si="1"/>
        <v>0</v>
      </c>
    </row>
    <row r="47" spans="1:31" ht="12.75">
      <c r="A47" s="18"/>
      <c r="B47" s="47">
        <v>15</v>
      </c>
      <c r="C47" s="19" t="s">
        <v>76</v>
      </c>
      <c r="D47" s="19"/>
      <c r="E47" s="20"/>
      <c r="F47" s="48"/>
      <c r="G47" s="49"/>
      <c r="H47" s="48"/>
      <c r="I47" s="49"/>
      <c r="J47" s="48"/>
      <c r="K47" s="49"/>
      <c r="L47" s="48"/>
      <c r="M47" s="49"/>
      <c r="N47" s="48"/>
      <c r="O47" s="49"/>
      <c r="P47" s="48"/>
      <c r="Q47" s="49"/>
      <c r="R47" s="48"/>
      <c r="S47" s="49"/>
      <c r="T47" s="48"/>
      <c r="U47" s="49"/>
      <c r="V47" s="48"/>
      <c r="W47" s="49"/>
      <c r="X47" s="48"/>
      <c r="Y47" s="49"/>
      <c r="Z47" s="48">
        <f t="shared" si="0"/>
        <v>0</v>
      </c>
      <c r="AA47" s="50">
        <f t="shared" si="0"/>
        <v>0</v>
      </c>
      <c r="AB47" s="51"/>
      <c r="AC47" s="49"/>
      <c r="AD47" s="51">
        <f t="shared" si="1"/>
        <v>0</v>
      </c>
      <c r="AE47" s="50">
        <f t="shared" si="1"/>
        <v>0</v>
      </c>
    </row>
    <row r="48" spans="1:31" ht="12.75">
      <c r="A48" s="18"/>
      <c r="B48" s="47"/>
      <c r="C48" s="19"/>
      <c r="D48" s="19" t="s">
        <v>77</v>
      </c>
      <c r="E48" s="20" t="s">
        <v>78</v>
      </c>
      <c r="F48" s="48">
        <v>787935</v>
      </c>
      <c r="G48" s="49">
        <v>4</v>
      </c>
      <c r="H48" s="48"/>
      <c r="I48" s="49"/>
      <c r="J48" s="48"/>
      <c r="K48" s="49"/>
      <c r="L48" s="48"/>
      <c r="M48" s="49"/>
      <c r="N48" s="48"/>
      <c r="O48" s="49"/>
      <c r="P48" s="48"/>
      <c r="Q48" s="49"/>
      <c r="R48" s="48"/>
      <c r="S48" s="49"/>
      <c r="T48" s="48"/>
      <c r="U48" s="49"/>
      <c r="V48" s="48"/>
      <c r="W48" s="49"/>
      <c r="X48" s="48"/>
      <c r="Y48" s="49"/>
      <c r="Z48" s="48">
        <f t="shared" si="0"/>
        <v>0</v>
      </c>
      <c r="AA48" s="50">
        <f t="shared" si="0"/>
        <v>0</v>
      </c>
      <c r="AB48" s="51"/>
      <c r="AC48" s="49"/>
      <c r="AD48" s="51">
        <f t="shared" si="1"/>
        <v>787935</v>
      </c>
      <c r="AE48" s="50">
        <f t="shared" si="1"/>
        <v>4</v>
      </c>
    </row>
    <row r="49" spans="1:31" ht="12.75">
      <c r="A49" s="18"/>
      <c r="B49" s="47"/>
      <c r="C49" s="11" t="s">
        <v>79</v>
      </c>
      <c r="D49" s="11"/>
      <c r="E49" s="12"/>
      <c r="F49" s="43">
        <v>787935</v>
      </c>
      <c r="G49" s="44">
        <v>4</v>
      </c>
      <c r="H49" s="43"/>
      <c r="I49" s="44"/>
      <c r="J49" s="43"/>
      <c r="K49" s="44"/>
      <c r="L49" s="43"/>
      <c r="M49" s="44"/>
      <c r="N49" s="43"/>
      <c r="O49" s="44"/>
      <c r="P49" s="43"/>
      <c r="Q49" s="44"/>
      <c r="R49" s="43"/>
      <c r="S49" s="44"/>
      <c r="T49" s="43"/>
      <c r="U49" s="44"/>
      <c r="V49" s="43"/>
      <c r="W49" s="44"/>
      <c r="X49" s="43"/>
      <c r="Y49" s="44"/>
      <c r="Z49" s="43">
        <f t="shared" si="0"/>
        <v>0</v>
      </c>
      <c r="AA49" s="45">
        <f t="shared" si="0"/>
        <v>0</v>
      </c>
      <c r="AB49" s="46"/>
      <c r="AC49" s="44"/>
      <c r="AD49" s="46">
        <f t="shared" si="1"/>
        <v>787935</v>
      </c>
      <c r="AE49" s="45">
        <f t="shared" si="1"/>
        <v>4</v>
      </c>
    </row>
    <row r="50" spans="1:31" ht="12.75">
      <c r="A50" s="18"/>
      <c r="B50" s="47"/>
      <c r="C50" s="11"/>
      <c r="D50" s="11"/>
      <c r="E50" s="12"/>
      <c r="F50" s="43"/>
      <c r="G50" s="44"/>
      <c r="H50" s="43"/>
      <c r="I50" s="44"/>
      <c r="J50" s="43"/>
      <c r="K50" s="44"/>
      <c r="L50" s="43"/>
      <c r="M50" s="44"/>
      <c r="N50" s="43"/>
      <c r="O50" s="44"/>
      <c r="P50" s="43"/>
      <c r="Q50" s="44"/>
      <c r="R50" s="43"/>
      <c r="S50" s="44"/>
      <c r="T50" s="43"/>
      <c r="U50" s="44"/>
      <c r="V50" s="43"/>
      <c r="W50" s="44"/>
      <c r="X50" s="43"/>
      <c r="Y50" s="44"/>
      <c r="Z50" s="43">
        <f t="shared" si="0"/>
        <v>0</v>
      </c>
      <c r="AA50" s="45">
        <f t="shared" si="0"/>
        <v>0</v>
      </c>
      <c r="AB50" s="46"/>
      <c r="AC50" s="44"/>
      <c r="AD50" s="46">
        <f t="shared" si="1"/>
        <v>0</v>
      </c>
      <c r="AE50" s="45">
        <f t="shared" si="1"/>
        <v>0</v>
      </c>
    </row>
    <row r="51" spans="1:31" ht="12.75">
      <c r="A51" s="18"/>
      <c r="B51" s="47">
        <v>16</v>
      </c>
      <c r="C51" s="19" t="s">
        <v>80</v>
      </c>
      <c r="D51" s="19"/>
      <c r="E51" s="20"/>
      <c r="F51" s="48"/>
      <c r="G51" s="49"/>
      <c r="H51" s="48"/>
      <c r="I51" s="49"/>
      <c r="J51" s="48"/>
      <c r="K51" s="49"/>
      <c r="L51" s="48"/>
      <c r="M51" s="49"/>
      <c r="N51" s="48"/>
      <c r="O51" s="49"/>
      <c r="P51" s="48"/>
      <c r="Q51" s="49"/>
      <c r="R51" s="48"/>
      <c r="S51" s="49"/>
      <c r="T51" s="48"/>
      <c r="U51" s="49"/>
      <c r="V51" s="48"/>
      <c r="W51" s="49"/>
      <c r="X51" s="48"/>
      <c r="Y51" s="49"/>
      <c r="Z51" s="48">
        <f t="shared" si="0"/>
        <v>0</v>
      </c>
      <c r="AA51" s="50">
        <f t="shared" si="0"/>
        <v>0</v>
      </c>
      <c r="AB51" s="51"/>
      <c r="AC51" s="49"/>
      <c r="AD51" s="51">
        <f t="shared" si="1"/>
        <v>0</v>
      </c>
      <c r="AE51" s="50">
        <f t="shared" si="1"/>
        <v>0</v>
      </c>
    </row>
    <row r="52" spans="1:31" ht="12.75">
      <c r="A52" s="18"/>
      <c r="B52" s="47"/>
      <c r="C52" s="19"/>
      <c r="D52" s="19" t="s">
        <v>81</v>
      </c>
      <c r="E52" s="20" t="s">
        <v>82</v>
      </c>
      <c r="F52" s="48">
        <v>351914</v>
      </c>
      <c r="G52" s="49">
        <v>2</v>
      </c>
      <c r="H52" s="48"/>
      <c r="I52" s="49"/>
      <c r="J52" s="48"/>
      <c r="K52" s="49"/>
      <c r="L52" s="48"/>
      <c r="M52" s="49"/>
      <c r="N52" s="48"/>
      <c r="O52" s="49"/>
      <c r="P52" s="48"/>
      <c r="Q52" s="49"/>
      <c r="R52" s="48"/>
      <c r="S52" s="49"/>
      <c r="T52" s="48"/>
      <c r="U52" s="49"/>
      <c r="V52" s="48"/>
      <c r="W52" s="49"/>
      <c r="X52" s="48"/>
      <c r="Y52" s="49"/>
      <c r="Z52" s="48">
        <f t="shared" si="0"/>
        <v>0</v>
      </c>
      <c r="AA52" s="50">
        <f t="shared" si="0"/>
        <v>0</v>
      </c>
      <c r="AB52" s="51"/>
      <c r="AC52" s="49"/>
      <c r="AD52" s="51">
        <f t="shared" si="1"/>
        <v>351914</v>
      </c>
      <c r="AE52" s="50">
        <f t="shared" si="1"/>
        <v>2</v>
      </c>
    </row>
    <row r="53" spans="1:31" ht="12.75">
      <c r="A53" s="18"/>
      <c r="B53" s="47"/>
      <c r="C53" s="11" t="s">
        <v>83</v>
      </c>
      <c r="D53" s="11"/>
      <c r="E53" s="12"/>
      <c r="F53" s="43">
        <v>351914</v>
      </c>
      <c r="G53" s="44">
        <v>2</v>
      </c>
      <c r="H53" s="43"/>
      <c r="I53" s="44"/>
      <c r="J53" s="43"/>
      <c r="K53" s="44"/>
      <c r="L53" s="43"/>
      <c r="M53" s="44"/>
      <c r="N53" s="43"/>
      <c r="O53" s="44"/>
      <c r="P53" s="43"/>
      <c r="Q53" s="44"/>
      <c r="R53" s="43"/>
      <c r="S53" s="44"/>
      <c r="T53" s="43"/>
      <c r="U53" s="44"/>
      <c r="V53" s="43"/>
      <c r="W53" s="44"/>
      <c r="X53" s="43"/>
      <c r="Y53" s="44"/>
      <c r="Z53" s="43">
        <f t="shared" si="0"/>
        <v>0</v>
      </c>
      <c r="AA53" s="45">
        <f t="shared" si="0"/>
        <v>0</v>
      </c>
      <c r="AB53" s="46"/>
      <c r="AC53" s="44"/>
      <c r="AD53" s="46">
        <f t="shared" si="1"/>
        <v>351914</v>
      </c>
      <c r="AE53" s="45">
        <f t="shared" si="1"/>
        <v>2</v>
      </c>
    </row>
    <row r="54" spans="1:31" ht="12.75">
      <c r="A54" s="18"/>
      <c r="B54" s="47"/>
      <c r="C54" s="11"/>
      <c r="D54" s="11"/>
      <c r="E54" s="12"/>
      <c r="F54" s="43"/>
      <c r="G54" s="44"/>
      <c r="H54" s="43"/>
      <c r="I54" s="44"/>
      <c r="J54" s="43"/>
      <c r="K54" s="44"/>
      <c r="L54" s="43"/>
      <c r="M54" s="44"/>
      <c r="N54" s="43"/>
      <c r="O54" s="44"/>
      <c r="P54" s="43"/>
      <c r="Q54" s="44"/>
      <c r="R54" s="43"/>
      <c r="S54" s="44"/>
      <c r="T54" s="43"/>
      <c r="U54" s="44"/>
      <c r="V54" s="43"/>
      <c r="W54" s="44"/>
      <c r="X54" s="43"/>
      <c r="Y54" s="44"/>
      <c r="Z54" s="43">
        <f t="shared" si="0"/>
        <v>0</v>
      </c>
      <c r="AA54" s="45">
        <f t="shared" si="0"/>
        <v>0</v>
      </c>
      <c r="AB54" s="46"/>
      <c r="AC54" s="44"/>
      <c r="AD54" s="46">
        <f t="shared" si="1"/>
        <v>0</v>
      </c>
      <c r="AE54" s="45">
        <f t="shared" si="1"/>
        <v>0</v>
      </c>
    </row>
    <row r="55" spans="1:31" ht="12.75">
      <c r="A55" s="18"/>
      <c r="B55" s="47">
        <v>17</v>
      </c>
      <c r="C55" s="19" t="s">
        <v>84</v>
      </c>
      <c r="D55" s="19"/>
      <c r="E55" s="20"/>
      <c r="F55" s="48"/>
      <c r="G55" s="49"/>
      <c r="H55" s="48"/>
      <c r="I55" s="49"/>
      <c r="J55" s="48"/>
      <c r="K55" s="49"/>
      <c r="L55" s="48"/>
      <c r="M55" s="49"/>
      <c r="N55" s="48"/>
      <c r="O55" s="49"/>
      <c r="P55" s="48"/>
      <c r="Q55" s="49"/>
      <c r="R55" s="48"/>
      <c r="S55" s="49"/>
      <c r="T55" s="48"/>
      <c r="U55" s="49"/>
      <c r="V55" s="48"/>
      <c r="W55" s="49"/>
      <c r="X55" s="48"/>
      <c r="Y55" s="49"/>
      <c r="Z55" s="48">
        <f t="shared" si="0"/>
        <v>0</v>
      </c>
      <c r="AA55" s="50">
        <f t="shared" si="0"/>
        <v>0</v>
      </c>
      <c r="AB55" s="51"/>
      <c r="AC55" s="49"/>
      <c r="AD55" s="51">
        <f t="shared" si="1"/>
        <v>0</v>
      </c>
      <c r="AE55" s="50">
        <f t="shared" si="1"/>
        <v>0</v>
      </c>
    </row>
    <row r="56" spans="1:31" ht="12.75">
      <c r="A56" s="18"/>
      <c r="B56" s="47"/>
      <c r="C56" s="19"/>
      <c r="D56" s="19" t="s">
        <v>85</v>
      </c>
      <c r="E56" s="20" t="s">
        <v>84</v>
      </c>
      <c r="F56" s="48">
        <v>252902</v>
      </c>
      <c r="G56" s="49">
        <v>1</v>
      </c>
      <c r="H56" s="48"/>
      <c r="I56" s="49"/>
      <c r="J56" s="48"/>
      <c r="K56" s="49"/>
      <c r="L56" s="48"/>
      <c r="M56" s="49"/>
      <c r="N56" s="48"/>
      <c r="O56" s="49"/>
      <c r="P56" s="48"/>
      <c r="Q56" s="49"/>
      <c r="R56" s="48"/>
      <c r="S56" s="49"/>
      <c r="T56" s="48"/>
      <c r="U56" s="49"/>
      <c r="V56" s="48"/>
      <c r="W56" s="49"/>
      <c r="X56" s="48"/>
      <c r="Y56" s="49"/>
      <c r="Z56" s="48">
        <f t="shared" si="0"/>
        <v>0</v>
      </c>
      <c r="AA56" s="50">
        <f t="shared" si="0"/>
        <v>0</v>
      </c>
      <c r="AB56" s="51">
        <v>2000</v>
      </c>
      <c r="AC56" s="49">
        <v>0</v>
      </c>
      <c r="AD56" s="51">
        <f t="shared" si="1"/>
        <v>254902</v>
      </c>
      <c r="AE56" s="50">
        <f t="shared" si="1"/>
        <v>1</v>
      </c>
    </row>
    <row r="57" spans="1:31" ht="12.75">
      <c r="A57" s="18"/>
      <c r="B57" s="47"/>
      <c r="C57" s="11" t="s">
        <v>86</v>
      </c>
      <c r="D57" s="11"/>
      <c r="E57" s="12"/>
      <c r="F57" s="43">
        <v>252902</v>
      </c>
      <c r="G57" s="44">
        <v>1</v>
      </c>
      <c r="H57" s="43"/>
      <c r="I57" s="44"/>
      <c r="J57" s="43"/>
      <c r="K57" s="44"/>
      <c r="L57" s="43"/>
      <c r="M57" s="44"/>
      <c r="N57" s="43"/>
      <c r="O57" s="44"/>
      <c r="P57" s="43"/>
      <c r="Q57" s="44"/>
      <c r="R57" s="43"/>
      <c r="S57" s="44"/>
      <c r="T57" s="43"/>
      <c r="U57" s="44"/>
      <c r="V57" s="43"/>
      <c r="W57" s="44"/>
      <c r="X57" s="43"/>
      <c r="Y57" s="44"/>
      <c r="Z57" s="43">
        <f t="shared" si="0"/>
        <v>0</v>
      </c>
      <c r="AA57" s="45">
        <f t="shared" si="0"/>
        <v>0</v>
      </c>
      <c r="AB57" s="46">
        <v>2000</v>
      </c>
      <c r="AC57" s="44">
        <v>0</v>
      </c>
      <c r="AD57" s="46">
        <f t="shared" si="1"/>
        <v>254902</v>
      </c>
      <c r="AE57" s="45">
        <f t="shared" si="1"/>
        <v>1</v>
      </c>
    </row>
    <row r="58" spans="1:31" ht="12.75">
      <c r="A58" s="18"/>
      <c r="B58" s="47"/>
      <c r="C58" s="11"/>
      <c r="D58" s="11"/>
      <c r="E58" s="12"/>
      <c r="F58" s="43"/>
      <c r="G58" s="44"/>
      <c r="H58" s="43"/>
      <c r="I58" s="44"/>
      <c r="J58" s="43"/>
      <c r="K58" s="44"/>
      <c r="L58" s="43"/>
      <c r="M58" s="44"/>
      <c r="N58" s="43"/>
      <c r="O58" s="44"/>
      <c r="P58" s="43"/>
      <c r="Q58" s="44"/>
      <c r="R58" s="43"/>
      <c r="S58" s="44"/>
      <c r="T58" s="43"/>
      <c r="U58" s="44"/>
      <c r="V58" s="43"/>
      <c r="W58" s="44"/>
      <c r="X58" s="43"/>
      <c r="Y58" s="44"/>
      <c r="Z58" s="43">
        <f t="shared" si="0"/>
        <v>0</v>
      </c>
      <c r="AA58" s="45">
        <f t="shared" si="0"/>
        <v>0</v>
      </c>
      <c r="AB58" s="46"/>
      <c r="AC58" s="44"/>
      <c r="AD58" s="46">
        <f t="shared" si="1"/>
        <v>0</v>
      </c>
      <c r="AE58" s="45">
        <f t="shared" si="1"/>
        <v>0</v>
      </c>
    </row>
    <row r="59" spans="1:31" ht="12.75">
      <c r="A59" s="18"/>
      <c r="B59" s="47">
        <v>18</v>
      </c>
      <c r="C59" s="19" t="s">
        <v>87</v>
      </c>
      <c r="D59" s="19"/>
      <c r="E59" s="20"/>
      <c r="F59" s="48"/>
      <c r="G59" s="49"/>
      <c r="H59" s="48"/>
      <c r="I59" s="49"/>
      <c r="J59" s="48"/>
      <c r="K59" s="49"/>
      <c r="L59" s="48"/>
      <c r="M59" s="49"/>
      <c r="N59" s="48"/>
      <c r="O59" s="49"/>
      <c r="P59" s="48"/>
      <c r="Q59" s="49"/>
      <c r="R59" s="48"/>
      <c r="S59" s="49"/>
      <c r="T59" s="48"/>
      <c r="U59" s="49"/>
      <c r="V59" s="48"/>
      <c r="W59" s="49"/>
      <c r="X59" s="48"/>
      <c r="Y59" s="49"/>
      <c r="Z59" s="48">
        <f t="shared" si="0"/>
        <v>0</v>
      </c>
      <c r="AA59" s="50">
        <f t="shared" si="0"/>
        <v>0</v>
      </c>
      <c r="AB59" s="51"/>
      <c r="AC59" s="49"/>
      <c r="AD59" s="51">
        <f t="shared" si="1"/>
        <v>0</v>
      </c>
      <c r="AE59" s="50">
        <f t="shared" si="1"/>
        <v>0</v>
      </c>
    </row>
    <row r="60" spans="1:31" ht="12.75">
      <c r="A60" s="18"/>
      <c r="B60" s="47"/>
      <c r="C60" s="19"/>
      <c r="D60" s="19" t="s">
        <v>88</v>
      </c>
      <c r="E60" s="20" t="s">
        <v>87</v>
      </c>
      <c r="F60" s="48">
        <v>4351517</v>
      </c>
      <c r="G60" s="49">
        <v>24</v>
      </c>
      <c r="H60" s="48"/>
      <c r="I60" s="49"/>
      <c r="J60" s="48"/>
      <c r="K60" s="49"/>
      <c r="L60" s="48"/>
      <c r="M60" s="49"/>
      <c r="N60" s="48"/>
      <c r="O60" s="49"/>
      <c r="P60" s="48"/>
      <c r="Q60" s="49"/>
      <c r="R60" s="48"/>
      <c r="S60" s="49"/>
      <c r="T60" s="48"/>
      <c r="U60" s="49"/>
      <c r="V60" s="48"/>
      <c r="W60" s="49"/>
      <c r="X60" s="48"/>
      <c r="Y60" s="49"/>
      <c r="Z60" s="48">
        <f t="shared" si="0"/>
        <v>0</v>
      </c>
      <c r="AA60" s="50">
        <f t="shared" si="0"/>
        <v>0</v>
      </c>
      <c r="AB60" s="51"/>
      <c r="AC60" s="49"/>
      <c r="AD60" s="51">
        <f t="shared" si="1"/>
        <v>4351517</v>
      </c>
      <c r="AE60" s="50">
        <f t="shared" si="1"/>
        <v>24</v>
      </c>
    </row>
    <row r="61" spans="1:31" ht="12.75">
      <c r="A61" s="18"/>
      <c r="B61" s="47"/>
      <c r="C61" s="11" t="s">
        <v>89</v>
      </c>
      <c r="D61" s="11"/>
      <c r="E61" s="12"/>
      <c r="F61" s="43">
        <v>4351517</v>
      </c>
      <c r="G61" s="44">
        <v>24</v>
      </c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43"/>
      <c r="S61" s="44"/>
      <c r="T61" s="43"/>
      <c r="U61" s="44"/>
      <c r="V61" s="43"/>
      <c r="W61" s="44"/>
      <c r="X61" s="43"/>
      <c r="Y61" s="44"/>
      <c r="Z61" s="43">
        <f t="shared" si="0"/>
        <v>0</v>
      </c>
      <c r="AA61" s="45">
        <f t="shared" si="0"/>
        <v>0</v>
      </c>
      <c r="AB61" s="46"/>
      <c r="AC61" s="44"/>
      <c r="AD61" s="46">
        <f t="shared" si="1"/>
        <v>4351517</v>
      </c>
      <c r="AE61" s="45">
        <f t="shared" si="1"/>
        <v>24</v>
      </c>
    </row>
    <row r="62" spans="1:31" ht="12.75">
      <c r="A62" s="18"/>
      <c r="B62" s="47"/>
      <c r="C62" s="11"/>
      <c r="D62" s="11"/>
      <c r="E62" s="12"/>
      <c r="F62" s="43"/>
      <c r="G62" s="44"/>
      <c r="H62" s="43"/>
      <c r="I62" s="44"/>
      <c r="J62" s="43"/>
      <c r="K62" s="44"/>
      <c r="L62" s="43"/>
      <c r="M62" s="44"/>
      <c r="N62" s="43"/>
      <c r="O62" s="44"/>
      <c r="P62" s="43"/>
      <c r="Q62" s="44"/>
      <c r="R62" s="43"/>
      <c r="S62" s="44"/>
      <c r="T62" s="43"/>
      <c r="U62" s="44"/>
      <c r="V62" s="43"/>
      <c r="W62" s="44"/>
      <c r="X62" s="43"/>
      <c r="Y62" s="44"/>
      <c r="Z62" s="43">
        <f t="shared" si="0"/>
        <v>0</v>
      </c>
      <c r="AA62" s="45">
        <f t="shared" si="0"/>
        <v>0</v>
      </c>
      <c r="AB62" s="46"/>
      <c r="AC62" s="44"/>
      <c r="AD62" s="46">
        <f t="shared" si="1"/>
        <v>0</v>
      </c>
      <c r="AE62" s="45">
        <f t="shared" si="1"/>
        <v>0</v>
      </c>
    </row>
    <row r="63" spans="1:31" ht="12.75">
      <c r="A63" s="18"/>
      <c r="B63" s="47">
        <v>19</v>
      </c>
      <c r="C63" s="19" t="s">
        <v>90</v>
      </c>
      <c r="D63" s="19"/>
      <c r="E63" s="20"/>
      <c r="F63" s="48"/>
      <c r="G63" s="49"/>
      <c r="H63" s="48"/>
      <c r="I63" s="49"/>
      <c r="J63" s="48"/>
      <c r="K63" s="49"/>
      <c r="L63" s="48"/>
      <c r="M63" s="49"/>
      <c r="N63" s="48"/>
      <c r="O63" s="49"/>
      <c r="P63" s="48"/>
      <c r="Q63" s="49"/>
      <c r="R63" s="48"/>
      <c r="S63" s="49"/>
      <c r="T63" s="48"/>
      <c r="U63" s="49"/>
      <c r="V63" s="48"/>
      <c r="W63" s="49"/>
      <c r="X63" s="48"/>
      <c r="Y63" s="49"/>
      <c r="Z63" s="48">
        <f t="shared" si="0"/>
        <v>0</v>
      </c>
      <c r="AA63" s="50">
        <f t="shared" si="0"/>
        <v>0</v>
      </c>
      <c r="AB63" s="51"/>
      <c r="AC63" s="49"/>
      <c r="AD63" s="51">
        <f t="shared" si="1"/>
        <v>0</v>
      </c>
      <c r="AE63" s="50">
        <f t="shared" si="1"/>
        <v>0</v>
      </c>
    </row>
    <row r="64" spans="1:31" ht="12.75">
      <c r="A64" s="18"/>
      <c r="B64" s="47"/>
      <c r="C64" s="19"/>
      <c r="D64" s="19" t="s">
        <v>91</v>
      </c>
      <c r="E64" s="20" t="s">
        <v>92</v>
      </c>
      <c r="F64" s="48">
        <v>7415813</v>
      </c>
      <c r="G64" s="49">
        <v>46.99999999999999</v>
      </c>
      <c r="H64" s="48"/>
      <c r="I64" s="49"/>
      <c r="J64" s="48"/>
      <c r="K64" s="49"/>
      <c r="L64" s="48"/>
      <c r="M64" s="49"/>
      <c r="N64" s="48"/>
      <c r="O64" s="49"/>
      <c r="P64" s="48"/>
      <c r="Q64" s="49"/>
      <c r="R64" s="48">
        <v>82500</v>
      </c>
      <c r="S64" s="49">
        <v>0</v>
      </c>
      <c r="T64" s="48"/>
      <c r="U64" s="49"/>
      <c r="V64" s="48"/>
      <c r="W64" s="49"/>
      <c r="X64" s="48"/>
      <c r="Y64" s="49"/>
      <c r="Z64" s="48">
        <f t="shared" si="0"/>
        <v>82500</v>
      </c>
      <c r="AA64" s="50">
        <f t="shared" si="0"/>
        <v>0</v>
      </c>
      <c r="AB64" s="51">
        <v>0.02</v>
      </c>
      <c r="AC64" s="49">
        <v>0</v>
      </c>
      <c r="AD64" s="51">
        <f t="shared" si="1"/>
        <v>7498313.02</v>
      </c>
      <c r="AE64" s="50">
        <f t="shared" si="1"/>
        <v>46.99999999999999</v>
      </c>
    </row>
    <row r="65" spans="1:31" ht="12.75">
      <c r="A65" s="18"/>
      <c r="B65" s="47"/>
      <c r="C65" s="11" t="s">
        <v>93</v>
      </c>
      <c r="D65" s="11"/>
      <c r="E65" s="12"/>
      <c r="F65" s="43">
        <v>7415813</v>
      </c>
      <c r="G65" s="44">
        <v>46.99999999999999</v>
      </c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>
        <v>82500</v>
      </c>
      <c r="S65" s="44">
        <v>0</v>
      </c>
      <c r="T65" s="43"/>
      <c r="U65" s="44"/>
      <c r="V65" s="43"/>
      <c r="W65" s="44"/>
      <c r="X65" s="43"/>
      <c r="Y65" s="44"/>
      <c r="Z65" s="43">
        <f t="shared" si="0"/>
        <v>82500</v>
      </c>
      <c r="AA65" s="45">
        <f t="shared" si="0"/>
        <v>0</v>
      </c>
      <c r="AB65" s="46">
        <v>0.02</v>
      </c>
      <c r="AC65" s="44">
        <v>0</v>
      </c>
      <c r="AD65" s="46">
        <f t="shared" si="1"/>
        <v>7498313.02</v>
      </c>
      <c r="AE65" s="45">
        <f t="shared" si="1"/>
        <v>46.99999999999999</v>
      </c>
    </row>
    <row r="66" spans="1:31" ht="12.75">
      <c r="A66" s="18"/>
      <c r="B66" s="47"/>
      <c r="C66" s="11"/>
      <c r="D66" s="11"/>
      <c r="E66" s="12"/>
      <c r="F66" s="43"/>
      <c r="G66" s="44"/>
      <c r="H66" s="43"/>
      <c r="I66" s="44"/>
      <c r="J66" s="43"/>
      <c r="K66" s="44"/>
      <c r="L66" s="43"/>
      <c r="M66" s="44"/>
      <c r="N66" s="43"/>
      <c r="O66" s="44"/>
      <c r="P66" s="43"/>
      <c r="Q66" s="44"/>
      <c r="R66" s="43"/>
      <c r="S66" s="44"/>
      <c r="T66" s="43"/>
      <c r="U66" s="44"/>
      <c r="V66" s="43"/>
      <c r="W66" s="44"/>
      <c r="X66" s="43"/>
      <c r="Y66" s="44"/>
      <c r="Z66" s="43">
        <f t="shared" si="0"/>
        <v>0</v>
      </c>
      <c r="AA66" s="45">
        <f t="shared" si="0"/>
        <v>0</v>
      </c>
      <c r="AB66" s="46"/>
      <c r="AC66" s="44"/>
      <c r="AD66" s="46">
        <f t="shared" si="1"/>
        <v>0</v>
      </c>
      <c r="AE66" s="45">
        <f t="shared" si="1"/>
        <v>0</v>
      </c>
    </row>
    <row r="67" spans="1:31" ht="12.75">
      <c r="A67" s="18"/>
      <c r="B67" s="47">
        <v>20</v>
      </c>
      <c r="C67" s="19" t="s">
        <v>94</v>
      </c>
      <c r="D67" s="19"/>
      <c r="E67" s="20"/>
      <c r="F67" s="48"/>
      <c r="G67" s="49"/>
      <c r="H67" s="48"/>
      <c r="I67" s="49"/>
      <c r="J67" s="48"/>
      <c r="K67" s="49"/>
      <c r="L67" s="48"/>
      <c r="M67" s="49"/>
      <c r="N67" s="48"/>
      <c r="O67" s="49"/>
      <c r="P67" s="48"/>
      <c r="Q67" s="49"/>
      <c r="R67" s="48"/>
      <c r="S67" s="49"/>
      <c r="T67" s="48"/>
      <c r="U67" s="49"/>
      <c r="V67" s="48"/>
      <c r="W67" s="49"/>
      <c r="X67" s="48"/>
      <c r="Y67" s="49"/>
      <c r="Z67" s="48">
        <f t="shared" si="0"/>
        <v>0</v>
      </c>
      <c r="AA67" s="50">
        <f t="shared" si="0"/>
        <v>0</v>
      </c>
      <c r="AB67" s="51"/>
      <c r="AC67" s="49"/>
      <c r="AD67" s="51">
        <f t="shared" si="1"/>
        <v>0</v>
      </c>
      <c r="AE67" s="50">
        <f t="shared" si="1"/>
        <v>0</v>
      </c>
    </row>
    <row r="68" spans="1:31" ht="12.75">
      <c r="A68" s="18"/>
      <c r="B68" s="47"/>
      <c r="C68" s="19"/>
      <c r="D68" s="19" t="s">
        <v>95</v>
      </c>
      <c r="E68" s="20" t="s">
        <v>96</v>
      </c>
      <c r="F68" s="48">
        <v>32431109</v>
      </c>
      <c r="G68" s="49">
        <v>190.5</v>
      </c>
      <c r="H68" s="48"/>
      <c r="I68" s="49"/>
      <c r="J68" s="48"/>
      <c r="K68" s="49"/>
      <c r="L68" s="48"/>
      <c r="M68" s="49"/>
      <c r="N68" s="48"/>
      <c r="O68" s="49"/>
      <c r="P68" s="48"/>
      <c r="Q68" s="49"/>
      <c r="R68" s="48"/>
      <c r="S68" s="49"/>
      <c r="T68" s="48"/>
      <c r="U68" s="49"/>
      <c r="V68" s="48">
        <v>234351</v>
      </c>
      <c r="W68" s="49">
        <v>0</v>
      </c>
      <c r="X68" s="48"/>
      <c r="Y68" s="49"/>
      <c r="Z68" s="48">
        <f t="shared" si="0"/>
        <v>234351</v>
      </c>
      <c r="AA68" s="50">
        <f t="shared" si="0"/>
        <v>0</v>
      </c>
      <c r="AB68" s="51"/>
      <c r="AC68" s="49"/>
      <c r="AD68" s="51">
        <f t="shared" si="1"/>
        <v>32665460</v>
      </c>
      <c r="AE68" s="50">
        <f t="shared" si="1"/>
        <v>190.5</v>
      </c>
    </row>
    <row r="69" spans="1:31" ht="12.75">
      <c r="A69" s="18"/>
      <c r="B69" s="47"/>
      <c r="C69" s="19"/>
      <c r="D69" s="19" t="s">
        <v>97</v>
      </c>
      <c r="E69" s="20" t="s">
        <v>98</v>
      </c>
      <c r="F69" s="48">
        <v>10198392</v>
      </c>
      <c r="G69" s="49">
        <v>90.5</v>
      </c>
      <c r="H69" s="48"/>
      <c r="I69" s="49"/>
      <c r="J69" s="48"/>
      <c r="K69" s="49"/>
      <c r="L69" s="48"/>
      <c r="M69" s="49"/>
      <c r="N69" s="48"/>
      <c r="O69" s="49"/>
      <c r="P69" s="48"/>
      <c r="Q69" s="49"/>
      <c r="R69" s="48">
        <v>113406</v>
      </c>
      <c r="S69" s="49">
        <v>0</v>
      </c>
      <c r="T69" s="48"/>
      <c r="U69" s="49"/>
      <c r="V69" s="48"/>
      <c r="W69" s="49"/>
      <c r="X69" s="48"/>
      <c r="Y69" s="49"/>
      <c r="Z69" s="48">
        <f t="shared" si="0"/>
        <v>113406</v>
      </c>
      <c r="AA69" s="50">
        <f t="shared" si="0"/>
        <v>0</v>
      </c>
      <c r="AB69" s="51"/>
      <c r="AC69" s="49"/>
      <c r="AD69" s="51">
        <f t="shared" si="1"/>
        <v>10311798</v>
      </c>
      <c r="AE69" s="50">
        <f t="shared" si="1"/>
        <v>90.5</v>
      </c>
    </row>
    <row r="70" spans="1:31" ht="12.75">
      <c r="A70" s="18"/>
      <c r="B70" s="47"/>
      <c r="C70" s="19"/>
      <c r="D70" s="19" t="s">
        <v>99</v>
      </c>
      <c r="E70" s="20" t="s">
        <v>100</v>
      </c>
      <c r="F70" s="48">
        <v>31499857</v>
      </c>
      <c r="G70" s="49">
        <v>197</v>
      </c>
      <c r="H70" s="48"/>
      <c r="I70" s="49"/>
      <c r="J70" s="48"/>
      <c r="K70" s="49"/>
      <c r="L70" s="48"/>
      <c r="M70" s="49"/>
      <c r="N70" s="48"/>
      <c r="O70" s="49"/>
      <c r="P70" s="48"/>
      <c r="Q70" s="49"/>
      <c r="R70" s="48"/>
      <c r="S70" s="49"/>
      <c r="T70" s="48"/>
      <c r="U70" s="49"/>
      <c r="V70" s="48"/>
      <c r="W70" s="49"/>
      <c r="X70" s="48"/>
      <c r="Y70" s="49"/>
      <c r="Z70" s="48">
        <f t="shared" si="0"/>
        <v>0</v>
      </c>
      <c r="AA70" s="50">
        <f t="shared" si="0"/>
        <v>0</v>
      </c>
      <c r="AB70" s="51"/>
      <c r="AC70" s="49"/>
      <c r="AD70" s="51">
        <f t="shared" si="1"/>
        <v>31499857</v>
      </c>
      <c r="AE70" s="50">
        <f t="shared" si="1"/>
        <v>197</v>
      </c>
    </row>
    <row r="71" spans="1:31" ht="12.75">
      <c r="A71" s="18"/>
      <c r="B71" s="47"/>
      <c r="C71" s="19"/>
      <c r="D71" s="19" t="s">
        <v>101</v>
      </c>
      <c r="E71" s="20" t="s">
        <v>102</v>
      </c>
      <c r="F71" s="48">
        <v>31989101</v>
      </c>
      <c r="G71" s="49">
        <v>232.25</v>
      </c>
      <c r="H71" s="48"/>
      <c r="I71" s="49"/>
      <c r="J71" s="48"/>
      <c r="K71" s="49"/>
      <c r="L71" s="48"/>
      <c r="M71" s="49"/>
      <c r="N71" s="48"/>
      <c r="O71" s="49"/>
      <c r="P71" s="48"/>
      <c r="Q71" s="49"/>
      <c r="R71" s="48">
        <v>177851</v>
      </c>
      <c r="S71" s="49">
        <v>1</v>
      </c>
      <c r="T71" s="48"/>
      <c r="U71" s="49"/>
      <c r="V71" s="48"/>
      <c r="W71" s="49"/>
      <c r="X71" s="48"/>
      <c r="Y71" s="49"/>
      <c r="Z71" s="48">
        <f t="shared" si="0"/>
        <v>177851</v>
      </c>
      <c r="AA71" s="50">
        <f t="shared" si="0"/>
        <v>1</v>
      </c>
      <c r="AB71" s="51"/>
      <c r="AC71" s="49"/>
      <c r="AD71" s="51">
        <f t="shared" si="1"/>
        <v>32166952</v>
      </c>
      <c r="AE71" s="50">
        <f t="shared" si="1"/>
        <v>233.25</v>
      </c>
    </row>
    <row r="72" spans="1:31" ht="12.75">
      <c r="A72" s="18"/>
      <c r="B72" s="47"/>
      <c r="C72" s="19"/>
      <c r="D72" s="19" t="s">
        <v>103</v>
      </c>
      <c r="E72" s="20" t="s">
        <v>104</v>
      </c>
      <c r="F72" s="48">
        <v>5025291</v>
      </c>
      <c r="G72" s="49">
        <v>25</v>
      </c>
      <c r="H72" s="48"/>
      <c r="I72" s="49"/>
      <c r="J72" s="48"/>
      <c r="K72" s="49"/>
      <c r="L72" s="48"/>
      <c r="M72" s="49"/>
      <c r="N72" s="48"/>
      <c r="O72" s="49"/>
      <c r="P72" s="48"/>
      <c r="Q72" s="49"/>
      <c r="R72" s="48"/>
      <c r="S72" s="49"/>
      <c r="T72" s="48"/>
      <c r="U72" s="49"/>
      <c r="V72" s="48"/>
      <c r="W72" s="49"/>
      <c r="X72" s="48"/>
      <c r="Y72" s="49"/>
      <c r="Z72" s="48">
        <f t="shared" si="0"/>
        <v>0</v>
      </c>
      <c r="AA72" s="50">
        <f t="shared" si="0"/>
        <v>0</v>
      </c>
      <c r="AB72" s="51"/>
      <c r="AC72" s="49"/>
      <c r="AD72" s="51">
        <f t="shared" si="1"/>
        <v>5025291</v>
      </c>
      <c r="AE72" s="50">
        <f t="shared" si="1"/>
        <v>25</v>
      </c>
    </row>
    <row r="73" spans="1:31" ht="12.75">
      <c r="A73" s="18"/>
      <c r="B73" s="47"/>
      <c r="C73" s="19"/>
      <c r="D73" s="19" t="s">
        <v>105</v>
      </c>
      <c r="E73" s="20" t="s">
        <v>106</v>
      </c>
      <c r="F73" s="48">
        <v>12774009</v>
      </c>
      <c r="G73" s="49">
        <v>87</v>
      </c>
      <c r="H73" s="48"/>
      <c r="I73" s="49"/>
      <c r="J73" s="48"/>
      <c r="K73" s="49"/>
      <c r="L73" s="48"/>
      <c r="M73" s="49"/>
      <c r="N73" s="48"/>
      <c r="O73" s="49"/>
      <c r="P73" s="48"/>
      <c r="Q73" s="49"/>
      <c r="R73" s="48"/>
      <c r="S73" s="49"/>
      <c r="T73" s="48"/>
      <c r="U73" s="49"/>
      <c r="V73" s="48"/>
      <c r="W73" s="49"/>
      <c r="X73" s="48"/>
      <c r="Y73" s="49"/>
      <c r="Z73" s="48">
        <f aca="true" t="shared" si="2" ref="Z73:AA136">X73+V73+T73+R73+P73+N73+L73+J73+H73</f>
        <v>0</v>
      </c>
      <c r="AA73" s="50">
        <f t="shared" si="2"/>
        <v>0</v>
      </c>
      <c r="AB73" s="51"/>
      <c r="AC73" s="49"/>
      <c r="AD73" s="51">
        <f t="shared" si="1"/>
        <v>12774009</v>
      </c>
      <c r="AE73" s="50">
        <f t="shared" si="1"/>
        <v>87</v>
      </c>
    </row>
    <row r="74" spans="1:31" ht="12.75">
      <c r="A74" s="18"/>
      <c r="B74" s="47"/>
      <c r="C74" s="19"/>
      <c r="D74" s="19" t="s">
        <v>107</v>
      </c>
      <c r="E74" s="20" t="s">
        <v>108</v>
      </c>
      <c r="F74" s="48">
        <v>2144200</v>
      </c>
      <c r="G74" s="49">
        <v>15</v>
      </c>
      <c r="H74" s="48"/>
      <c r="I74" s="49"/>
      <c r="J74" s="48"/>
      <c r="K74" s="49"/>
      <c r="L74" s="48"/>
      <c r="M74" s="49"/>
      <c r="N74" s="48"/>
      <c r="O74" s="49"/>
      <c r="P74" s="48"/>
      <c r="Q74" s="49"/>
      <c r="R74" s="48"/>
      <c r="S74" s="49"/>
      <c r="T74" s="48"/>
      <c r="U74" s="49"/>
      <c r="V74" s="48"/>
      <c r="W74" s="49"/>
      <c r="X74" s="48"/>
      <c r="Y74" s="49"/>
      <c r="Z74" s="48">
        <f t="shared" si="2"/>
        <v>0</v>
      </c>
      <c r="AA74" s="50">
        <f t="shared" si="2"/>
        <v>0</v>
      </c>
      <c r="AB74" s="51"/>
      <c r="AC74" s="49"/>
      <c r="AD74" s="51">
        <f aca="true" t="shared" si="3" ref="AD74:AE137">AB74+Z74+F74</f>
        <v>2144200</v>
      </c>
      <c r="AE74" s="50">
        <f t="shared" si="3"/>
        <v>15</v>
      </c>
    </row>
    <row r="75" spans="1:31" ht="12.75">
      <c r="A75" s="18"/>
      <c r="B75" s="47"/>
      <c r="C75" s="19"/>
      <c r="D75" s="19" t="s">
        <v>109</v>
      </c>
      <c r="E75" s="20" t="s">
        <v>110</v>
      </c>
      <c r="F75" s="48">
        <v>16360373</v>
      </c>
      <c r="G75" s="49">
        <v>124</v>
      </c>
      <c r="H75" s="48"/>
      <c r="I75" s="49"/>
      <c r="J75" s="48"/>
      <c r="K75" s="49"/>
      <c r="L75" s="48"/>
      <c r="M75" s="49"/>
      <c r="N75" s="48"/>
      <c r="O75" s="49"/>
      <c r="P75" s="48"/>
      <c r="Q75" s="49"/>
      <c r="R75" s="48">
        <v>177851</v>
      </c>
      <c r="S75" s="49">
        <v>1</v>
      </c>
      <c r="T75" s="48"/>
      <c r="U75" s="49"/>
      <c r="V75" s="48"/>
      <c r="W75" s="49"/>
      <c r="X75" s="48"/>
      <c r="Y75" s="49"/>
      <c r="Z75" s="48">
        <f t="shared" si="2"/>
        <v>177851</v>
      </c>
      <c r="AA75" s="50">
        <f t="shared" si="2"/>
        <v>1</v>
      </c>
      <c r="AB75" s="51"/>
      <c r="AC75" s="49"/>
      <c r="AD75" s="51">
        <f t="shared" si="3"/>
        <v>16538224</v>
      </c>
      <c r="AE75" s="50">
        <f t="shared" si="3"/>
        <v>125</v>
      </c>
    </row>
    <row r="76" spans="1:31" ht="12.75">
      <c r="A76" s="18"/>
      <c r="B76" s="47"/>
      <c r="C76" s="11" t="s">
        <v>111</v>
      </c>
      <c r="D76" s="11"/>
      <c r="E76" s="12"/>
      <c r="F76" s="43">
        <v>142422332</v>
      </c>
      <c r="G76" s="44">
        <v>961.25</v>
      </c>
      <c r="H76" s="43"/>
      <c r="I76" s="44"/>
      <c r="J76" s="43"/>
      <c r="K76" s="44"/>
      <c r="L76" s="43"/>
      <c r="M76" s="44"/>
      <c r="N76" s="43"/>
      <c r="O76" s="44"/>
      <c r="P76" s="43"/>
      <c r="Q76" s="44"/>
      <c r="R76" s="43">
        <v>469108</v>
      </c>
      <c r="S76" s="44">
        <v>2</v>
      </c>
      <c r="T76" s="43"/>
      <c r="U76" s="44"/>
      <c r="V76" s="43">
        <v>234351</v>
      </c>
      <c r="W76" s="44">
        <v>0</v>
      </c>
      <c r="X76" s="43"/>
      <c r="Y76" s="44"/>
      <c r="Z76" s="43">
        <f t="shared" si="2"/>
        <v>703459</v>
      </c>
      <c r="AA76" s="45">
        <f t="shared" si="2"/>
        <v>2</v>
      </c>
      <c r="AB76" s="46"/>
      <c r="AC76" s="44"/>
      <c r="AD76" s="46">
        <f t="shared" si="3"/>
        <v>143125791</v>
      </c>
      <c r="AE76" s="45">
        <f t="shared" si="3"/>
        <v>963.25</v>
      </c>
    </row>
    <row r="77" spans="1:31" ht="12.75">
      <c r="A77" s="18"/>
      <c r="B77" s="47"/>
      <c r="C77" s="11"/>
      <c r="D77" s="11"/>
      <c r="E77" s="12"/>
      <c r="F77" s="43"/>
      <c r="G77" s="44"/>
      <c r="H77" s="43"/>
      <c r="I77" s="44"/>
      <c r="J77" s="43"/>
      <c r="K77" s="44"/>
      <c r="L77" s="43"/>
      <c r="M77" s="44"/>
      <c r="N77" s="43"/>
      <c r="O77" s="44"/>
      <c r="P77" s="43"/>
      <c r="Q77" s="44"/>
      <c r="R77" s="43"/>
      <c r="S77" s="44"/>
      <c r="T77" s="43"/>
      <c r="U77" s="44"/>
      <c r="V77" s="43"/>
      <c r="W77" s="44"/>
      <c r="X77" s="43"/>
      <c r="Y77" s="44"/>
      <c r="Z77" s="43">
        <f t="shared" si="2"/>
        <v>0</v>
      </c>
      <c r="AA77" s="45">
        <f t="shared" si="2"/>
        <v>0</v>
      </c>
      <c r="AB77" s="46"/>
      <c r="AC77" s="44"/>
      <c r="AD77" s="46">
        <f t="shared" si="3"/>
        <v>0</v>
      </c>
      <c r="AE77" s="45">
        <f t="shared" si="3"/>
        <v>0</v>
      </c>
    </row>
    <row r="78" spans="1:31" ht="12.75">
      <c r="A78" s="18"/>
      <c r="B78" s="47">
        <v>21</v>
      </c>
      <c r="C78" s="19" t="s">
        <v>112</v>
      </c>
      <c r="D78" s="19"/>
      <c r="E78" s="20"/>
      <c r="F78" s="48"/>
      <c r="G78" s="49"/>
      <c r="H78" s="48"/>
      <c r="I78" s="49"/>
      <c r="J78" s="48"/>
      <c r="K78" s="49"/>
      <c r="L78" s="48"/>
      <c r="M78" s="49"/>
      <c r="N78" s="48"/>
      <c r="O78" s="49"/>
      <c r="P78" s="48"/>
      <c r="Q78" s="49"/>
      <c r="R78" s="48"/>
      <c r="S78" s="49"/>
      <c r="T78" s="48"/>
      <c r="U78" s="49"/>
      <c r="V78" s="48"/>
      <c r="W78" s="49"/>
      <c r="X78" s="48"/>
      <c r="Y78" s="49"/>
      <c r="Z78" s="48">
        <f t="shared" si="2"/>
        <v>0</v>
      </c>
      <c r="AA78" s="50">
        <f t="shared" si="2"/>
        <v>0</v>
      </c>
      <c r="AB78" s="51"/>
      <c r="AC78" s="49"/>
      <c r="AD78" s="51">
        <f t="shared" si="3"/>
        <v>0</v>
      </c>
      <c r="AE78" s="50">
        <f t="shared" si="3"/>
        <v>0</v>
      </c>
    </row>
    <row r="79" spans="1:31" ht="12.75">
      <c r="A79" s="18"/>
      <c r="B79" s="47"/>
      <c r="C79" s="19"/>
      <c r="D79" s="19" t="s">
        <v>113</v>
      </c>
      <c r="E79" s="20" t="s">
        <v>112</v>
      </c>
      <c r="F79" s="48">
        <v>1132194</v>
      </c>
      <c r="G79" s="49">
        <v>4</v>
      </c>
      <c r="H79" s="48"/>
      <c r="I79" s="49"/>
      <c r="J79" s="48"/>
      <c r="K79" s="49"/>
      <c r="L79" s="48"/>
      <c r="M79" s="49"/>
      <c r="N79" s="48"/>
      <c r="O79" s="49"/>
      <c r="P79" s="48"/>
      <c r="Q79" s="49"/>
      <c r="R79" s="48"/>
      <c r="S79" s="49"/>
      <c r="T79" s="48"/>
      <c r="U79" s="49"/>
      <c r="V79" s="48"/>
      <c r="W79" s="49"/>
      <c r="X79" s="48"/>
      <c r="Y79" s="49"/>
      <c r="Z79" s="48">
        <f t="shared" si="2"/>
        <v>0</v>
      </c>
      <c r="AA79" s="50">
        <f t="shared" si="2"/>
        <v>0</v>
      </c>
      <c r="AB79" s="51"/>
      <c r="AC79" s="49"/>
      <c r="AD79" s="51">
        <f t="shared" si="3"/>
        <v>1132194</v>
      </c>
      <c r="AE79" s="50">
        <f t="shared" si="3"/>
        <v>4</v>
      </c>
    </row>
    <row r="80" spans="1:31" ht="12.75">
      <c r="A80" s="18"/>
      <c r="B80" s="47"/>
      <c r="C80" s="11" t="s">
        <v>114</v>
      </c>
      <c r="D80" s="11"/>
      <c r="E80" s="12"/>
      <c r="F80" s="43">
        <v>1132194</v>
      </c>
      <c r="G80" s="44">
        <v>4</v>
      </c>
      <c r="H80" s="43"/>
      <c r="I80" s="44"/>
      <c r="J80" s="43"/>
      <c r="K80" s="44"/>
      <c r="L80" s="43"/>
      <c r="M80" s="44"/>
      <c r="N80" s="43"/>
      <c r="O80" s="44"/>
      <c r="P80" s="43"/>
      <c r="Q80" s="44"/>
      <c r="R80" s="43"/>
      <c r="S80" s="44"/>
      <c r="T80" s="43"/>
      <c r="U80" s="44"/>
      <c r="V80" s="43"/>
      <c r="W80" s="44"/>
      <c r="X80" s="43"/>
      <c r="Y80" s="44"/>
      <c r="Z80" s="43">
        <f t="shared" si="2"/>
        <v>0</v>
      </c>
      <c r="AA80" s="45">
        <f t="shared" si="2"/>
        <v>0</v>
      </c>
      <c r="AB80" s="46"/>
      <c r="AC80" s="44"/>
      <c r="AD80" s="46">
        <f t="shared" si="3"/>
        <v>1132194</v>
      </c>
      <c r="AE80" s="45">
        <f t="shared" si="3"/>
        <v>4</v>
      </c>
    </row>
    <row r="81" spans="1:31" ht="12.75">
      <c r="A81" s="18"/>
      <c r="B81" s="47"/>
      <c r="C81" s="11"/>
      <c r="D81" s="11"/>
      <c r="E81" s="12"/>
      <c r="F81" s="43"/>
      <c r="G81" s="44"/>
      <c r="H81" s="43"/>
      <c r="I81" s="44"/>
      <c r="J81" s="43"/>
      <c r="K81" s="44"/>
      <c r="L81" s="43"/>
      <c r="M81" s="44"/>
      <c r="N81" s="43"/>
      <c r="O81" s="44"/>
      <c r="P81" s="43"/>
      <c r="Q81" s="44"/>
      <c r="R81" s="43"/>
      <c r="S81" s="44"/>
      <c r="T81" s="43"/>
      <c r="U81" s="44"/>
      <c r="V81" s="43"/>
      <c r="W81" s="44"/>
      <c r="X81" s="43"/>
      <c r="Y81" s="44"/>
      <c r="Z81" s="43">
        <f t="shared" si="2"/>
        <v>0</v>
      </c>
      <c r="AA81" s="45">
        <f t="shared" si="2"/>
        <v>0</v>
      </c>
      <c r="AB81" s="46"/>
      <c r="AC81" s="44"/>
      <c r="AD81" s="46">
        <f t="shared" si="3"/>
        <v>0</v>
      </c>
      <c r="AE81" s="45">
        <f t="shared" si="3"/>
        <v>0</v>
      </c>
    </row>
    <row r="82" spans="1:31" ht="12.75">
      <c r="A82" s="18"/>
      <c r="B82" s="47">
        <v>22</v>
      </c>
      <c r="C82" s="19" t="s">
        <v>115</v>
      </c>
      <c r="D82" s="19"/>
      <c r="E82" s="20"/>
      <c r="F82" s="48"/>
      <c r="G82" s="49"/>
      <c r="H82" s="48"/>
      <c r="I82" s="49"/>
      <c r="J82" s="48"/>
      <c r="K82" s="49"/>
      <c r="L82" s="48"/>
      <c r="M82" s="49"/>
      <c r="N82" s="48"/>
      <c r="O82" s="49"/>
      <c r="P82" s="48"/>
      <c r="Q82" s="49"/>
      <c r="R82" s="48"/>
      <c r="S82" s="49"/>
      <c r="T82" s="48"/>
      <c r="U82" s="49"/>
      <c r="V82" s="48"/>
      <c r="W82" s="49"/>
      <c r="X82" s="48"/>
      <c r="Y82" s="49"/>
      <c r="Z82" s="48">
        <f t="shared" si="2"/>
        <v>0</v>
      </c>
      <c r="AA82" s="50">
        <f t="shared" si="2"/>
        <v>0</v>
      </c>
      <c r="AB82" s="51"/>
      <c r="AC82" s="49"/>
      <c r="AD82" s="51">
        <f t="shared" si="3"/>
        <v>0</v>
      </c>
      <c r="AE82" s="50">
        <f t="shared" si="3"/>
        <v>0</v>
      </c>
    </row>
    <row r="83" spans="1:31" ht="12.75">
      <c r="A83" s="18"/>
      <c r="B83" s="47"/>
      <c r="C83" s="19"/>
      <c r="D83" s="19" t="s">
        <v>116</v>
      </c>
      <c r="E83" s="20" t="s">
        <v>117</v>
      </c>
      <c r="F83" s="48">
        <v>462000</v>
      </c>
      <c r="G83" s="49">
        <v>6</v>
      </c>
      <c r="H83" s="48"/>
      <c r="I83" s="49"/>
      <c r="J83" s="48"/>
      <c r="K83" s="49"/>
      <c r="L83" s="48"/>
      <c r="M83" s="49"/>
      <c r="N83" s="48"/>
      <c r="O83" s="49"/>
      <c r="P83" s="48"/>
      <c r="Q83" s="49"/>
      <c r="R83" s="48">
        <v>174205</v>
      </c>
      <c r="S83" s="49">
        <v>0</v>
      </c>
      <c r="T83" s="48"/>
      <c r="U83" s="49"/>
      <c r="V83" s="48"/>
      <c r="W83" s="49"/>
      <c r="X83" s="48"/>
      <c r="Y83" s="49"/>
      <c r="Z83" s="48">
        <f t="shared" si="2"/>
        <v>174205</v>
      </c>
      <c r="AA83" s="50">
        <f t="shared" si="2"/>
        <v>0</v>
      </c>
      <c r="AB83" s="51"/>
      <c r="AC83" s="49"/>
      <c r="AD83" s="51">
        <f t="shared" si="3"/>
        <v>636205</v>
      </c>
      <c r="AE83" s="50">
        <f t="shared" si="3"/>
        <v>6</v>
      </c>
    </row>
    <row r="84" spans="1:31" ht="12.75">
      <c r="A84" s="18"/>
      <c r="B84" s="47"/>
      <c r="C84" s="11" t="s">
        <v>118</v>
      </c>
      <c r="D84" s="11"/>
      <c r="E84" s="12"/>
      <c r="F84" s="43">
        <v>462000</v>
      </c>
      <c r="G84" s="44">
        <v>6</v>
      </c>
      <c r="H84" s="43"/>
      <c r="I84" s="44"/>
      <c r="J84" s="43"/>
      <c r="K84" s="44"/>
      <c r="L84" s="43"/>
      <c r="M84" s="44"/>
      <c r="N84" s="43"/>
      <c r="O84" s="44"/>
      <c r="P84" s="43"/>
      <c r="Q84" s="44"/>
      <c r="R84" s="43">
        <v>174205</v>
      </c>
      <c r="S84" s="44">
        <v>0</v>
      </c>
      <c r="T84" s="43"/>
      <c r="U84" s="44"/>
      <c r="V84" s="43"/>
      <c r="W84" s="44"/>
      <c r="X84" s="43"/>
      <c r="Y84" s="44"/>
      <c r="Z84" s="43">
        <f t="shared" si="2"/>
        <v>174205</v>
      </c>
      <c r="AA84" s="45">
        <f t="shared" si="2"/>
        <v>0</v>
      </c>
      <c r="AB84" s="46"/>
      <c r="AC84" s="44"/>
      <c r="AD84" s="46">
        <f t="shared" si="3"/>
        <v>636205</v>
      </c>
      <c r="AE84" s="45">
        <f t="shared" si="3"/>
        <v>6</v>
      </c>
    </row>
    <row r="85" spans="1:31" ht="12.75">
      <c r="A85" s="18"/>
      <c r="B85" s="47"/>
      <c r="C85" s="11"/>
      <c r="D85" s="11"/>
      <c r="E85" s="12"/>
      <c r="F85" s="43"/>
      <c r="G85" s="44"/>
      <c r="H85" s="43"/>
      <c r="I85" s="44"/>
      <c r="J85" s="43"/>
      <c r="K85" s="44"/>
      <c r="L85" s="43"/>
      <c r="M85" s="44"/>
      <c r="N85" s="43"/>
      <c r="O85" s="44"/>
      <c r="P85" s="43"/>
      <c r="Q85" s="44"/>
      <c r="R85" s="43"/>
      <c r="S85" s="44"/>
      <c r="T85" s="43"/>
      <c r="U85" s="44"/>
      <c r="V85" s="43"/>
      <c r="W85" s="44"/>
      <c r="X85" s="43"/>
      <c r="Y85" s="44"/>
      <c r="Z85" s="43">
        <f t="shared" si="2"/>
        <v>0</v>
      </c>
      <c r="AA85" s="45">
        <f t="shared" si="2"/>
        <v>0</v>
      </c>
      <c r="AB85" s="46"/>
      <c r="AC85" s="44"/>
      <c r="AD85" s="46">
        <f t="shared" si="3"/>
        <v>0</v>
      </c>
      <c r="AE85" s="45">
        <f t="shared" si="3"/>
        <v>0</v>
      </c>
    </row>
    <row r="86" spans="1:31" ht="12.75">
      <c r="A86" s="18"/>
      <c r="B86" s="47">
        <v>23</v>
      </c>
      <c r="C86" s="19" t="s">
        <v>119</v>
      </c>
      <c r="D86" s="19"/>
      <c r="E86" s="20"/>
      <c r="F86" s="48"/>
      <c r="G86" s="49"/>
      <c r="H86" s="48"/>
      <c r="I86" s="49"/>
      <c r="J86" s="48"/>
      <c r="K86" s="49"/>
      <c r="L86" s="48"/>
      <c r="M86" s="49"/>
      <c r="N86" s="48"/>
      <c r="O86" s="49"/>
      <c r="P86" s="48"/>
      <c r="Q86" s="49"/>
      <c r="R86" s="48"/>
      <c r="S86" s="49"/>
      <c r="T86" s="48"/>
      <c r="U86" s="49"/>
      <c r="V86" s="48"/>
      <c r="W86" s="49"/>
      <c r="X86" s="48"/>
      <c r="Y86" s="49"/>
      <c r="Z86" s="48">
        <f t="shared" si="2"/>
        <v>0</v>
      </c>
      <c r="AA86" s="50">
        <f t="shared" si="2"/>
        <v>0</v>
      </c>
      <c r="AB86" s="51"/>
      <c r="AC86" s="49"/>
      <c r="AD86" s="51">
        <f t="shared" si="3"/>
        <v>0</v>
      </c>
      <c r="AE86" s="50">
        <f t="shared" si="3"/>
        <v>0</v>
      </c>
    </row>
    <row r="87" spans="1:31" ht="12.75">
      <c r="A87" s="18"/>
      <c r="B87" s="47"/>
      <c r="C87" s="19"/>
      <c r="D87" s="19" t="s">
        <v>120</v>
      </c>
      <c r="E87" s="20" t="s">
        <v>121</v>
      </c>
      <c r="F87" s="48">
        <v>2306342</v>
      </c>
      <c r="G87" s="49">
        <v>6</v>
      </c>
      <c r="H87" s="48"/>
      <c r="I87" s="49"/>
      <c r="J87" s="48"/>
      <c r="K87" s="49"/>
      <c r="L87" s="48"/>
      <c r="M87" s="49"/>
      <c r="N87" s="48"/>
      <c r="O87" s="49"/>
      <c r="P87" s="48"/>
      <c r="Q87" s="49"/>
      <c r="R87" s="48"/>
      <c r="S87" s="49"/>
      <c r="T87" s="48"/>
      <c r="U87" s="49"/>
      <c r="V87" s="48"/>
      <c r="W87" s="49"/>
      <c r="X87" s="48"/>
      <c r="Y87" s="49"/>
      <c r="Z87" s="48">
        <f t="shared" si="2"/>
        <v>0</v>
      </c>
      <c r="AA87" s="50">
        <f t="shared" si="2"/>
        <v>0</v>
      </c>
      <c r="AB87" s="51"/>
      <c r="AC87" s="49"/>
      <c r="AD87" s="51">
        <f t="shared" si="3"/>
        <v>2306342</v>
      </c>
      <c r="AE87" s="50">
        <f t="shared" si="3"/>
        <v>6</v>
      </c>
    </row>
    <row r="88" spans="1:31" ht="12.75">
      <c r="A88" s="18"/>
      <c r="B88" s="47"/>
      <c r="C88" s="11" t="s">
        <v>122</v>
      </c>
      <c r="D88" s="11"/>
      <c r="E88" s="12"/>
      <c r="F88" s="43">
        <v>2306342</v>
      </c>
      <c r="G88" s="44">
        <v>6</v>
      </c>
      <c r="H88" s="43"/>
      <c r="I88" s="44"/>
      <c r="J88" s="43"/>
      <c r="K88" s="44"/>
      <c r="L88" s="43"/>
      <c r="M88" s="44"/>
      <c r="N88" s="43"/>
      <c r="O88" s="44"/>
      <c r="P88" s="43"/>
      <c r="Q88" s="44"/>
      <c r="R88" s="43"/>
      <c r="S88" s="44"/>
      <c r="T88" s="43"/>
      <c r="U88" s="44"/>
      <c r="V88" s="43"/>
      <c r="W88" s="44"/>
      <c r="X88" s="43"/>
      <c r="Y88" s="44"/>
      <c r="Z88" s="43">
        <f t="shared" si="2"/>
        <v>0</v>
      </c>
      <c r="AA88" s="45">
        <f t="shared" si="2"/>
        <v>0</v>
      </c>
      <c r="AB88" s="46"/>
      <c r="AC88" s="44"/>
      <c r="AD88" s="46">
        <f t="shared" si="3"/>
        <v>2306342</v>
      </c>
      <c r="AE88" s="45">
        <f t="shared" si="3"/>
        <v>6</v>
      </c>
    </row>
    <row r="89" spans="1:31" ht="12.75">
      <c r="A89" s="18"/>
      <c r="B89" s="47"/>
      <c r="C89" s="11"/>
      <c r="D89" s="11"/>
      <c r="E89" s="12"/>
      <c r="F89" s="43"/>
      <c r="G89" s="44"/>
      <c r="H89" s="43"/>
      <c r="I89" s="44"/>
      <c r="J89" s="43"/>
      <c r="K89" s="44"/>
      <c r="L89" s="43"/>
      <c r="M89" s="44"/>
      <c r="N89" s="43"/>
      <c r="O89" s="44"/>
      <c r="P89" s="43"/>
      <c r="Q89" s="44"/>
      <c r="R89" s="43"/>
      <c r="S89" s="44"/>
      <c r="T89" s="43"/>
      <c r="U89" s="44"/>
      <c r="V89" s="43"/>
      <c r="W89" s="44"/>
      <c r="X89" s="43"/>
      <c r="Y89" s="44"/>
      <c r="Z89" s="43">
        <f t="shared" si="2"/>
        <v>0</v>
      </c>
      <c r="AA89" s="45">
        <f t="shared" si="2"/>
        <v>0</v>
      </c>
      <c r="AB89" s="46"/>
      <c r="AC89" s="44"/>
      <c r="AD89" s="46">
        <f t="shared" si="3"/>
        <v>0</v>
      </c>
      <c r="AE89" s="45">
        <f t="shared" si="3"/>
        <v>0</v>
      </c>
    </row>
    <row r="90" spans="1:31" ht="12.75">
      <c r="A90" s="18"/>
      <c r="B90" s="47">
        <v>24</v>
      </c>
      <c r="C90" s="19" t="s">
        <v>123</v>
      </c>
      <c r="D90" s="19"/>
      <c r="E90" s="20"/>
      <c r="F90" s="48"/>
      <c r="G90" s="49"/>
      <c r="H90" s="48"/>
      <c r="I90" s="49"/>
      <c r="J90" s="48"/>
      <c r="K90" s="49"/>
      <c r="L90" s="48"/>
      <c r="M90" s="49"/>
      <c r="N90" s="48"/>
      <c r="O90" s="49"/>
      <c r="P90" s="48"/>
      <c r="Q90" s="49"/>
      <c r="R90" s="48"/>
      <c r="S90" s="49"/>
      <c r="T90" s="48"/>
      <c r="U90" s="49"/>
      <c r="V90" s="48"/>
      <c r="W90" s="49"/>
      <c r="X90" s="48"/>
      <c r="Y90" s="49"/>
      <c r="Z90" s="48">
        <f t="shared" si="2"/>
        <v>0</v>
      </c>
      <c r="AA90" s="50">
        <f t="shared" si="2"/>
        <v>0</v>
      </c>
      <c r="AB90" s="51"/>
      <c r="AC90" s="49"/>
      <c r="AD90" s="51">
        <f t="shared" si="3"/>
        <v>0</v>
      </c>
      <c r="AE90" s="50">
        <f t="shared" si="3"/>
        <v>0</v>
      </c>
    </row>
    <row r="91" spans="1:31" ht="12.75">
      <c r="A91" s="18"/>
      <c r="B91" s="47"/>
      <c r="C91" s="19"/>
      <c r="D91" s="19" t="s">
        <v>124</v>
      </c>
      <c r="E91" s="20" t="s">
        <v>125</v>
      </c>
      <c r="F91" s="48">
        <v>2293025</v>
      </c>
      <c r="G91" s="49">
        <v>12</v>
      </c>
      <c r="H91" s="48"/>
      <c r="I91" s="49"/>
      <c r="J91" s="48"/>
      <c r="K91" s="49"/>
      <c r="L91" s="48"/>
      <c r="M91" s="49"/>
      <c r="N91" s="48"/>
      <c r="O91" s="49"/>
      <c r="P91" s="48"/>
      <c r="Q91" s="49"/>
      <c r="R91" s="48"/>
      <c r="S91" s="49"/>
      <c r="T91" s="48"/>
      <c r="U91" s="49"/>
      <c r="V91" s="48"/>
      <c r="W91" s="49"/>
      <c r="X91" s="48"/>
      <c r="Y91" s="49"/>
      <c r="Z91" s="48">
        <f t="shared" si="2"/>
        <v>0</v>
      </c>
      <c r="AA91" s="50">
        <f t="shared" si="2"/>
        <v>0</v>
      </c>
      <c r="AB91" s="51"/>
      <c r="AC91" s="49"/>
      <c r="AD91" s="51">
        <f t="shared" si="3"/>
        <v>2293025</v>
      </c>
      <c r="AE91" s="50">
        <f t="shared" si="3"/>
        <v>12</v>
      </c>
    </row>
    <row r="92" spans="1:31" ht="12.75">
      <c r="A92" s="18"/>
      <c r="B92" s="47"/>
      <c r="C92" s="19"/>
      <c r="D92" s="19" t="s">
        <v>126</v>
      </c>
      <c r="E92" s="20" t="s">
        <v>127</v>
      </c>
      <c r="F92" s="48">
        <v>497459</v>
      </c>
      <c r="G92" s="49">
        <v>4.5</v>
      </c>
      <c r="H92" s="48"/>
      <c r="I92" s="49"/>
      <c r="J92" s="48"/>
      <c r="K92" s="49"/>
      <c r="L92" s="48"/>
      <c r="M92" s="49"/>
      <c r="N92" s="48"/>
      <c r="O92" s="49"/>
      <c r="P92" s="48"/>
      <c r="Q92" s="49"/>
      <c r="R92" s="48"/>
      <c r="S92" s="49"/>
      <c r="T92" s="48"/>
      <c r="U92" s="49"/>
      <c r="V92" s="48"/>
      <c r="W92" s="49"/>
      <c r="X92" s="48"/>
      <c r="Y92" s="49"/>
      <c r="Z92" s="48">
        <f t="shared" si="2"/>
        <v>0</v>
      </c>
      <c r="AA92" s="50">
        <f t="shared" si="2"/>
        <v>0</v>
      </c>
      <c r="AB92" s="51"/>
      <c r="AC92" s="49"/>
      <c r="AD92" s="51">
        <f t="shared" si="3"/>
        <v>497459</v>
      </c>
      <c r="AE92" s="50">
        <f t="shared" si="3"/>
        <v>4.5</v>
      </c>
    </row>
    <row r="93" spans="1:31" ht="12.75">
      <c r="A93" s="18"/>
      <c r="B93" s="47"/>
      <c r="C93" s="11" t="s">
        <v>128</v>
      </c>
      <c r="D93" s="11"/>
      <c r="E93" s="12"/>
      <c r="F93" s="43">
        <v>2790484</v>
      </c>
      <c r="G93" s="44">
        <v>16.5</v>
      </c>
      <c r="H93" s="43"/>
      <c r="I93" s="44"/>
      <c r="J93" s="43"/>
      <c r="K93" s="44"/>
      <c r="L93" s="43"/>
      <c r="M93" s="44"/>
      <c r="N93" s="43"/>
      <c r="O93" s="44"/>
      <c r="P93" s="43"/>
      <c r="Q93" s="44"/>
      <c r="R93" s="43"/>
      <c r="S93" s="44"/>
      <c r="T93" s="43"/>
      <c r="U93" s="44"/>
      <c r="V93" s="43"/>
      <c r="W93" s="44"/>
      <c r="X93" s="43"/>
      <c r="Y93" s="44"/>
      <c r="Z93" s="43">
        <f t="shared" si="2"/>
        <v>0</v>
      </c>
      <c r="AA93" s="45">
        <f t="shared" si="2"/>
        <v>0</v>
      </c>
      <c r="AB93" s="46"/>
      <c r="AC93" s="44"/>
      <c r="AD93" s="46">
        <f t="shared" si="3"/>
        <v>2790484</v>
      </c>
      <c r="AE93" s="45">
        <f t="shared" si="3"/>
        <v>16.5</v>
      </c>
    </row>
    <row r="94" spans="1:31" ht="12.75">
      <c r="A94" s="18"/>
      <c r="B94" s="47"/>
      <c r="C94" s="11"/>
      <c r="D94" s="11"/>
      <c r="E94" s="12"/>
      <c r="F94" s="43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43"/>
      <c r="S94" s="44"/>
      <c r="T94" s="43"/>
      <c r="U94" s="44"/>
      <c r="V94" s="43"/>
      <c r="W94" s="44"/>
      <c r="X94" s="43"/>
      <c r="Y94" s="44"/>
      <c r="Z94" s="43">
        <f t="shared" si="2"/>
        <v>0</v>
      </c>
      <c r="AA94" s="45">
        <f t="shared" si="2"/>
        <v>0</v>
      </c>
      <c r="AB94" s="46"/>
      <c r="AC94" s="44"/>
      <c r="AD94" s="46">
        <f t="shared" si="3"/>
        <v>0</v>
      </c>
      <c r="AE94" s="45">
        <f t="shared" si="3"/>
        <v>0</v>
      </c>
    </row>
    <row r="95" spans="1:31" ht="12.75">
      <c r="A95" s="18"/>
      <c r="B95" s="47">
        <v>25</v>
      </c>
      <c r="C95" s="19" t="s">
        <v>129</v>
      </c>
      <c r="D95" s="19"/>
      <c r="E95" s="20"/>
      <c r="F95" s="48"/>
      <c r="G95" s="49"/>
      <c r="H95" s="48"/>
      <c r="I95" s="49"/>
      <c r="J95" s="48"/>
      <c r="K95" s="49"/>
      <c r="L95" s="48"/>
      <c r="M95" s="49"/>
      <c r="N95" s="48"/>
      <c r="O95" s="49"/>
      <c r="P95" s="48"/>
      <c r="Q95" s="49"/>
      <c r="R95" s="48"/>
      <c r="S95" s="49"/>
      <c r="T95" s="48"/>
      <c r="U95" s="49"/>
      <c r="V95" s="48"/>
      <c r="W95" s="49"/>
      <c r="X95" s="48"/>
      <c r="Y95" s="49"/>
      <c r="Z95" s="48">
        <f t="shared" si="2"/>
        <v>0</v>
      </c>
      <c r="AA95" s="50">
        <f t="shared" si="2"/>
        <v>0</v>
      </c>
      <c r="AB95" s="51"/>
      <c r="AC95" s="49"/>
      <c r="AD95" s="51">
        <f t="shared" si="3"/>
        <v>0</v>
      </c>
      <c r="AE95" s="50">
        <f t="shared" si="3"/>
        <v>0</v>
      </c>
    </row>
    <row r="96" spans="1:31" ht="12.75">
      <c r="A96" s="18"/>
      <c r="B96" s="47"/>
      <c r="C96" s="19"/>
      <c r="D96" s="19" t="s">
        <v>130</v>
      </c>
      <c r="E96" s="20" t="s">
        <v>131</v>
      </c>
      <c r="F96" s="48">
        <v>3159423</v>
      </c>
      <c r="G96" s="49">
        <v>16</v>
      </c>
      <c r="H96" s="48"/>
      <c r="I96" s="49"/>
      <c r="J96" s="48"/>
      <c r="K96" s="49"/>
      <c r="L96" s="48"/>
      <c r="M96" s="49"/>
      <c r="N96" s="48"/>
      <c r="O96" s="49"/>
      <c r="P96" s="48"/>
      <c r="Q96" s="49"/>
      <c r="R96" s="48">
        <v>49500</v>
      </c>
      <c r="S96" s="49">
        <v>0</v>
      </c>
      <c r="T96" s="48"/>
      <c r="U96" s="49"/>
      <c r="V96" s="48"/>
      <c r="W96" s="49"/>
      <c r="X96" s="48"/>
      <c r="Y96" s="49"/>
      <c r="Z96" s="48">
        <f t="shared" si="2"/>
        <v>49500</v>
      </c>
      <c r="AA96" s="50">
        <f t="shared" si="2"/>
        <v>0</v>
      </c>
      <c r="AB96" s="51"/>
      <c r="AC96" s="49"/>
      <c r="AD96" s="51">
        <f t="shared" si="3"/>
        <v>3208923</v>
      </c>
      <c r="AE96" s="50">
        <f t="shared" si="3"/>
        <v>16</v>
      </c>
    </row>
    <row r="97" spans="1:31" ht="12.75">
      <c r="A97" s="18"/>
      <c r="B97" s="47"/>
      <c r="C97" s="19"/>
      <c r="D97" s="19" t="s">
        <v>132</v>
      </c>
      <c r="E97" s="20" t="s">
        <v>133</v>
      </c>
      <c r="F97" s="48">
        <v>2617001</v>
      </c>
      <c r="G97" s="49">
        <v>22</v>
      </c>
      <c r="H97" s="48"/>
      <c r="I97" s="49"/>
      <c r="J97" s="48"/>
      <c r="K97" s="49"/>
      <c r="L97" s="48"/>
      <c r="M97" s="49"/>
      <c r="N97" s="48"/>
      <c r="O97" s="49"/>
      <c r="P97" s="48"/>
      <c r="Q97" s="49"/>
      <c r="R97" s="48"/>
      <c r="S97" s="49"/>
      <c r="T97" s="48"/>
      <c r="U97" s="49"/>
      <c r="V97" s="48"/>
      <c r="W97" s="49"/>
      <c r="X97" s="48"/>
      <c r="Y97" s="49"/>
      <c r="Z97" s="48">
        <f t="shared" si="2"/>
        <v>0</v>
      </c>
      <c r="AA97" s="50">
        <f t="shared" si="2"/>
        <v>0</v>
      </c>
      <c r="AB97" s="51"/>
      <c r="AC97" s="49"/>
      <c r="AD97" s="51">
        <f t="shared" si="3"/>
        <v>2617001</v>
      </c>
      <c r="AE97" s="50">
        <f t="shared" si="3"/>
        <v>22</v>
      </c>
    </row>
    <row r="98" spans="1:31" ht="12.75">
      <c r="A98" s="18"/>
      <c r="B98" s="47"/>
      <c r="C98" s="11" t="s">
        <v>134</v>
      </c>
      <c r="D98" s="11"/>
      <c r="E98" s="12"/>
      <c r="F98" s="43">
        <v>5776424</v>
      </c>
      <c r="G98" s="44">
        <v>38</v>
      </c>
      <c r="H98" s="43"/>
      <c r="I98" s="44"/>
      <c r="J98" s="43"/>
      <c r="K98" s="44"/>
      <c r="L98" s="43"/>
      <c r="M98" s="44"/>
      <c r="N98" s="43"/>
      <c r="O98" s="44"/>
      <c r="P98" s="43"/>
      <c r="Q98" s="44"/>
      <c r="R98" s="43">
        <v>49500</v>
      </c>
      <c r="S98" s="44">
        <v>0</v>
      </c>
      <c r="T98" s="43"/>
      <c r="U98" s="44"/>
      <c r="V98" s="43"/>
      <c r="W98" s="44"/>
      <c r="X98" s="43"/>
      <c r="Y98" s="44"/>
      <c r="Z98" s="43">
        <f t="shared" si="2"/>
        <v>49500</v>
      </c>
      <c r="AA98" s="45">
        <f t="shared" si="2"/>
        <v>0</v>
      </c>
      <c r="AB98" s="46"/>
      <c r="AC98" s="44"/>
      <c r="AD98" s="46">
        <f t="shared" si="3"/>
        <v>5825924</v>
      </c>
      <c r="AE98" s="45">
        <f t="shared" si="3"/>
        <v>38</v>
      </c>
    </row>
    <row r="99" spans="1:31" ht="12.75">
      <c r="A99" s="18"/>
      <c r="B99" s="47"/>
      <c r="C99" s="11"/>
      <c r="D99" s="11"/>
      <c r="E99" s="12"/>
      <c r="F99" s="43"/>
      <c r="G99" s="44"/>
      <c r="H99" s="43"/>
      <c r="I99" s="44"/>
      <c r="J99" s="43"/>
      <c r="K99" s="44"/>
      <c r="L99" s="43"/>
      <c r="M99" s="44"/>
      <c r="N99" s="43"/>
      <c r="O99" s="44"/>
      <c r="P99" s="43"/>
      <c r="Q99" s="44"/>
      <c r="R99" s="43"/>
      <c r="S99" s="44"/>
      <c r="T99" s="43"/>
      <c r="U99" s="44"/>
      <c r="V99" s="43"/>
      <c r="W99" s="44"/>
      <c r="X99" s="43"/>
      <c r="Y99" s="44"/>
      <c r="Z99" s="43">
        <f t="shared" si="2"/>
        <v>0</v>
      </c>
      <c r="AA99" s="45">
        <f t="shared" si="2"/>
        <v>0</v>
      </c>
      <c r="AB99" s="46"/>
      <c r="AC99" s="44"/>
      <c r="AD99" s="46">
        <f t="shared" si="3"/>
        <v>0</v>
      </c>
      <c r="AE99" s="45">
        <f t="shared" si="3"/>
        <v>0</v>
      </c>
    </row>
    <row r="100" spans="1:31" ht="12.75">
      <c r="A100" s="18"/>
      <c r="B100" s="47">
        <v>26</v>
      </c>
      <c r="C100" s="19" t="s">
        <v>135</v>
      </c>
      <c r="D100" s="19"/>
      <c r="E100" s="20"/>
      <c r="F100" s="48"/>
      <c r="G100" s="49"/>
      <c r="H100" s="48"/>
      <c r="I100" s="49"/>
      <c r="J100" s="48"/>
      <c r="K100" s="49"/>
      <c r="L100" s="48"/>
      <c r="M100" s="49"/>
      <c r="N100" s="48"/>
      <c r="O100" s="49"/>
      <c r="P100" s="48"/>
      <c r="Q100" s="49"/>
      <c r="R100" s="48"/>
      <c r="S100" s="49"/>
      <c r="T100" s="48"/>
      <c r="U100" s="49"/>
      <c r="V100" s="48"/>
      <c r="W100" s="49"/>
      <c r="X100" s="48"/>
      <c r="Y100" s="49"/>
      <c r="Z100" s="48">
        <f t="shared" si="2"/>
        <v>0</v>
      </c>
      <c r="AA100" s="50">
        <f t="shared" si="2"/>
        <v>0</v>
      </c>
      <c r="AB100" s="51"/>
      <c r="AC100" s="49"/>
      <c r="AD100" s="51">
        <f t="shared" si="3"/>
        <v>0</v>
      </c>
      <c r="AE100" s="50">
        <f t="shared" si="3"/>
        <v>0</v>
      </c>
    </row>
    <row r="101" spans="1:31" ht="12.75">
      <c r="A101" s="18"/>
      <c r="B101" s="47"/>
      <c r="C101" s="19"/>
      <c r="D101" s="19" t="s">
        <v>136</v>
      </c>
      <c r="E101" s="20" t="s">
        <v>137</v>
      </c>
      <c r="F101" s="48">
        <v>2368060</v>
      </c>
      <c r="G101" s="49">
        <v>15.6</v>
      </c>
      <c r="H101" s="48"/>
      <c r="I101" s="49"/>
      <c r="J101" s="48"/>
      <c r="K101" s="49"/>
      <c r="L101" s="48"/>
      <c r="M101" s="49"/>
      <c r="N101" s="48"/>
      <c r="O101" s="49"/>
      <c r="P101" s="48"/>
      <c r="Q101" s="49"/>
      <c r="R101" s="48"/>
      <c r="S101" s="49"/>
      <c r="T101" s="48"/>
      <c r="U101" s="49"/>
      <c r="V101" s="48"/>
      <c r="W101" s="49"/>
      <c r="X101" s="48"/>
      <c r="Y101" s="49"/>
      <c r="Z101" s="48">
        <f t="shared" si="2"/>
        <v>0</v>
      </c>
      <c r="AA101" s="50">
        <f t="shared" si="2"/>
        <v>0</v>
      </c>
      <c r="AB101" s="51">
        <v>0.01</v>
      </c>
      <c r="AC101" s="49">
        <v>0</v>
      </c>
      <c r="AD101" s="51">
        <f t="shared" si="3"/>
        <v>2368060.01</v>
      </c>
      <c r="AE101" s="50">
        <f t="shared" si="3"/>
        <v>15.6</v>
      </c>
    </row>
    <row r="102" spans="1:31" ht="12.75">
      <c r="A102" s="18"/>
      <c r="B102" s="47"/>
      <c r="C102" s="11" t="s">
        <v>138</v>
      </c>
      <c r="D102" s="11"/>
      <c r="E102" s="12"/>
      <c r="F102" s="43">
        <v>2368060</v>
      </c>
      <c r="G102" s="44">
        <v>15.6</v>
      </c>
      <c r="H102" s="43"/>
      <c r="I102" s="44"/>
      <c r="J102" s="43"/>
      <c r="K102" s="44"/>
      <c r="L102" s="43"/>
      <c r="M102" s="44"/>
      <c r="N102" s="43"/>
      <c r="O102" s="44"/>
      <c r="P102" s="43"/>
      <c r="Q102" s="44"/>
      <c r="R102" s="43"/>
      <c r="S102" s="44"/>
      <c r="T102" s="43"/>
      <c r="U102" s="44"/>
      <c r="V102" s="43"/>
      <c r="W102" s="44"/>
      <c r="X102" s="43"/>
      <c r="Y102" s="44"/>
      <c r="Z102" s="43">
        <f t="shared" si="2"/>
        <v>0</v>
      </c>
      <c r="AA102" s="45">
        <f t="shared" si="2"/>
        <v>0</v>
      </c>
      <c r="AB102" s="46">
        <v>0.01</v>
      </c>
      <c r="AC102" s="44">
        <v>0</v>
      </c>
      <c r="AD102" s="46">
        <f t="shared" si="3"/>
        <v>2368060.01</v>
      </c>
      <c r="AE102" s="45">
        <f t="shared" si="3"/>
        <v>15.6</v>
      </c>
    </row>
    <row r="103" spans="1:31" ht="12.75">
      <c r="A103" s="18"/>
      <c r="B103" s="47"/>
      <c r="C103" s="11"/>
      <c r="D103" s="11"/>
      <c r="E103" s="12"/>
      <c r="F103" s="43"/>
      <c r="G103" s="44"/>
      <c r="H103" s="43"/>
      <c r="I103" s="44"/>
      <c r="J103" s="43"/>
      <c r="K103" s="44"/>
      <c r="L103" s="43"/>
      <c r="M103" s="44"/>
      <c r="N103" s="43"/>
      <c r="O103" s="44"/>
      <c r="P103" s="43"/>
      <c r="Q103" s="44"/>
      <c r="R103" s="43"/>
      <c r="S103" s="44"/>
      <c r="T103" s="43"/>
      <c r="U103" s="44"/>
      <c r="V103" s="43"/>
      <c r="W103" s="44"/>
      <c r="X103" s="43"/>
      <c r="Y103" s="44"/>
      <c r="Z103" s="43">
        <f t="shared" si="2"/>
        <v>0</v>
      </c>
      <c r="AA103" s="45">
        <f t="shared" si="2"/>
        <v>0</v>
      </c>
      <c r="AB103" s="46"/>
      <c r="AC103" s="44"/>
      <c r="AD103" s="46">
        <f t="shared" si="3"/>
        <v>0</v>
      </c>
      <c r="AE103" s="45">
        <f t="shared" si="3"/>
        <v>0</v>
      </c>
    </row>
    <row r="104" spans="1:31" ht="12.75">
      <c r="A104" s="18"/>
      <c r="B104" s="47">
        <v>27</v>
      </c>
      <c r="C104" s="19" t="s">
        <v>139</v>
      </c>
      <c r="D104" s="19"/>
      <c r="E104" s="20"/>
      <c r="F104" s="48"/>
      <c r="G104" s="49"/>
      <c r="H104" s="48"/>
      <c r="I104" s="49"/>
      <c r="J104" s="48"/>
      <c r="K104" s="49"/>
      <c r="L104" s="48"/>
      <c r="M104" s="49"/>
      <c r="N104" s="48"/>
      <c r="O104" s="49"/>
      <c r="P104" s="48"/>
      <c r="Q104" s="49"/>
      <c r="R104" s="48"/>
      <c r="S104" s="49"/>
      <c r="T104" s="48"/>
      <c r="U104" s="49"/>
      <c r="V104" s="48"/>
      <c r="W104" s="49"/>
      <c r="X104" s="48"/>
      <c r="Y104" s="49"/>
      <c r="Z104" s="48">
        <f t="shared" si="2"/>
        <v>0</v>
      </c>
      <c r="AA104" s="50">
        <f t="shared" si="2"/>
        <v>0</v>
      </c>
      <c r="AB104" s="51"/>
      <c r="AC104" s="49"/>
      <c r="AD104" s="51">
        <f t="shared" si="3"/>
        <v>0</v>
      </c>
      <c r="AE104" s="50">
        <f t="shared" si="3"/>
        <v>0</v>
      </c>
    </row>
    <row r="105" spans="1:31" ht="12.75">
      <c r="A105" s="18"/>
      <c r="B105" s="47"/>
      <c r="C105" s="19"/>
      <c r="D105" s="19" t="s">
        <v>140</v>
      </c>
      <c r="E105" s="20" t="s">
        <v>139</v>
      </c>
      <c r="F105" s="48">
        <v>312836</v>
      </c>
      <c r="G105" s="49">
        <v>1.5</v>
      </c>
      <c r="H105" s="48"/>
      <c r="I105" s="49"/>
      <c r="J105" s="48"/>
      <c r="K105" s="49"/>
      <c r="L105" s="48"/>
      <c r="M105" s="49"/>
      <c r="N105" s="48"/>
      <c r="O105" s="49"/>
      <c r="P105" s="48"/>
      <c r="Q105" s="49"/>
      <c r="R105" s="48"/>
      <c r="S105" s="49"/>
      <c r="T105" s="48"/>
      <c r="U105" s="49"/>
      <c r="V105" s="48"/>
      <c r="W105" s="49"/>
      <c r="X105" s="48"/>
      <c r="Y105" s="49"/>
      <c r="Z105" s="48">
        <f t="shared" si="2"/>
        <v>0</v>
      </c>
      <c r="AA105" s="50">
        <f t="shared" si="2"/>
        <v>0</v>
      </c>
      <c r="AB105" s="51">
        <v>89150</v>
      </c>
      <c r="AC105" s="49">
        <v>0</v>
      </c>
      <c r="AD105" s="51">
        <f t="shared" si="3"/>
        <v>401986</v>
      </c>
      <c r="AE105" s="50">
        <f t="shared" si="3"/>
        <v>1.5</v>
      </c>
    </row>
    <row r="106" spans="1:31" ht="12.75">
      <c r="A106" s="18"/>
      <c r="B106" s="47"/>
      <c r="C106" s="11" t="s">
        <v>141</v>
      </c>
      <c r="D106" s="11"/>
      <c r="E106" s="12"/>
      <c r="F106" s="43">
        <v>312836</v>
      </c>
      <c r="G106" s="44">
        <v>1.5</v>
      </c>
      <c r="H106" s="43"/>
      <c r="I106" s="44"/>
      <c r="J106" s="43"/>
      <c r="K106" s="44"/>
      <c r="L106" s="43"/>
      <c r="M106" s="44"/>
      <c r="N106" s="43"/>
      <c r="O106" s="44"/>
      <c r="P106" s="43"/>
      <c r="Q106" s="44"/>
      <c r="R106" s="43"/>
      <c r="S106" s="44"/>
      <c r="T106" s="43"/>
      <c r="U106" s="44"/>
      <c r="V106" s="43"/>
      <c r="W106" s="44"/>
      <c r="X106" s="43"/>
      <c r="Y106" s="44"/>
      <c r="Z106" s="43">
        <f t="shared" si="2"/>
        <v>0</v>
      </c>
      <c r="AA106" s="45">
        <f t="shared" si="2"/>
        <v>0</v>
      </c>
      <c r="AB106" s="46">
        <v>89150</v>
      </c>
      <c r="AC106" s="44">
        <v>0</v>
      </c>
      <c r="AD106" s="46">
        <f t="shared" si="3"/>
        <v>401986</v>
      </c>
      <c r="AE106" s="45">
        <f t="shared" si="3"/>
        <v>1.5</v>
      </c>
    </row>
    <row r="107" spans="1:31" ht="12.75">
      <c r="A107" s="18"/>
      <c r="B107" s="47"/>
      <c r="C107" s="11"/>
      <c r="D107" s="11"/>
      <c r="E107" s="12"/>
      <c r="F107" s="43"/>
      <c r="G107" s="44"/>
      <c r="H107" s="43"/>
      <c r="I107" s="44"/>
      <c r="J107" s="43"/>
      <c r="K107" s="44"/>
      <c r="L107" s="43"/>
      <c r="M107" s="44"/>
      <c r="N107" s="43"/>
      <c r="O107" s="44"/>
      <c r="P107" s="43"/>
      <c r="Q107" s="44"/>
      <c r="R107" s="43"/>
      <c r="S107" s="44"/>
      <c r="T107" s="43"/>
      <c r="U107" s="44"/>
      <c r="V107" s="43"/>
      <c r="W107" s="44"/>
      <c r="X107" s="43"/>
      <c r="Y107" s="44"/>
      <c r="Z107" s="43">
        <f t="shared" si="2"/>
        <v>0</v>
      </c>
      <c r="AA107" s="45">
        <f t="shared" si="2"/>
        <v>0</v>
      </c>
      <c r="AB107" s="46"/>
      <c r="AC107" s="44"/>
      <c r="AD107" s="46">
        <f t="shared" si="3"/>
        <v>0</v>
      </c>
      <c r="AE107" s="45">
        <f t="shared" si="3"/>
        <v>0</v>
      </c>
    </row>
    <row r="108" spans="1:31" ht="12.75">
      <c r="A108" s="18"/>
      <c r="B108" s="47">
        <v>28</v>
      </c>
      <c r="C108" s="19" t="s">
        <v>142</v>
      </c>
      <c r="D108" s="19"/>
      <c r="E108" s="20"/>
      <c r="F108" s="48"/>
      <c r="G108" s="49"/>
      <c r="H108" s="48"/>
      <c r="I108" s="49"/>
      <c r="J108" s="48"/>
      <c r="K108" s="49"/>
      <c r="L108" s="48"/>
      <c r="M108" s="49"/>
      <c r="N108" s="48"/>
      <c r="O108" s="49"/>
      <c r="P108" s="48"/>
      <c r="Q108" s="49"/>
      <c r="R108" s="48"/>
      <c r="S108" s="49"/>
      <c r="T108" s="48"/>
      <c r="U108" s="49"/>
      <c r="V108" s="48"/>
      <c r="W108" s="49"/>
      <c r="X108" s="48"/>
      <c r="Y108" s="49"/>
      <c r="Z108" s="48">
        <f t="shared" si="2"/>
        <v>0</v>
      </c>
      <c r="AA108" s="50">
        <f t="shared" si="2"/>
        <v>0</v>
      </c>
      <c r="AB108" s="51"/>
      <c r="AC108" s="49"/>
      <c r="AD108" s="51">
        <f t="shared" si="3"/>
        <v>0</v>
      </c>
      <c r="AE108" s="50">
        <f t="shared" si="3"/>
        <v>0</v>
      </c>
    </row>
    <row r="109" spans="1:31" ht="12.75">
      <c r="A109" s="18"/>
      <c r="B109" s="47"/>
      <c r="C109" s="19"/>
      <c r="D109" s="19" t="s">
        <v>143</v>
      </c>
      <c r="E109" s="20" t="s">
        <v>144</v>
      </c>
      <c r="F109" s="48">
        <v>3696500</v>
      </c>
      <c r="G109" s="49">
        <v>21</v>
      </c>
      <c r="H109" s="48"/>
      <c r="I109" s="49"/>
      <c r="J109" s="48"/>
      <c r="K109" s="49"/>
      <c r="L109" s="48"/>
      <c r="M109" s="49"/>
      <c r="N109" s="48"/>
      <c r="O109" s="49"/>
      <c r="P109" s="48"/>
      <c r="Q109" s="49"/>
      <c r="R109" s="48">
        <v>156487</v>
      </c>
      <c r="S109" s="49">
        <v>0</v>
      </c>
      <c r="T109" s="48"/>
      <c r="U109" s="49"/>
      <c r="V109" s="48"/>
      <c r="W109" s="49"/>
      <c r="X109" s="48"/>
      <c r="Y109" s="49"/>
      <c r="Z109" s="48">
        <f t="shared" si="2"/>
        <v>156487</v>
      </c>
      <c r="AA109" s="50">
        <f t="shared" si="2"/>
        <v>0</v>
      </c>
      <c r="AB109" s="51"/>
      <c r="AC109" s="49"/>
      <c r="AD109" s="51">
        <f t="shared" si="3"/>
        <v>3852987</v>
      </c>
      <c r="AE109" s="50">
        <f t="shared" si="3"/>
        <v>21</v>
      </c>
    </row>
    <row r="110" spans="1:31" ht="12.75">
      <c r="A110" s="18"/>
      <c r="B110" s="47"/>
      <c r="C110" s="11" t="s">
        <v>145</v>
      </c>
      <c r="D110" s="11"/>
      <c r="E110" s="12"/>
      <c r="F110" s="43">
        <v>3696500</v>
      </c>
      <c r="G110" s="44">
        <v>21</v>
      </c>
      <c r="H110" s="43"/>
      <c r="I110" s="44"/>
      <c r="J110" s="43"/>
      <c r="K110" s="44"/>
      <c r="L110" s="43"/>
      <c r="M110" s="44"/>
      <c r="N110" s="43"/>
      <c r="O110" s="44"/>
      <c r="P110" s="43"/>
      <c r="Q110" s="44"/>
      <c r="R110" s="43">
        <v>156487</v>
      </c>
      <c r="S110" s="44">
        <v>0</v>
      </c>
      <c r="T110" s="43"/>
      <c r="U110" s="44"/>
      <c r="V110" s="43"/>
      <c r="W110" s="44"/>
      <c r="X110" s="43"/>
      <c r="Y110" s="44"/>
      <c r="Z110" s="43">
        <f t="shared" si="2"/>
        <v>156487</v>
      </c>
      <c r="AA110" s="45">
        <f t="shared" si="2"/>
        <v>0</v>
      </c>
      <c r="AB110" s="46"/>
      <c r="AC110" s="44"/>
      <c r="AD110" s="46">
        <f t="shared" si="3"/>
        <v>3852987</v>
      </c>
      <c r="AE110" s="45">
        <f t="shared" si="3"/>
        <v>21</v>
      </c>
    </row>
    <row r="111" spans="1:31" ht="12.75">
      <c r="A111" s="18"/>
      <c r="B111" s="47"/>
      <c r="C111" s="11"/>
      <c r="D111" s="11"/>
      <c r="E111" s="12"/>
      <c r="F111" s="43"/>
      <c r="G111" s="44"/>
      <c r="H111" s="43"/>
      <c r="I111" s="44"/>
      <c r="J111" s="43"/>
      <c r="K111" s="44"/>
      <c r="L111" s="43"/>
      <c r="M111" s="44"/>
      <c r="N111" s="43"/>
      <c r="O111" s="44"/>
      <c r="P111" s="43"/>
      <c r="Q111" s="44"/>
      <c r="R111" s="43"/>
      <c r="S111" s="44"/>
      <c r="T111" s="43"/>
      <c r="U111" s="44"/>
      <c r="V111" s="43"/>
      <c r="W111" s="44"/>
      <c r="X111" s="43"/>
      <c r="Y111" s="44"/>
      <c r="Z111" s="43">
        <f t="shared" si="2"/>
        <v>0</v>
      </c>
      <c r="AA111" s="45">
        <f t="shared" si="2"/>
        <v>0</v>
      </c>
      <c r="AB111" s="46"/>
      <c r="AC111" s="44"/>
      <c r="AD111" s="46">
        <f t="shared" si="3"/>
        <v>0</v>
      </c>
      <c r="AE111" s="45">
        <f t="shared" si="3"/>
        <v>0</v>
      </c>
    </row>
    <row r="112" spans="1:31" ht="12.75">
      <c r="A112" s="18"/>
      <c r="B112" s="47">
        <v>29</v>
      </c>
      <c r="C112" s="19" t="s">
        <v>146</v>
      </c>
      <c r="D112" s="19"/>
      <c r="E112" s="20"/>
      <c r="F112" s="48"/>
      <c r="G112" s="49"/>
      <c r="H112" s="48"/>
      <c r="I112" s="49"/>
      <c r="J112" s="48"/>
      <c r="K112" s="49"/>
      <c r="L112" s="48"/>
      <c r="M112" s="49"/>
      <c r="N112" s="48"/>
      <c r="O112" s="49"/>
      <c r="P112" s="48"/>
      <c r="Q112" s="49"/>
      <c r="R112" s="48"/>
      <c r="S112" s="49"/>
      <c r="T112" s="48"/>
      <c r="U112" s="49"/>
      <c r="V112" s="48"/>
      <c r="W112" s="49"/>
      <c r="X112" s="48"/>
      <c r="Y112" s="49"/>
      <c r="Z112" s="48">
        <f t="shared" si="2"/>
        <v>0</v>
      </c>
      <c r="AA112" s="50">
        <f t="shared" si="2"/>
        <v>0</v>
      </c>
      <c r="AB112" s="51"/>
      <c r="AC112" s="49"/>
      <c r="AD112" s="51">
        <f t="shared" si="3"/>
        <v>0</v>
      </c>
      <c r="AE112" s="50">
        <f t="shared" si="3"/>
        <v>0</v>
      </c>
    </row>
    <row r="113" spans="1:31" ht="12.75">
      <c r="A113" s="18"/>
      <c r="B113" s="47"/>
      <c r="C113" s="19"/>
      <c r="D113" s="19" t="s">
        <v>147</v>
      </c>
      <c r="E113" s="20" t="s">
        <v>148</v>
      </c>
      <c r="F113" s="48">
        <v>1440483</v>
      </c>
      <c r="G113" s="49">
        <v>7</v>
      </c>
      <c r="H113" s="48"/>
      <c r="I113" s="49"/>
      <c r="J113" s="48"/>
      <c r="K113" s="49"/>
      <c r="L113" s="48"/>
      <c r="M113" s="49"/>
      <c r="N113" s="48"/>
      <c r="O113" s="49"/>
      <c r="P113" s="48"/>
      <c r="Q113" s="49"/>
      <c r="R113" s="48">
        <v>128232</v>
      </c>
      <c r="S113" s="49">
        <v>0</v>
      </c>
      <c r="T113" s="48"/>
      <c r="U113" s="49"/>
      <c r="V113" s="48"/>
      <c r="W113" s="49"/>
      <c r="X113" s="48"/>
      <c r="Y113" s="49"/>
      <c r="Z113" s="48">
        <f t="shared" si="2"/>
        <v>128232</v>
      </c>
      <c r="AA113" s="50">
        <f t="shared" si="2"/>
        <v>0</v>
      </c>
      <c r="AB113" s="51"/>
      <c r="AC113" s="49"/>
      <c r="AD113" s="51">
        <f t="shared" si="3"/>
        <v>1568715</v>
      </c>
      <c r="AE113" s="50">
        <f t="shared" si="3"/>
        <v>7</v>
      </c>
    </row>
    <row r="114" spans="1:31" ht="12.75">
      <c r="A114" s="18"/>
      <c r="B114" s="47"/>
      <c r="C114" s="19"/>
      <c r="D114" s="19" t="s">
        <v>149</v>
      </c>
      <c r="E114" s="20" t="s">
        <v>150</v>
      </c>
      <c r="F114" s="48">
        <v>1820768</v>
      </c>
      <c r="G114" s="49">
        <v>17.5</v>
      </c>
      <c r="H114" s="48"/>
      <c r="I114" s="49"/>
      <c r="J114" s="48"/>
      <c r="K114" s="49"/>
      <c r="L114" s="48"/>
      <c r="M114" s="49"/>
      <c r="N114" s="48"/>
      <c r="O114" s="49"/>
      <c r="P114" s="48"/>
      <c r="Q114" s="49"/>
      <c r="R114" s="48"/>
      <c r="S114" s="49"/>
      <c r="T114" s="48"/>
      <c r="U114" s="49"/>
      <c r="V114" s="48"/>
      <c r="W114" s="49"/>
      <c r="X114" s="48"/>
      <c r="Y114" s="49"/>
      <c r="Z114" s="48">
        <f t="shared" si="2"/>
        <v>0</v>
      </c>
      <c r="AA114" s="50">
        <f t="shared" si="2"/>
        <v>0</v>
      </c>
      <c r="AB114" s="51"/>
      <c r="AC114" s="49"/>
      <c r="AD114" s="51">
        <f t="shared" si="3"/>
        <v>1820768</v>
      </c>
      <c r="AE114" s="50">
        <f t="shared" si="3"/>
        <v>17.5</v>
      </c>
    </row>
    <row r="115" spans="1:31" ht="12.75">
      <c r="A115" s="18"/>
      <c r="B115" s="47"/>
      <c r="C115" s="19"/>
      <c r="D115" s="19" t="s">
        <v>151</v>
      </c>
      <c r="E115" s="20" t="s">
        <v>152</v>
      </c>
      <c r="F115" s="48">
        <v>5226430</v>
      </c>
      <c r="G115" s="49">
        <v>49.5</v>
      </c>
      <c r="H115" s="48"/>
      <c r="I115" s="49"/>
      <c r="J115" s="48"/>
      <c r="K115" s="49"/>
      <c r="L115" s="48"/>
      <c r="M115" s="49"/>
      <c r="N115" s="48"/>
      <c r="O115" s="49"/>
      <c r="P115" s="48"/>
      <c r="Q115" s="49"/>
      <c r="R115" s="48"/>
      <c r="S115" s="49"/>
      <c r="T115" s="48"/>
      <c r="U115" s="49"/>
      <c r="V115" s="48"/>
      <c r="W115" s="49"/>
      <c r="X115" s="48"/>
      <c r="Y115" s="49"/>
      <c r="Z115" s="48">
        <f t="shared" si="2"/>
        <v>0</v>
      </c>
      <c r="AA115" s="50">
        <f t="shared" si="2"/>
        <v>0</v>
      </c>
      <c r="AB115" s="51"/>
      <c r="AC115" s="49"/>
      <c r="AD115" s="51">
        <f t="shared" si="3"/>
        <v>5226430</v>
      </c>
      <c r="AE115" s="50">
        <f t="shared" si="3"/>
        <v>49.5</v>
      </c>
    </row>
    <row r="116" spans="1:31" ht="12.75">
      <c r="A116" s="18"/>
      <c r="B116" s="47"/>
      <c r="C116" s="11" t="s">
        <v>153</v>
      </c>
      <c r="D116" s="11"/>
      <c r="E116" s="12"/>
      <c r="F116" s="43">
        <v>8487681</v>
      </c>
      <c r="G116" s="44">
        <v>74</v>
      </c>
      <c r="H116" s="43"/>
      <c r="I116" s="44"/>
      <c r="J116" s="43"/>
      <c r="K116" s="44"/>
      <c r="L116" s="43"/>
      <c r="M116" s="44"/>
      <c r="N116" s="43"/>
      <c r="O116" s="44"/>
      <c r="P116" s="43"/>
      <c r="Q116" s="44"/>
      <c r="R116" s="43">
        <v>128232</v>
      </c>
      <c r="S116" s="44">
        <v>0</v>
      </c>
      <c r="T116" s="43"/>
      <c r="U116" s="44"/>
      <c r="V116" s="43"/>
      <c r="W116" s="44"/>
      <c r="X116" s="43"/>
      <c r="Y116" s="44"/>
      <c r="Z116" s="43">
        <f t="shared" si="2"/>
        <v>128232</v>
      </c>
      <c r="AA116" s="45">
        <f t="shared" si="2"/>
        <v>0</v>
      </c>
      <c r="AB116" s="46"/>
      <c r="AC116" s="44"/>
      <c r="AD116" s="46">
        <f t="shared" si="3"/>
        <v>8615913</v>
      </c>
      <c r="AE116" s="45">
        <f t="shared" si="3"/>
        <v>74</v>
      </c>
    </row>
    <row r="117" spans="1:31" ht="12.75">
      <c r="A117" s="18"/>
      <c r="B117" s="47"/>
      <c r="C117" s="11"/>
      <c r="D117" s="11"/>
      <c r="E117" s="12"/>
      <c r="F117" s="43"/>
      <c r="G117" s="44"/>
      <c r="H117" s="43"/>
      <c r="I117" s="44"/>
      <c r="J117" s="43"/>
      <c r="K117" s="44"/>
      <c r="L117" s="43"/>
      <c r="M117" s="44"/>
      <c r="N117" s="43"/>
      <c r="O117" s="44"/>
      <c r="P117" s="43"/>
      <c r="Q117" s="44"/>
      <c r="R117" s="43"/>
      <c r="S117" s="44"/>
      <c r="T117" s="43"/>
      <c r="U117" s="44"/>
      <c r="V117" s="43"/>
      <c r="W117" s="44"/>
      <c r="X117" s="43"/>
      <c r="Y117" s="44"/>
      <c r="Z117" s="43">
        <f t="shared" si="2"/>
        <v>0</v>
      </c>
      <c r="AA117" s="45">
        <f t="shared" si="2"/>
        <v>0</v>
      </c>
      <c r="AB117" s="46"/>
      <c r="AC117" s="44"/>
      <c r="AD117" s="46">
        <f t="shared" si="3"/>
        <v>0</v>
      </c>
      <c r="AE117" s="45">
        <f t="shared" si="3"/>
        <v>0</v>
      </c>
    </row>
    <row r="118" spans="1:31" ht="12.75">
      <c r="A118" s="18"/>
      <c r="B118" s="47">
        <v>30</v>
      </c>
      <c r="C118" s="19" t="s">
        <v>154</v>
      </c>
      <c r="D118" s="19"/>
      <c r="E118" s="20"/>
      <c r="F118" s="48"/>
      <c r="G118" s="49"/>
      <c r="H118" s="48"/>
      <c r="I118" s="49"/>
      <c r="J118" s="48"/>
      <c r="K118" s="49"/>
      <c r="L118" s="48"/>
      <c r="M118" s="49"/>
      <c r="N118" s="48"/>
      <c r="O118" s="49"/>
      <c r="P118" s="48"/>
      <c r="Q118" s="49"/>
      <c r="R118" s="48"/>
      <c r="S118" s="49"/>
      <c r="T118" s="48"/>
      <c r="U118" s="49"/>
      <c r="V118" s="48"/>
      <c r="W118" s="49"/>
      <c r="X118" s="48"/>
      <c r="Y118" s="49"/>
      <c r="Z118" s="48">
        <f t="shared" si="2"/>
        <v>0</v>
      </c>
      <c r="AA118" s="50">
        <f t="shared" si="2"/>
        <v>0</v>
      </c>
      <c r="AB118" s="51"/>
      <c r="AC118" s="49"/>
      <c r="AD118" s="51">
        <f t="shared" si="3"/>
        <v>0</v>
      </c>
      <c r="AE118" s="50">
        <f t="shared" si="3"/>
        <v>0</v>
      </c>
    </row>
    <row r="119" spans="1:31" ht="12.75">
      <c r="A119" s="18"/>
      <c r="B119" s="47"/>
      <c r="C119" s="19"/>
      <c r="D119" s="19" t="s">
        <v>155</v>
      </c>
      <c r="E119" s="20" t="s">
        <v>156</v>
      </c>
      <c r="F119" s="48">
        <v>7740662</v>
      </c>
      <c r="G119" s="49">
        <v>19</v>
      </c>
      <c r="H119" s="48"/>
      <c r="I119" s="49"/>
      <c r="J119" s="48"/>
      <c r="K119" s="49"/>
      <c r="L119" s="48"/>
      <c r="M119" s="49"/>
      <c r="N119" s="48"/>
      <c r="O119" s="49"/>
      <c r="P119" s="48"/>
      <c r="Q119" s="49"/>
      <c r="R119" s="48"/>
      <c r="S119" s="49"/>
      <c r="T119" s="48"/>
      <c r="U119" s="49"/>
      <c r="V119" s="48"/>
      <c r="W119" s="49"/>
      <c r="X119" s="48"/>
      <c r="Y119" s="49"/>
      <c r="Z119" s="48">
        <f t="shared" si="2"/>
        <v>0</v>
      </c>
      <c r="AA119" s="50">
        <f t="shared" si="2"/>
        <v>0</v>
      </c>
      <c r="AB119" s="51"/>
      <c r="AC119" s="49"/>
      <c r="AD119" s="51">
        <f t="shared" si="3"/>
        <v>7740662</v>
      </c>
      <c r="AE119" s="50">
        <f t="shared" si="3"/>
        <v>19</v>
      </c>
    </row>
    <row r="120" spans="1:31" ht="12.75">
      <c r="A120" s="18"/>
      <c r="B120" s="47"/>
      <c r="C120" s="19"/>
      <c r="D120" s="19" t="s">
        <v>157</v>
      </c>
      <c r="E120" s="20" t="s">
        <v>158</v>
      </c>
      <c r="F120" s="48">
        <v>3726645</v>
      </c>
      <c r="G120" s="49">
        <v>34.6</v>
      </c>
      <c r="H120" s="48"/>
      <c r="I120" s="49"/>
      <c r="J120" s="48"/>
      <c r="K120" s="49"/>
      <c r="L120" s="48"/>
      <c r="M120" s="49"/>
      <c r="N120" s="48"/>
      <c r="O120" s="49"/>
      <c r="P120" s="48"/>
      <c r="Q120" s="49"/>
      <c r="R120" s="48"/>
      <c r="S120" s="49"/>
      <c r="T120" s="48"/>
      <c r="U120" s="49"/>
      <c r="V120" s="48"/>
      <c r="W120" s="49"/>
      <c r="X120" s="48"/>
      <c r="Y120" s="49"/>
      <c r="Z120" s="48">
        <f t="shared" si="2"/>
        <v>0</v>
      </c>
      <c r="AA120" s="50">
        <f t="shared" si="2"/>
        <v>0</v>
      </c>
      <c r="AB120" s="51"/>
      <c r="AC120" s="49"/>
      <c r="AD120" s="51">
        <f t="shared" si="3"/>
        <v>3726645</v>
      </c>
      <c r="AE120" s="50">
        <f t="shared" si="3"/>
        <v>34.6</v>
      </c>
    </row>
    <row r="121" spans="1:31" ht="12.75">
      <c r="A121" s="18"/>
      <c r="B121" s="47"/>
      <c r="C121" s="19"/>
      <c r="D121" s="19" t="s">
        <v>159</v>
      </c>
      <c r="E121" s="20" t="s">
        <v>160</v>
      </c>
      <c r="F121" s="48">
        <v>2132660</v>
      </c>
      <c r="G121" s="49">
        <v>27.9</v>
      </c>
      <c r="H121" s="48"/>
      <c r="I121" s="49"/>
      <c r="J121" s="48"/>
      <c r="K121" s="49"/>
      <c r="L121" s="48"/>
      <c r="M121" s="49"/>
      <c r="N121" s="48"/>
      <c r="O121" s="49"/>
      <c r="P121" s="48"/>
      <c r="Q121" s="49"/>
      <c r="R121" s="48"/>
      <c r="S121" s="49"/>
      <c r="T121" s="48"/>
      <c r="U121" s="49"/>
      <c r="V121" s="48"/>
      <c r="W121" s="49"/>
      <c r="X121" s="48"/>
      <c r="Y121" s="49"/>
      <c r="Z121" s="48">
        <f t="shared" si="2"/>
        <v>0</v>
      </c>
      <c r="AA121" s="50">
        <f t="shared" si="2"/>
        <v>0</v>
      </c>
      <c r="AB121" s="51"/>
      <c r="AC121" s="49"/>
      <c r="AD121" s="51">
        <f t="shared" si="3"/>
        <v>2132660</v>
      </c>
      <c r="AE121" s="50">
        <f t="shared" si="3"/>
        <v>27.9</v>
      </c>
    </row>
    <row r="122" spans="1:31" ht="12.75">
      <c r="A122" s="18"/>
      <c r="B122" s="47"/>
      <c r="C122" s="19"/>
      <c r="D122" s="19" t="s">
        <v>161</v>
      </c>
      <c r="E122" s="20" t="s">
        <v>162</v>
      </c>
      <c r="F122" s="48">
        <v>19500713</v>
      </c>
      <c r="G122" s="49">
        <v>161.8</v>
      </c>
      <c r="H122" s="48"/>
      <c r="I122" s="49"/>
      <c r="J122" s="48"/>
      <c r="K122" s="49"/>
      <c r="L122" s="48"/>
      <c r="M122" s="49"/>
      <c r="N122" s="48"/>
      <c r="O122" s="49"/>
      <c r="P122" s="48"/>
      <c r="Q122" s="49"/>
      <c r="R122" s="48"/>
      <c r="S122" s="49"/>
      <c r="T122" s="48"/>
      <c r="U122" s="49"/>
      <c r="V122" s="48"/>
      <c r="W122" s="49"/>
      <c r="X122" s="48"/>
      <c r="Y122" s="49"/>
      <c r="Z122" s="48">
        <f t="shared" si="2"/>
        <v>0</v>
      </c>
      <c r="AA122" s="50">
        <f t="shared" si="2"/>
        <v>0</v>
      </c>
      <c r="AB122" s="51"/>
      <c r="AC122" s="49"/>
      <c r="AD122" s="51">
        <f t="shared" si="3"/>
        <v>19500713</v>
      </c>
      <c r="AE122" s="50">
        <f t="shared" si="3"/>
        <v>161.8</v>
      </c>
    </row>
    <row r="123" spans="1:31" ht="12.75">
      <c r="A123" s="18"/>
      <c r="B123" s="47"/>
      <c r="C123" s="19"/>
      <c r="D123" s="19" t="s">
        <v>163</v>
      </c>
      <c r="E123" s="20" t="s">
        <v>164</v>
      </c>
      <c r="F123" s="48">
        <v>2698679</v>
      </c>
      <c r="G123" s="49">
        <v>28.6</v>
      </c>
      <c r="H123" s="48"/>
      <c r="I123" s="49"/>
      <c r="J123" s="48"/>
      <c r="K123" s="49"/>
      <c r="L123" s="48"/>
      <c r="M123" s="49"/>
      <c r="N123" s="48"/>
      <c r="O123" s="49"/>
      <c r="P123" s="48"/>
      <c r="Q123" s="49"/>
      <c r="R123" s="48"/>
      <c r="S123" s="49"/>
      <c r="T123" s="48"/>
      <c r="U123" s="49"/>
      <c r="V123" s="48"/>
      <c r="W123" s="49"/>
      <c r="X123" s="48"/>
      <c r="Y123" s="49"/>
      <c r="Z123" s="48">
        <f t="shared" si="2"/>
        <v>0</v>
      </c>
      <c r="AA123" s="50">
        <f t="shared" si="2"/>
        <v>0</v>
      </c>
      <c r="AB123" s="51"/>
      <c r="AC123" s="49"/>
      <c r="AD123" s="51">
        <f t="shared" si="3"/>
        <v>2698679</v>
      </c>
      <c r="AE123" s="50">
        <f t="shared" si="3"/>
        <v>28.6</v>
      </c>
    </row>
    <row r="124" spans="1:31" ht="12.75">
      <c r="A124" s="18"/>
      <c r="B124" s="47"/>
      <c r="C124" s="19"/>
      <c r="D124" s="19" t="s">
        <v>165</v>
      </c>
      <c r="E124" s="20" t="s">
        <v>166</v>
      </c>
      <c r="F124" s="48">
        <v>5392992</v>
      </c>
      <c r="G124" s="49">
        <v>20.7</v>
      </c>
      <c r="H124" s="48"/>
      <c r="I124" s="49"/>
      <c r="J124" s="48"/>
      <c r="K124" s="49"/>
      <c r="L124" s="48"/>
      <c r="M124" s="49"/>
      <c r="N124" s="48"/>
      <c r="O124" s="49"/>
      <c r="P124" s="48"/>
      <c r="Q124" s="49"/>
      <c r="R124" s="48"/>
      <c r="S124" s="49"/>
      <c r="T124" s="48"/>
      <c r="U124" s="49"/>
      <c r="V124" s="48"/>
      <c r="W124" s="49"/>
      <c r="X124" s="48"/>
      <c r="Y124" s="49"/>
      <c r="Z124" s="48">
        <f t="shared" si="2"/>
        <v>0</v>
      </c>
      <c r="AA124" s="50">
        <f t="shared" si="2"/>
        <v>0</v>
      </c>
      <c r="AB124" s="51"/>
      <c r="AC124" s="49"/>
      <c r="AD124" s="51">
        <f t="shared" si="3"/>
        <v>5392992</v>
      </c>
      <c r="AE124" s="50">
        <f t="shared" si="3"/>
        <v>20.7</v>
      </c>
    </row>
    <row r="125" spans="1:31" ht="12.75">
      <c r="A125" s="18"/>
      <c r="B125" s="47"/>
      <c r="C125" s="19"/>
      <c r="D125" s="19" t="s">
        <v>167</v>
      </c>
      <c r="E125" s="20" t="s">
        <v>168</v>
      </c>
      <c r="F125" s="48">
        <v>1932193</v>
      </c>
      <c r="G125" s="49">
        <v>13</v>
      </c>
      <c r="H125" s="48"/>
      <c r="I125" s="49"/>
      <c r="J125" s="48"/>
      <c r="K125" s="49"/>
      <c r="L125" s="48"/>
      <c r="M125" s="49"/>
      <c r="N125" s="48"/>
      <c r="O125" s="49"/>
      <c r="P125" s="48"/>
      <c r="Q125" s="49"/>
      <c r="R125" s="48"/>
      <c r="S125" s="49"/>
      <c r="T125" s="48"/>
      <c r="U125" s="49"/>
      <c r="V125" s="48"/>
      <c r="W125" s="49"/>
      <c r="X125" s="48"/>
      <c r="Y125" s="49"/>
      <c r="Z125" s="48">
        <f t="shared" si="2"/>
        <v>0</v>
      </c>
      <c r="AA125" s="50">
        <f t="shared" si="2"/>
        <v>0</v>
      </c>
      <c r="AB125" s="51"/>
      <c r="AC125" s="49"/>
      <c r="AD125" s="51">
        <f t="shared" si="3"/>
        <v>1932193</v>
      </c>
      <c r="AE125" s="50">
        <f t="shared" si="3"/>
        <v>13</v>
      </c>
    </row>
    <row r="126" spans="1:31" ht="12.75">
      <c r="A126" s="18"/>
      <c r="B126" s="47"/>
      <c r="C126" s="19"/>
      <c r="D126" s="19" t="s">
        <v>169</v>
      </c>
      <c r="E126" s="20" t="s">
        <v>170</v>
      </c>
      <c r="F126" s="48">
        <v>1674662</v>
      </c>
      <c r="G126" s="49">
        <v>13</v>
      </c>
      <c r="H126" s="48"/>
      <c r="I126" s="49"/>
      <c r="J126" s="48"/>
      <c r="K126" s="49"/>
      <c r="L126" s="48"/>
      <c r="M126" s="49"/>
      <c r="N126" s="48"/>
      <c r="O126" s="49"/>
      <c r="P126" s="48"/>
      <c r="Q126" s="49"/>
      <c r="R126" s="48"/>
      <c r="S126" s="49"/>
      <c r="T126" s="48"/>
      <c r="U126" s="49"/>
      <c r="V126" s="48"/>
      <c r="W126" s="49"/>
      <c r="X126" s="48"/>
      <c r="Y126" s="49"/>
      <c r="Z126" s="48">
        <f t="shared" si="2"/>
        <v>0</v>
      </c>
      <c r="AA126" s="50">
        <f t="shared" si="2"/>
        <v>0</v>
      </c>
      <c r="AB126" s="51"/>
      <c r="AC126" s="49"/>
      <c r="AD126" s="51">
        <f t="shared" si="3"/>
        <v>1674662</v>
      </c>
      <c r="AE126" s="50">
        <f t="shared" si="3"/>
        <v>13</v>
      </c>
    </row>
    <row r="127" spans="1:31" ht="12.75">
      <c r="A127" s="18"/>
      <c r="B127" s="47"/>
      <c r="C127" s="19"/>
      <c r="D127" s="19" t="s">
        <v>171</v>
      </c>
      <c r="E127" s="20" t="s">
        <v>172</v>
      </c>
      <c r="F127" s="48">
        <v>3016241</v>
      </c>
      <c r="G127" s="49">
        <v>20</v>
      </c>
      <c r="H127" s="48"/>
      <c r="I127" s="49"/>
      <c r="J127" s="48"/>
      <c r="K127" s="49"/>
      <c r="L127" s="48"/>
      <c r="M127" s="49"/>
      <c r="N127" s="48"/>
      <c r="O127" s="49"/>
      <c r="P127" s="48"/>
      <c r="Q127" s="49"/>
      <c r="R127" s="48"/>
      <c r="S127" s="49"/>
      <c r="T127" s="48"/>
      <c r="U127" s="49"/>
      <c r="V127" s="48"/>
      <c r="W127" s="49"/>
      <c r="X127" s="48"/>
      <c r="Y127" s="49"/>
      <c r="Z127" s="48">
        <f t="shared" si="2"/>
        <v>0</v>
      </c>
      <c r="AA127" s="50">
        <f t="shared" si="2"/>
        <v>0</v>
      </c>
      <c r="AB127" s="51"/>
      <c r="AC127" s="49"/>
      <c r="AD127" s="51">
        <f t="shared" si="3"/>
        <v>3016241</v>
      </c>
      <c r="AE127" s="50">
        <f t="shared" si="3"/>
        <v>20</v>
      </c>
    </row>
    <row r="128" spans="1:31" ht="12.75">
      <c r="A128" s="18"/>
      <c r="B128" s="47"/>
      <c r="C128" s="19"/>
      <c r="D128" s="19" t="s">
        <v>173</v>
      </c>
      <c r="E128" s="20" t="s">
        <v>174</v>
      </c>
      <c r="F128" s="48">
        <v>5735828</v>
      </c>
      <c r="G128" s="49">
        <v>45.2</v>
      </c>
      <c r="H128" s="48"/>
      <c r="I128" s="49"/>
      <c r="J128" s="48"/>
      <c r="K128" s="49"/>
      <c r="L128" s="48"/>
      <c r="M128" s="49"/>
      <c r="N128" s="48"/>
      <c r="O128" s="49"/>
      <c r="P128" s="48"/>
      <c r="Q128" s="49"/>
      <c r="R128" s="48"/>
      <c r="S128" s="49"/>
      <c r="T128" s="48"/>
      <c r="U128" s="49"/>
      <c r="V128" s="48"/>
      <c r="W128" s="49"/>
      <c r="X128" s="48"/>
      <c r="Y128" s="49"/>
      <c r="Z128" s="48">
        <f t="shared" si="2"/>
        <v>0</v>
      </c>
      <c r="AA128" s="50">
        <f t="shared" si="2"/>
        <v>0</v>
      </c>
      <c r="AB128" s="51"/>
      <c r="AC128" s="49"/>
      <c r="AD128" s="51">
        <f t="shared" si="3"/>
        <v>5735828</v>
      </c>
      <c r="AE128" s="50">
        <f t="shared" si="3"/>
        <v>45.2</v>
      </c>
    </row>
    <row r="129" spans="1:31" ht="12.75">
      <c r="A129" s="18"/>
      <c r="B129" s="47"/>
      <c r="C129" s="19"/>
      <c r="D129" s="19" t="s">
        <v>175</v>
      </c>
      <c r="E129" s="20" t="s">
        <v>176</v>
      </c>
      <c r="F129" s="48">
        <v>2339376</v>
      </c>
      <c r="G129" s="49">
        <v>17</v>
      </c>
      <c r="H129" s="48"/>
      <c r="I129" s="49"/>
      <c r="J129" s="48"/>
      <c r="K129" s="49"/>
      <c r="L129" s="48"/>
      <c r="M129" s="49"/>
      <c r="N129" s="48"/>
      <c r="O129" s="49"/>
      <c r="P129" s="48"/>
      <c r="Q129" s="49"/>
      <c r="R129" s="48"/>
      <c r="S129" s="49"/>
      <c r="T129" s="48"/>
      <c r="U129" s="49"/>
      <c r="V129" s="48"/>
      <c r="W129" s="49"/>
      <c r="X129" s="48"/>
      <c r="Y129" s="49"/>
      <c r="Z129" s="48">
        <f t="shared" si="2"/>
        <v>0</v>
      </c>
      <c r="AA129" s="50">
        <f t="shared" si="2"/>
        <v>0</v>
      </c>
      <c r="AB129" s="51"/>
      <c r="AC129" s="49"/>
      <c r="AD129" s="51">
        <f t="shared" si="3"/>
        <v>2339376</v>
      </c>
      <c r="AE129" s="50">
        <f t="shared" si="3"/>
        <v>17</v>
      </c>
    </row>
    <row r="130" spans="1:31" ht="12.75">
      <c r="A130" s="18"/>
      <c r="B130" s="47"/>
      <c r="C130" s="19"/>
      <c r="D130" s="19" t="s">
        <v>177</v>
      </c>
      <c r="E130" s="20" t="s">
        <v>178</v>
      </c>
      <c r="F130" s="48">
        <v>5937927</v>
      </c>
      <c r="G130" s="49">
        <v>64.5</v>
      </c>
      <c r="H130" s="48"/>
      <c r="I130" s="49"/>
      <c r="J130" s="48"/>
      <c r="K130" s="49"/>
      <c r="L130" s="48"/>
      <c r="M130" s="49"/>
      <c r="N130" s="48"/>
      <c r="O130" s="49"/>
      <c r="P130" s="48"/>
      <c r="Q130" s="49"/>
      <c r="R130" s="48">
        <v>643001</v>
      </c>
      <c r="S130" s="49">
        <v>2</v>
      </c>
      <c r="T130" s="48"/>
      <c r="U130" s="49"/>
      <c r="V130" s="48"/>
      <c r="W130" s="49"/>
      <c r="X130" s="48"/>
      <c r="Y130" s="49"/>
      <c r="Z130" s="48">
        <f t="shared" si="2"/>
        <v>643001</v>
      </c>
      <c r="AA130" s="50">
        <f t="shared" si="2"/>
        <v>2</v>
      </c>
      <c r="AB130" s="51"/>
      <c r="AC130" s="49"/>
      <c r="AD130" s="51">
        <f t="shared" si="3"/>
        <v>6580928</v>
      </c>
      <c r="AE130" s="50">
        <f t="shared" si="3"/>
        <v>66.5</v>
      </c>
    </row>
    <row r="131" spans="1:31" ht="12.75">
      <c r="A131" s="18"/>
      <c r="B131" s="47"/>
      <c r="C131" s="11" t="s">
        <v>179</v>
      </c>
      <c r="D131" s="11"/>
      <c r="E131" s="12"/>
      <c r="F131" s="43">
        <v>61828578</v>
      </c>
      <c r="G131" s="44">
        <v>465.3</v>
      </c>
      <c r="H131" s="43"/>
      <c r="I131" s="44"/>
      <c r="J131" s="43"/>
      <c r="K131" s="44"/>
      <c r="L131" s="43"/>
      <c r="M131" s="44"/>
      <c r="N131" s="43"/>
      <c r="O131" s="44"/>
      <c r="P131" s="43"/>
      <c r="Q131" s="44"/>
      <c r="R131" s="43">
        <v>643001</v>
      </c>
      <c r="S131" s="44">
        <v>2</v>
      </c>
      <c r="T131" s="43"/>
      <c r="U131" s="44"/>
      <c r="V131" s="43"/>
      <c r="W131" s="44"/>
      <c r="X131" s="43"/>
      <c r="Y131" s="44"/>
      <c r="Z131" s="43">
        <f t="shared" si="2"/>
        <v>643001</v>
      </c>
      <c r="AA131" s="45">
        <f t="shared" si="2"/>
        <v>2</v>
      </c>
      <c r="AB131" s="46"/>
      <c r="AC131" s="44"/>
      <c r="AD131" s="46">
        <f t="shared" si="3"/>
        <v>62471579</v>
      </c>
      <c r="AE131" s="45">
        <f t="shared" si="3"/>
        <v>467.3</v>
      </c>
    </row>
    <row r="132" spans="1:31" ht="12.75">
      <c r="A132" s="18"/>
      <c r="B132" s="47"/>
      <c r="C132" s="11"/>
      <c r="D132" s="11"/>
      <c r="E132" s="12"/>
      <c r="F132" s="43"/>
      <c r="G132" s="44"/>
      <c r="H132" s="43"/>
      <c r="I132" s="44"/>
      <c r="J132" s="43"/>
      <c r="K132" s="44"/>
      <c r="L132" s="43"/>
      <c r="M132" s="44"/>
      <c r="N132" s="43"/>
      <c r="O132" s="44"/>
      <c r="P132" s="43"/>
      <c r="Q132" s="44"/>
      <c r="R132" s="43"/>
      <c r="S132" s="44"/>
      <c r="T132" s="43"/>
      <c r="U132" s="44"/>
      <c r="V132" s="43"/>
      <c r="W132" s="44"/>
      <c r="X132" s="43"/>
      <c r="Y132" s="44"/>
      <c r="Z132" s="43">
        <f t="shared" si="2"/>
        <v>0</v>
      </c>
      <c r="AA132" s="45">
        <f t="shared" si="2"/>
        <v>0</v>
      </c>
      <c r="AB132" s="46"/>
      <c r="AC132" s="44"/>
      <c r="AD132" s="46">
        <f t="shared" si="3"/>
        <v>0</v>
      </c>
      <c r="AE132" s="45">
        <f t="shared" si="3"/>
        <v>0</v>
      </c>
    </row>
    <row r="133" spans="1:31" ht="12.75">
      <c r="A133" s="18"/>
      <c r="B133" s="47">
        <v>31</v>
      </c>
      <c r="C133" s="19" t="s">
        <v>180</v>
      </c>
      <c r="D133" s="19"/>
      <c r="E133" s="20"/>
      <c r="F133" s="48"/>
      <c r="G133" s="49"/>
      <c r="H133" s="48"/>
      <c r="I133" s="49"/>
      <c r="J133" s="48"/>
      <c r="K133" s="49"/>
      <c r="L133" s="48"/>
      <c r="M133" s="49"/>
      <c r="N133" s="48"/>
      <c r="O133" s="49"/>
      <c r="P133" s="48"/>
      <c r="Q133" s="49"/>
      <c r="R133" s="48"/>
      <c r="S133" s="49"/>
      <c r="T133" s="48"/>
      <c r="U133" s="49"/>
      <c r="V133" s="48"/>
      <c r="W133" s="49"/>
      <c r="X133" s="48"/>
      <c r="Y133" s="49"/>
      <c r="Z133" s="48">
        <f t="shared" si="2"/>
        <v>0</v>
      </c>
      <c r="AA133" s="50">
        <f t="shared" si="2"/>
        <v>0</v>
      </c>
      <c r="AB133" s="51"/>
      <c r="AC133" s="49"/>
      <c r="AD133" s="51">
        <f t="shared" si="3"/>
        <v>0</v>
      </c>
      <c r="AE133" s="50">
        <f t="shared" si="3"/>
        <v>0</v>
      </c>
    </row>
    <row r="134" spans="1:31" ht="12.75">
      <c r="A134" s="18"/>
      <c r="B134" s="47"/>
      <c r="C134" s="19"/>
      <c r="D134" s="19" t="s">
        <v>181</v>
      </c>
      <c r="E134" s="20" t="s">
        <v>182</v>
      </c>
      <c r="F134" s="48">
        <v>119897</v>
      </c>
      <c r="G134" s="49"/>
      <c r="H134" s="48"/>
      <c r="I134" s="49"/>
      <c r="J134" s="48"/>
      <c r="K134" s="49"/>
      <c r="L134" s="48"/>
      <c r="M134" s="49"/>
      <c r="N134" s="48"/>
      <c r="O134" s="49"/>
      <c r="P134" s="48"/>
      <c r="Q134" s="49"/>
      <c r="R134" s="48"/>
      <c r="S134" s="49"/>
      <c r="T134" s="48"/>
      <c r="U134" s="49"/>
      <c r="V134" s="48"/>
      <c r="W134" s="49"/>
      <c r="X134" s="48"/>
      <c r="Y134" s="49"/>
      <c r="Z134" s="48">
        <f t="shared" si="2"/>
        <v>0</v>
      </c>
      <c r="AA134" s="50">
        <f t="shared" si="2"/>
        <v>0</v>
      </c>
      <c r="AB134" s="51"/>
      <c r="AC134" s="49"/>
      <c r="AD134" s="51">
        <f t="shared" si="3"/>
        <v>119897</v>
      </c>
      <c r="AE134" s="50">
        <f t="shared" si="3"/>
        <v>0</v>
      </c>
    </row>
    <row r="135" spans="1:31" ht="12.75">
      <c r="A135" s="18"/>
      <c r="B135" s="47"/>
      <c r="C135" s="11" t="s">
        <v>183</v>
      </c>
      <c r="D135" s="11"/>
      <c r="E135" s="12"/>
      <c r="F135" s="43">
        <v>119897</v>
      </c>
      <c r="G135" s="44"/>
      <c r="H135" s="43"/>
      <c r="I135" s="44"/>
      <c r="J135" s="43"/>
      <c r="K135" s="44"/>
      <c r="L135" s="43"/>
      <c r="M135" s="44"/>
      <c r="N135" s="43"/>
      <c r="O135" s="44"/>
      <c r="P135" s="43"/>
      <c r="Q135" s="44"/>
      <c r="R135" s="43"/>
      <c r="S135" s="44"/>
      <c r="T135" s="43"/>
      <c r="U135" s="44"/>
      <c r="V135" s="43"/>
      <c r="W135" s="44"/>
      <c r="X135" s="43"/>
      <c r="Y135" s="44"/>
      <c r="Z135" s="43">
        <f t="shared" si="2"/>
        <v>0</v>
      </c>
      <c r="AA135" s="45">
        <f t="shared" si="2"/>
        <v>0</v>
      </c>
      <c r="AB135" s="46"/>
      <c r="AC135" s="44"/>
      <c r="AD135" s="46">
        <f t="shared" si="3"/>
        <v>119897</v>
      </c>
      <c r="AE135" s="45">
        <f t="shared" si="3"/>
        <v>0</v>
      </c>
    </row>
    <row r="136" spans="1:31" ht="12.75">
      <c r="A136" s="18"/>
      <c r="B136" s="47"/>
      <c r="C136" s="11"/>
      <c r="D136" s="11"/>
      <c r="E136" s="12"/>
      <c r="F136" s="43"/>
      <c r="G136" s="44"/>
      <c r="H136" s="43"/>
      <c r="I136" s="44"/>
      <c r="J136" s="43"/>
      <c r="K136" s="44"/>
      <c r="L136" s="43"/>
      <c r="M136" s="44"/>
      <c r="N136" s="43"/>
      <c r="O136" s="44"/>
      <c r="P136" s="43"/>
      <c r="Q136" s="44"/>
      <c r="R136" s="43"/>
      <c r="S136" s="44"/>
      <c r="T136" s="43"/>
      <c r="U136" s="44"/>
      <c r="V136" s="43"/>
      <c r="W136" s="44"/>
      <c r="X136" s="43"/>
      <c r="Y136" s="44"/>
      <c r="Z136" s="43">
        <f t="shared" si="2"/>
        <v>0</v>
      </c>
      <c r="AA136" s="45">
        <f t="shared" si="2"/>
        <v>0</v>
      </c>
      <c r="AB136" s="46"/>
      <c r="AC136" s="44"/>
      <c r="AD136" s="46">
        <f t="shared" si="3"/>
        <v>0</v>
      </c>
      <c r="AE136" s="45">
        <f t="shared" si="3"/>
        <v>0</v>
      </c>
    </row>
    <row r="137" spans="1:31" ht="12.75">
      <c r="A137" s="18"/>
      <c r="B137" s="47">
        <v>32</v>
      </c>
      <c r="C137" s="19" t="s">
        <v>184</v>
      </c>
      <c r="D137" s="19"/>
      <c r="E137" s="20"/>
      <c r="F137" s="48"/>
      <c r="G137" s="49"/>
      <c r="H137" s="48"/>
      <c r="I137" s="49"/>
      <c r="J137" s="48"/>
      <c r="K137" s="49"/>
      <c r="L137" s="48"/>
      <c r="M137" s="49"/>
      <c r="N137" s="48"/>
      <c r="O137" s="49"/>
      <c r="P137" s="48"/>
      <c r="Q137" s="49"/>
      <c r="R137" s="48"/>
      <c r="S137" s="49"/>
      <c r="T137" s="48"/>
      <c r="U137" s="49"/>
      <c r="V137" s="48"/>
      <c r="W137" s="49"/>
      <c r="X137" s="48"/>
      <c r="Y137" s="49"/>
      <c r="Z137" s="48">
        <f aca="true" t="shared" si="4" ref="Z137:AA200">X137+V137+T137+R137+P137+N137+L137+J137+H137</f>
        <v>0</v>
      </c>
      <c r="AA137" s="50">
        <f t="shared" si="4"/>
        <v>0</v>
      </c>
      <c r="AB137" s="51"/>
      <c r="AC137" s="49"/>
      <c r="AD137" s="51">
        <f t="shared" si="3"/>
        <v>0</v>
      </c>
      <c r="AE137" s="50">
        <f t="shared" si="3"/>
        <v>0</v>
      </c>
    </row>
    <row r="138" spans="1:31" ht="12.75">
      <c r="A138" s="18"/>
      <c r="B138" s="47"/>
      <c r="C138" s="19"/>
      <c r="D138" s="19" t="s">
        <v>185</v>
      </c>
      <c r="E138" s="20" t="s">
        <v>186</v>
      </c>
      <c r="F138" s="48">
        <v>8049141</v>
      </c>
      <c r="G138" s="49">
        <v>33</v>
      </c>
      <c r="H138" s="48"/>
      <c r="I138" s="49"/>
      <c r="J138" s="48"/>
      <c r="K138" s="49"/>
      <c r="L138" s="48"/>
      <c r="M138" s="49"/>
      <c r="N138" s="48"/>
      <c r="O138" s="49"/>
      <c r="P138" s="48"/>
      <c r="Q138" s="49"/>
      <c r="R138" s="48">
        <v>691044</v>
      </c>
      <c r="S138" s="49">
        <v>0</v>
      </c>
      <c r="T138" s="48"/>
      <c r="U138" s="49"/>
      <c r="V138" s="48"/>
      <c r="W138" s="49"/>
      <c r="X138" s="48"/>
      <c r="Y138" s="49"/>
      <c r="Z138" s="48">
        <f t="shared" si="4"/>
        <v>691044</v>
      </c>
      <c r="AA138" s="50">
        <f t="shared" si="4"/>
        <v>0</v>
      </c>
      <c r="AB138" s="51"/>
      <c r="AC138" s="49"/>
      <c r="AD138" s="51">
        <f aca="true" t="shared" si="5" ref="AD138:AE201">AB138+Z138+F138</f>
        <v>8740185</v>
      </c>
      <c r="AE138" s="50">
        <f t="shared" si="5"/>
        <v>33</v>
      </c>
    </row>
    <row r="139" spans="1:31" ht="12.75">
      <c r="A139" s="18"/>
      <c r="B139" s="47"/>
      <c r="C139" s="19"/>
      <c r="D139" s="19" t="s">
        <v>187</v>
      </c>
      <c r="E139" s="20" t="s">
        <v>188</v>
      </c>
      <c r="F139" s="48">
        <v>6297446</v>
      </c>
      <c r="G139" s="49">
        <v>65</v>
      </c>
      <c r="H139" s="48"/>
      <c r="I139" s="49"/>
      <c r="J139" s="48"/>
      <c r="K139" s="49"/>
      <c r="L139" s="48"/>
      <c r="M139" s="49"/>
      <c r="N139" s="48"/>
      <c r="O139" s="49"/>
      <c r="P139" s="48"/>
      <c r="Q139" s="49"/>
      <c r="R139" s="48"/>
      <c r="S139" s="49"/>
      <c r="T139" s="48"/>
      <c r="U139" s="49"/>
      <c r="V139" s="48"/>
      <c r="W139" s="49"/>
      <c r="X139" s="48"/>
      <c r="Y139" s="49"/>
      <c r="Z139" s="48">
        <f t="shared" si="4"/>
        <v>0</v>
      </c>
      <c r="AA139" s="50">
        <f t="shared" si="4"/>
        <v>0</v>
      </c>
      <c r="AB139" s="51"/>
      <c r="AC139" s="49"/>
      <c r="AD139" s="51">
        <f t="shared" si="5"/>
        <v>6297446</v>
      </c>
      <c r="AE139" s="50">
        <f t="shared" si="5"/>
        <v>65</v>
      </c>
    </row>
    <row r="140" spans="1:31" ht="12.75">
      <c r="A140" s="18"/>
      <c r="B140" s="47"/>
      <c r="C140" s="19"/>
      <c r="D140" s="19" t="s">
        <v>189</v>
      </c>
      <c r="E140" s="20" t="s">
        <v>190</v>
      </c>
      <c r="F140" s="48">
        <v>1094439</v>
      </c>
      <c r="G140" s="49">
        <v>7.5</v>
      </c>
      <c r="H140" s="48"/>
      <c r="I140" s="49"/>
      <c r="J140" s="48"/>
      <c r="K140" s="49"/>
      <c r="L140" s="48"/>
      <c r="M140" s="49"/>
      <c r="N140" s="48"/>
      <c r="O140" s="49"/>
      <c r="P140" s="48"/>
      <c r="Q140" s="49"/>
      <c r="R140" s="48"/>
      <c r="S140" s="49"/>
      <c r="T140" s="48"/>
      <c r="U140" s="49"/>
      <c r="V140" s="48"/>
      <c r="W140" s="49"/>
      <c r="X140" s="48"/>
      <c r="Y140" s="49"/>
      <c r="Z140" s="48">
        <f t="shared" si="4"/>
        <v>0</v>
      </c>
      <c r="AA140" s="50">
        <f t="shared" si="4"/>
        <v>0</v>
      </c>
      <c r="AB140" s="51"/>
      <c r="AC140" s="49"/>
      <c r="AD140" s="51">
        <f t="shared" si="5"/>
        <v>1094439</v>
      </c>
      <c r="AE140" s="50">
        <f t="shared" si="5"/>
        <v>7.5</v>
      </c>
    </row>
    <row r="141" spans="1:31" ht="12.75">
      <c r="A141" s="18"/>
      <c r="B141" s="47"/>
      <c r="C141" s="19"/>
      <c r="D141" s="19" t="s">
        <v>191</v>
      </c>
      <c r="E141" s="20" t="s">
        <v>192</v>
      </c>
      <c r="F141" s="48">
        <v>2242831</v>
      </c>
      <c r="G141" s="49">
        <v>4</v>
      </c>
      <c r="H141" s="48"/>
      <c r="I141" s="49"/>
      <c r="J141" s="48"/>
      <c r="K141" s="49"/>
      <c r="L141" s="48"/>
      <c r="M141" s="49"/>
      <c r="N141" s="48"/>
      <c r="O141" s="49"/>
      <c r="P141" s="48"/>
      <c r="Q141" s="49"/>
      <c r="R141" s="48"/>
      <c r="S141" s="49"/>
      <c r="T141" s="48"/>
      <c r="U141" s="49"/>
      <c r="V141" s="48"/>
      <c r="W141" s="49"/>
      <c r="X141" s="48"/>
      <c r="Y141" s="49"/>
      <c r="Z141" s="48">
        <f t="shared" si="4"/>
        <v>0</v>
      </c>
      <c r="AA141" s="50">
        <f t="shared" si="4"/>
        <v>0</v>
      </c>
      <c r="AB141" s="51"/>
      <c r="AC141" s="49"/>
      <c r="AD141" s="51">
        <f t="shared" si="5"/>
        <v>2242831</v>
      </c>
      <c r="AE141" s="50">
        <f t="shared" si="5"/>
        <v>4</v>
      </c>
    </row>
    <row r="142" spans="1:31" ht="12.75">
      <c r="A142" s="18"/>
      <c r="B142" s="47"/>
      <c r="C142" s="19"/>
      <c r="D142" s="19" t="s">
        <v>193</v>
      </c>
      <c r="E142" s="20" t="s">
        <v>194</v>
      </c>
      <c r="F142" s="48">
        <v>6235669</v>
      </c>
      <c r="G142" s="49">
        <v>62.9</v>
      </c>
      <c r="H142" s="48"/>
      <c r="I142" s="49"/>
      <c r="J142" s="48"/>
      <c r="K142" s="49"/>
      <c r="L142" s="48"/>
      <c r="M142" s="49"/>
      <c r="N142" s="48"/>
      <c r="O142" s="49"/>
      <c r="P142" s="48"/>
      <c r="Q142" s="49"/>
      <c r="R142" s="48"/>
      <c r="S142" s="49"/>
      <c r="T142" s="48"/>
      <c r="U142" s="49"/>
      <c r="V142" s="48"/>
      <c r="W142" s="49"/>
      <c r="X142" s="48"/>
      <c r="Y142" s="49"/>
      <c r="Z142" s="48">
        <f t="shared" si="4"/>
        <v>0</v>
      </c>
      <c r="AA142" s="50">
        <f t="shared" si="4"/>
        <v>0</v>
      </c>
      <c r="AB142" s="51"/>
      <c r="AC142" s="49"/>
      <c r="AD142" s="51">
        <f t="shared" si="5"/>
        <v>6235669</v>
      </c>
      <c r="AE142" s="50">
        <f t="shared" si="5"/>
        <v>62.9</v>
      </c>
    </row>
    <row r="143" spans="1:31" ht="12.75">
      <c r="A143" s="18"/>
      <c r="B143" s="47"/>
      <c r="C143" s="19"/>
      <c r="D143" s="19" t="s">
        <v>195</v>
      </c>
      <c r="E143" s="20" t="s">
        <v>196</v>
      </c>
      <c r="F143" s="48">
        <v>8584006</v>
      </c>
      <c r="G143" s="49">
        <v>77.1</v>
      </c>
      <c r="H143" s="48"/>
      <c r="I143" s="49"/>
      <c r="J143" s="48"/>
      <c r="K143" s="49"/>
      <c r="L143" s="48"/>
      <c r="M143" s="49"/>
      <c r="N143" s="48"/>
      <c r="O143" s="49"/>
      <c r="P143" s="48"/>
      <c r="Q143" s="49"/>
      <c r="R143" s="48"/>
      <c r="S143" s="49"/>
      <c r="T143" s="48"/>
      <c r="U143" s="49"/>
      <c r="V143" s="48"/>
      <c r="W143" s="49"/>
      <c r="X143" s="48"/>
      <c r="Y143" s="49"/>
      <c r="Z143" s="48">
        <f t="shared" si="4"/>
        <v>0</v>
      </c>
      <c r="AA143" s="50">
        <f t="shared" si="4"/>
        <v>0</v>
      </c>
      <c r="AB143" s="51"/>
      <c r="AC143" s="49"/>
      <c r="AD143" s="51">
        <f t="shared" si="5"/>
        <v>8584006</v>
      </c>
      <c r="AE143" s="50">
        <f t="shared" si="5"/>
        <v>77.1</v>
      </c>
    </row>
    <row r="144" spans="1:31" ht="12.75">
      <c r="A144" s="18"/>
      <c r="B144" s="47"/>
      <c r="C144" s="19"/>
      <c r="D144" s="19" t="s">
        <v>197</v>
      </c>
      <c r="E144" s="20" t="s">
        <v>198</v>
      </c>
      <c r="F144" s="48">
        <v>13528277</v>
      </c>
      <c r="G144" s="49">
        <v>109</v>
      </c>
      <c r="H144" s="48"/>
      <c r="I144" s="49"/>
      <c r="J144" s="48"/>
      <c r="K144" s="49"/>
      <c r="L144" s="48"/>
      <c r="M144" s="49"/>
      <c r="N144" s="48"/>
      <c r="O144" s="49"/>
      <c r="P144" s="48"/>
      <c r="Q144" s="49"/>
      <c r="R144" s="48"/>
      <c r="S144" s="49"/>
      <c r="T144" s="48"/>
      <c r="U144" s="49"/>
      <c r="V144" s="48"/>
      <c r="W144" s="49"/>
      <c r="X144" s="48"/>
      <c r="Y144" s="49"/>
      <c r="Z144" s="48">
        <f t="shared" si="4"/>
        <v>0</v>
      </c>
      <c r="AA144" s="50">
        <f t="shared" si="4"/>
        <v>0</v>
      </c>
      <c r="AB144" s="51"/>
      <c r="AC144" s="49"/>
      <c r="AD144" s="51">
        <f t="shared" si="5"/>
        <v>13528277</v>
      </c>
      <c r="AE144" s="50">
        <f t="shared" si="5"/>
        <v>109</v>
      </c>
    </row>
    <row r="145" spans="1:31" ht="12.75">
      <c r="A145" s="18"/>
      <c r="B145" s="47"/>
      <c r="C145" s="11" t="s">
        <v>199</v>
      </c>
      <c r="D145" s="11"/>
      <c r="E145" s="12"/>
      <c r="F145" s="43">
        <v>46031809</v>
      </c>
      <c r="G145" s="44">
        <v>358.5</v>
      </c>
      <c r="H145" s="43"/>
      <c r="I145" s="44"/>
      <c r="J145" s="43"/>
      <c r="K145" s="44"/>
      <c r="L145" s="43"/>
      <c r="M145" s="44"/>
      <c r="N145" s="43"/>
      <c r="O145" s="44"/>
      <c r="P145" s="43"/>
      <c r="Q145" s="44"/>
      <c r="R145" s="43">
        <v>691044</v>
      </c>
      <c r="S145" s="44">
        <v>0</v>
      </c>
      <c r="T145" s="43"/>
      <c r="U145" s="44"/>
      <c r="V145" s="43"/>
      <c r="W145" s="44"/>
      <c r="X145" s="43"/>
      <c r="Y145" s="44"/>
      <c r="Z145" s="43">
        <f t="shared" si="4"/>
        <v>691044</v>
      </c>
      <c r="AA145" s="45">
        <f t="shared" si="4"/>
        <v>0</v>
      </c>
      <c r="AB145" s="46"/>
      <c r="AC145" s="44"/>
      <c r="AD145" s="46">
        <f t="shared" si="5"/>
        <v>46722853</v>
      </c>
      <c r="AE145" s="45">
        <f t="shared" si="5"/>
        <v>358.5</v>
      </c>
    </row>
    <row r="146" spans="1:31" ht="12.75">
      <c r="A146" s="18"/>
      <c r="B146" s="47"/>
      <c r="C146" s="11"/>
      <c r="D146" s="11"/>
      <c r="E146" s="12"/>
      <c r="F146" s="43"/>
      <c r="G146" s="44"/>
      <c r="H146" s="43"/>
      <c r="I146" s="44"/>
      <c r="J146" s="43"/>
      <c r="K146" s="44"/>
      <c r="L146" s="43"/>
      <c r="M146" s="44"/>
      <c r="N146" s="43"/>
      <c r="O146" s="44"/>
      <c r="P146" s="43"/>
      <c r="Q146" s="44"/>
      <c r="R146" s="43"/>
      <c r="S146" s="44"/>
      <c r="T146" s="43"/>
      <c r="U146" s="44"/>
      <c r="V146" s="43"/>
      <c r="W146" s="44"/>
      <c r="X146" s="43"/>
      <c r="Y146" s="44"/>
      <c r="Z146" s="43">
        <f t="shared" si="4"/>
        <v>0</v>
      </c>
      <c r="AA146" s="45">
        <f t="shared" si="4"/>
        <v>0</v>
      </c>
      <c r="AB146" s="46"/>
      <c r="AC146" s="44"/>
      <c r="AD146" s="46">
        <f t="shared" si="5"/>
        <v>0</v>
      </c>
      <c r="AE146" s="45">
        <f t="shared" si="5"/>
        <v>0</v>
      </c>
    </row>
    <row r="147" spans="1:31" ht="12.75">
      <c r="A147" s="18"/>
      <c r="B147" s="47">
        <v>33</v>
      </c>
      <c r="C147" s="19" t="s">
        <v>200</v>
      </c>
      <c r="D147" s="19"/>
      <c r="E147" s="20"/>
      <c r="F147" s="48"/>
      <c r="G147" s="49"/>
      <c r="H147" s="48"/>
      <c r="I147" s="49"/>
      <c r="J147" s="48"/>
      <c r="K147" s="49"/>
      <c r="L147" s="48"/>
      <c r="M147" s="49"/>
      <c r="N147" s="48"/>
      <c r="O147" s="49"/>
      <c r="P147" s="48"/>
      <c r="Q147" s="49"/>
      <c r="R147" s="48"/>
      <c r="S147" s="49"/>
      <c r="T147" s="48"/>
      <c r="U147" s="49"/>
      <c r="V147" s="48"/>
      <c r="W147" s="49"/>
      <c r="X147" s="48"/>
      <c r="Y147" s="49"/>
      <c r="Z147" s="48">
        <f t="shared" si="4"/>
        <v>0</v>
      </c>
      <c r="AA147" s="50">
        <f t="shared" si="4"/>
        <v>0</v>
      </c>
      <c r="AB147" s="51"/>
      <c r="AC147" s="49"/>
      <c r="AD147" s="51">
        <f t="shared" si="5"/>
        <v>0</v>
      </c>
      <c r="AE147" s="50">
        <f t="shared" si="5"/>
        <v>0</v>
      </c>
    </row>
    <row r="148" spans="1:31" ht="12.75">
      <c r="A148" s="18"/>
      <c r="B148" s="47"/>
      <c r="C148" s="19"/>
      <c r="D148" s="19" t="s">
        <v>201</v>
      </c>
      <c r="E148" s="20" t="s">
        <v>202</v>
      </c>
      <c r="F148" s="48">
        <v>12223942</v>
      </c>
      <c r="G148" s="49">
        <v>158</v>
      </c>
      <c r="H148" s="48"/>
      <c r="I148" s="49"/>
      <c r="J148" s="48"/>
      <c r="K148" s="49"/>
      <c r="L148" s="48"/>
      <c r="M148" s="49"/>
      <c r="N148" s="48"/>
      <c r="O148" s="49"/>
      <c r="P148" s="48"/>
      <c r="Q148" s="49"/>
      <c r="R148" s="48">
        <v>1152779</v>
      </c>
      <c r="S148" s="49">
        <v>0</v>
      </c>
      <c r="T148" s="48"/>
      <c r="U148" s="49"/>
      <c r="V148" s="48"/>
      <c r="W148" s="49"/>
      <c r="X148" s="48"/>
      <c r="Y148" s="49"/>
      <c r="Z148" s="48">
        <f t="shared" si="4"/>
        <v>1152779</v>
      </c>
      <c r="AA148" s="50">
        <f t="shared" si="4"/>
        <v>0</v>
      </c>
      <c r="AB148" s="51"/>
      <c r="AC148" s="49"/>
      <c r="AD148" s="51">
        <f t="shared" si="5"/>
        <v>13376721</v>
      </c>
      <c r="AE148" s="50">
        <f t="shared" si="5"/>
        <v>158</v>
      </c>
    </row>
    <row r="149" spans="1:31" ht="12.75">
      <c r="A149" s="18"/>
      <c r="B149" s="47"/>
      <c r="C149" s="19"/>
      <c r="D149" s="19" t="s">
        <v>203</v>
      </c>
      <c r="E149" s="20" t="s">
        <v>204</v>
      </c>
      <c r="F149" s="48">
        <v>4517003</v>
      </c>
      <c r="G149" s="49">
        <v>26</v>
      </c>
      <c r="H149" s="48"/>
      <c r="I149" s="49"/>
      <c r="J149" s="48"/>
      <c r="K149" s="49"/>
      <c r="L149" s="48"/>
      <c r="M149" s="49"/>
      <c r="N149" s="48"/>
      <c r="O149" s="49"/>
      <c r="P149" s="48"/>
      <c r="Q149" s="49"/>
      <c r="R149" s="48"/>
      <c r="S149" s="49"/>
      <c r="T149" s="48"/>
      <c r="U149" s="49"/>
      <c r="V149" s="48"/>
      <c r="W149" s="49"/>
      <c r="X149" s="48"/>
      <c r="Y149" s="49"/>
      <c r="Z149" s="48">
        <f t="shared" si="4"/>
        <v>0</v>
      </c>
      <c r="AA149" s="50">
        <f t="shared" si="4"/>
        <v>0</v>
      </c>
      <c r="AB149" s="51"/>
      <c r="AC149" s="49"/>
      <c r="AD149" s="51">
        <f t="shared" si="5"/>
        <v>4517003</v>
      </c>
      <c r="AE149" s="50">
        <f t="shared" si="5"/>
        <v>26</v>
      </c>
    </row>
    <row r="150" spans="1:31" ht="12.75">
      <c r="A150" s="18"/>
      <c r="B150" s="47"/>
      <c r="C150" s="19"/>
      <c r="D150" s="19" t="s">
        <v>205</v>
      </c>
      <c r="E150" s="20" t="s">
        <v>206</v>
      </c>
      <c r="F150" s="48">
        <v>1539299</v>
      </c>
      <c r="G150" s="49">
        <v>14</v>
      </c>
      <c r="H150" s="48"/>
      <c r="I150" s="49"/>
      <c r="J150" s="48"/>
      <c r="K150" s="49"/>
      <c r="L150" s="48"/>
      <c r="M150" s="49"/>
      <c r="N150" s="48"/>
      <c r="O150" s="49"/>
      <c r="P150" s="48"/>
      <c r="Q150" s="49"/>
      <c r="R150" s="48"/>
      <c r="S150" s="49"/>
      <c r="T150" s="48"/>
      <c r="U150" s="49"/>
      <c r="V150" s="48"/>
      <c r="W150" s="49"/>
      <c r="X150" s="48"/>
      <c r="Y150" s="49"/>
      <c r="Z150" s="48">
        <f t="shared" si="4"/>
        <v>0</v>
      </c>
      <c r="AA150" s="50">
        <f t="shared" si="4"/>
        <v>0</v>
      </c>
      <c r="AB150" s="51"/>
      <c r="AC150" s="49"/>
      <c r="AD150" s="51">
        <f t="shared" si="5"/>
        <v>1539299</v>
      </c>
      <c r="AE150" s="50">
        <f t="shared" si="5"/>
        <v>14</v>
      </c>
    </row>
    <row r="151" spans="1:31" ht="12.75">
      <c r="A151" s="18"/>
      <c r="B151" s="47"/>
      <c r="C151" s="19"/>
      <c r="D151" s="19" t="s">
        <v>207</v>
      </c>
      <c r="E151" s="20" t="s">
        <v>208</v>
      </c>
      <c r="F151" s="48">
        <v>11650030</v>
      </c>
      <c r="G151" s="49">
        <v>54</v>
      </c>
      <c r="H151" s="48"/>
      <c r="I151" s="49"/>
      <c r="J151" s="48"/>
      <c r="K151" s="49"/>
      <c r="L151" s="48"/>
      <c r="M151" s="49"/>
      <c r="N151" s="48"/>
      <c r="O151" s="49"/>
      <c r="P151" s="48"/>
      <c r="Q151" s="49"/>
      <c r="R151" s="48"/>
      <c r="S151" s="49"/>
      <c r="T151" s="48"/>
      <c r="U151" s="49"/>
      <c r="V151" s="48"/>
      <c r="W151" s="49"/>
      <c r="X151" s="48"/>
      <c r="Y151" s="49"/>
      <c r="Z151" s="48">
        <f t="shared" si="4"/>
        <v>0</v>
      </c>
      <c r="AA151" s="50">
        <f t="shared" si="4"/>
        <v>0</v>
      </c>
      <c r="AB151" s="51"/>
      <c r="AC151" s="49"/>
      <c r="AD151" s="51">
        <f t="shared" si="5"/>
        <v>11650030</v>
      </c>
      <c r="AE151" s="50">
        <f t="shared" si="5"/>
        <v>54</v>
      </c>
    </row>
    <row r="152" spans="1:31" ht="12.75">
      <c r="A152" s="18"/>
      <c r="B152" s="47"/>
      <c r="C152" s="11" t="s">
        <v>209</v>
      </c>
      <c r="D152" s="11"/>
      <c r="E152" s="12"/>
      <c r="F152" s="43">
        <v>29930274</v>
      </c>
      <c r="G152" s="44">
        <v>252</v>
      </c>
      <c r="H152" s="43"/>
      <c r="I152" s="44"/>
      <c r="J152" s="43"/>
      <c r="K152" s="44"/>
      <c r="L152" s="43"/>
      <c r="M152" s="44"/>
      <c r="N152" s="43"/>
      <c r="O152" s="44"/>
      <c r="P152" s="43"/>
      <c r="Q152" s="44"/>
      <c r="R152" s="43">
        <v>1152779</v>
      </c>
      <c r="S152" s="44">
        <v>0</v>
      </c>
      <c r="T152" s="43"/>
      <c r="U152" s="44"/>
      <c r="V152" s="43"/>
      <c r="W152" s="44"/>
      <c r="X152" s="43"/>
      <c r="Y152" s="44"/>
      <c r="Z152" s="43">
        <f t="shared" si="4"/>
        <v>1152779</v>
      </c>
      <c r="AA152" s="45">
        <f t="shared" si="4"/>
        <v>0</v>
      </c>
      <c r="AB152" s="46"/>
      <c r="AC152" s="44"/>
      <c r="AD152" s="46">
        <f t="shared" si="5"/>
        <v>31083053</v>
      </c>
      <c r="AE152" s="45">
        <f t="shared" si="5"/>
        <v>252</v>
      </c>
    </row>
    <row r="153" spans="1:31" ht="12.75">
      <c r="A153" s="18"/>
      <c r="B153" s="47"/>
      <c r="C153" s="11"/>
      <c r="D153" s="11"/>
      <c r="E153" s="12"/>
      <c r="F153" s="43"/>
      <c r="G153" s="44"/>
      <c r="H153" s="43"/>
      <c r="I153" s="44"/>
      <c r="J153" s="43"/>
      <c r="K153" s="44"/>
      <c r="L153" s="43"/>
      <c r="M153" s="44"/>
      <c r="N153" s="43"/>
      <c r="O153" s="44"/>
      <c r="P153" s="43"/>
      <c r="Q153" s="44"/>
      <c r="R153" s="43"/>
      <c r="S153" s="44"/>
      <c r="T153" s="43"/>
      <c r="U153" s="44"/>
      <c r="V153" s="43"/>
      <c r="W153" s="44"/>
      <c r="X153" s="43"/>
      <c r="Y153" s="44"/>
      <c r="Z153" s="43">
        <f t="shared" si="4"/>
        <v>0</v>
      </c>
      <c r="AA153" s="45">
        <f t="shared" si="4"/>
        <v>0</v>
      </c>
      <c r="AB153" s="46"/>
      <c r="AC153" s="44"/>
      <c r="AD153" s="46">
        <f t="shared" si="5"/>
        <v>0</v>
      </c>
      <c r="AE153" s="45">
        <f t="shared" si="5"/>
        <v>0</v>
      </c>
    </row>
    <row r="154" spans="1:31" ht="12.75">
      <c r="A154" s="18"/>
      <c r="B154" s="47">
        <v>34</v>
      </c>
      <c r="C154" s="19" t="s">
        <v>210</v>
      </c>
      <c r="D154" s="19"/>
      <c r="E154" s="20"/>
      <c r="F154" s="48"/>
      <c r="G154" s="49"/>
      <c r="H154" s="48"/>
      <c r="I154" s="49"/>
      <c r="J154" s="48"/>
      <c r="K154" s="49"/>
      <c r="L154" s="48"/>
      <c r="M154" s="49"/>
      <c r="N154" s="48"/>
      <c r="O154" s="49"/>
      <c r="P154" s="48"/>
      <c r="Q154" s="49"/>
      <c r="R154" s="48"/>
      <c r="S154" s="49"/>
      <c r="T154" s="48"/>
      <c r="U154" s="49"/>
      <c r="V154" s="48"/>
      <c r="W154" s="49"/>
      <c r="X154" s="48"/>
      <c r="Y154" s="49"/>
      <c r="Z154" s="48">
        <f t="shared" si="4"/>
        <v>0</v>
      </c>
      <c r="AA154" s="50">
        <f t="shared" si="4"/>
        <v>0</v>
      </c>
      <c r="AB154" s="51"/>
      <c r="AC154" s="49"/>
      <c r="AD154" s="51">
        <f t="shared" si="5"/>
        <v>0</v>
      </c>
      <c r="AE154" s="50">
        <f t="shared" si="5"/>
        <v>0</v>
      </c>
    </row>
    <row r="155" spans="1:31" ht="12.75">
      <c r="A155" s="18"/>
      <c r="B155" s="47"/>
      <c r="C155" s="19"/>
      <c r="D155" s="19" t="s">
        <v>211</v>
      </c>
      <c r="E155" s="20" t="s">
        <v>212</v>
      </c>
      <c r="F155" s="48">
        <v>5713594</v>
      </c>
      <c r="G155" s="49">
        <v>13</v>
      </c>
      <c r="H155" s="48"/>
      <c r="I155" s="49"/>
      <c r="J155" s="48"/>
      <c r="K155" s="49"/>
      <c r="L155" s="48"/>
      <c r="M155" s="49"/>
      <c r="N155" s="48"/>
      <c r="O155" s="49"/>
      <c r="P155" s="48"/>
      <c r="Q155" s="49"/>
      <c r="R155" s="48"/>
      <c r="S155" s="49"/>
      <c r="T155" s="48"/>
      <c r="U155" s="49"/>
      <c r="V155" s="48"/>
      <c r="W155" s="49"/>
      <c r="X155" s="48"/>
      <c r="Y155" s="49"/>
      <c r="Z155" s="48">
        <f t="shared" si="4"/>
        <v>0</v>
      </c>
      <c r="AA155" s="50">
        <f t="shared" si="4"/>
        <v>0</v>
      </c>
      <c r="AB155" s="51"/>
      <c r="AC155" s="49"/>
      <c r="AD155" s="51">
        <f t="shared" si="5"/>
        <v>5713594</v>
      </c>
      <c r="AE155" s="50">
        <f t="shared" si="5"/>
        <v>13</v>
      </c>
    </row>
    <row r="156" spans="1:31" ht="12.75">
      <c r="A156" s="18"/>
      <c r="B156" s="47"/>
      <c r="C156" s="19"/>
      <c r="D156" s="19" t="s">
        <v>213</v>
      </c>
      <c r="E156" s="20" t="s">
        <v>214</v>
      </c>
      <c r="F156" s="48">
        <v>8160817</v>
      </c>
      <c r="G156" s="49">
        <v>9.7</v>
      </c>
      <c r="H156" s="48"/>
      <c r="I156" s="49"/>
      <c r="J156" s="48"/>
      <c r="K156" s="49"/>
      <c r="L156" s="48"/>
      <c r="M156" s="49"/>
      <c r="N156" s="48"/>
      <c r="O156" s="49"/>
      <c r="P156" s="48"/>
      <c r="Q156" s="49"/>
      <c r="R156" s="48"/>
      <c r="S156" s="49"/>
      <c r="T156" s="48"/>
      <c r="U156" s="49"/>
      <c r="V156" s="48"/>
      <c r="W156" s="49"/>
      <c r="X156" s="48"/>
      <c r="Y156" s="49"/>
      <c r="Z156" s="48">
        <f t="shared" si="4"/>
        <v>0</v>
      </c>
      <c r="AA156" s="50">
        <f t="shared" si="4"/>
        <v>0</v>
      </c>
      <c r="AB156" s="51"/>
      <c r="AC156" s="49"/>
      <c r="AD156" s="51">
        <f t="shared" si="5"/>
        <v>8160817</v>
      </c>
      <c r="AE156" s="50">
        <f t="shared" si="5"/>
        <v>9.7</v>
      </c>
    </row>
    <row r="157" spans="1:31" ht="12.75">
      <c r="A157" s="18"/>
      <c r="B157" s="47"/>
      <c r="C157" s="19"/>
      <c r="D157" s="19" t="s">
        <v>215</v>
      </c>
      <c r="E157" s="20" t="s">
        <v>216</v>
      </c>
      <c r="F157" s="48">
        <v>1523274</v>
      </c>
      <c r="G157" s="49">
        <v>13</v>
      </c>
      <c r="H157" s="48"/>
      <c r="I157" s="49"/>
      <c r="J157" s="48"/>
      <c r="K157" s="49"/>
      <c r="L157" s="48"/>
      <c r="M157" s="49"/>
      <c r="N157" s="48"/>
      <c r="O157" s="49"/>
      <c r="P157" s="48"/>
      <c r="Q157" s="49"/>
      <c r="R157" s="48"/>
      <c r="S157" s="49"/>
      <c r="T157" s="48"/>
      <c r="U157" s="49"/>
      <c r="V157" s="48"/>
      <c r="W157" s="49"/>
      <c r="X157" s="48"/>
      <c r="Y157" s="49"/>
      <c r="Z157" s="48">
        <f t="shared" si="4"/>
        <v>0</v>
      </c>
      <c r="AA157" s="50">
        <f t="shared" si="4"/>
        <v>0</v>
      </c>
      <c r="AB157" s="51"/>
      <c r="AC157" s="49"/>
      <c r="AD157" s="51">
        <f t="shared" si="5"/>
        <v>1523274</v>
      </c>
      <c r="AE157" s="50">
        <f t="shared" si="5"/>
        <v>13</v>
      </c>
    </row>
    <row r="158" spans="1:31" ht="12.75">
      <c r="A158" s="18"/>
      <c r="B158" s="47"/>
      <c r="C158" s="19"/>
      <c r="D158" s="19" t="s">
        <v>217</v>
      </c>
      <c r="E158" s="20" t="s">
        <v>218</v>
      </c>
      <c r="F158" s="48">
        <v>2464366</v>
      </c>
      <c r="G158" s="49">
        <v>17</v>
      </c>
      <c r="H158" s="48"/>
      <c r="I158" s="49"/>
      <c r="J158" s="48"/>
      <c r="K158" s="49"/>
      <c r="L158" s="48"/>
      <c r="M158" s="49"/>
      <c r="N158" s="48"/>
      <c r="O158" s="49"/>
      <c r="P158" s="48"/>
      <c r="Q158" s="49"/>
      <c r="R158" s="48"/>
      <c r="S158" s="49"/>
      <c r="T158" s="48"/>
      <c r="U158" s="49"/>
      <c r="V158" s="48"/>
      <c r="W158" s="49"/>
      <c r="X158" s="48"/>
      <c r="Y158" s="49"/>
      <c r="Z158" s="48">
        <f t="shared" si="4"/>
        <v>0</v>
      </c>
      <c r="AA158" s="50">
        <f t="shared" si="4"/>
        <v>0</v>
      </c>
      <c r="AB158" s="51"/>
      <c r="AC158" s="49"/>
      <c r="AD158" s="51">
        <f t="shared" si="5"/>
        <v>2464366</v>
      </c>
      <c r="AE158" s="50">
        <f t="shared" si="5"/>
        <v>17</v>
      </c>
    </row>
    <row r="159" spans="1:31" ht="12.75">
      <c r="A159" s="18"/>
      <c r="B159" s="47"/>
      <c r="C159" s="19"/>
      <c r="D159" s="19" t="s">
        <v>219</v>
      </c>
      <c r="E159" s="20" t="s">
        <v>220</v>
      </c>
      <c r="F159" s="48">
        <v>2157311</v>
      </c>
      <c r="G159" s="49">
        <v>11.799999999999999</v>
      </c>
      <c r="H159" s="48"/>
      <c r="I159" s="49"/>
      <c r="J159" s="48"/>
      <c r="K159" s="49"/>
      <c r="L159" s="48"/>
      <c r="M159" s="49"/>
      <c r="N159" s="48"/>
      <c r="O159" s="49"/>
      <c r="P159" s="48"/>
      <c r="Q159" s="49"/>
      <c r="R159" s="48"/>
      <c r="S159" s="49"/>
      <c r="T159" s="48"/>
      <c r="U159" s="49"/>
      <c r="V159" s="48"/>
      <c r="W159" s="49"/>
      <c r="X159" s="48"/>
      <c r="Y159" s="49"/>
      <c r="Z159" s="48">
        <f t="shared" si="4"/>
        <v>0</v>
      </c>
      <c r="AA159" s="50">
        <f t="shared" si="4"/>
        <v>0</v>
      </c>
      <c r="AB159" s="51"/>
      <c r="AC159" s="49"/>
      <c r="AD159" s="51">
        <f t="shared" si="5"/>
        <v>2157311</v>
      </c>
      <c r="AE159" s="50">
        <f t="shared" si="5"/>
        <v>11.799999999999999</v>
      </c>
    </row>
    <row r="160" spans="1:31" ht="12.75">
      <c r="A160" s="18"/>
      <c r="B160" s="47"/>
      <c r="C160" s="19"/>
      <c r="D160" s="19" t="s">
        <v>221</v>
      </c>
      <c r="E160" s="20" t="s">
        <v>222</v>
      </c>
      <c r="F160" s="48">
        <v>0</v>
      </c>
      <c r="G160" s="49">
        <v>0</v>
      </c>
      <c r="H160" s="48"/>
      <c r="I160" s="49"/>
      <c r="J160" s="48"/>
      <c r="K160" s="49"/>
      <c r="L160" s="48"/>
      <c r="M160" s="49"/>
      <c r="N160" s="48"/>
      <c r="O160" s="49"/>
      <c r="P160" s="48"/>
      <c r="Q160" s="49"/>
      <c r="R160" s="48"/>
      <c r="S160" s="49"/>
      <c r="T160" s="48"/>
      <c r="U160" s="49"/>
      <c r="V160" s="48"/>
      <c r="W160" s="49"/>
      <c r="X160" s="48"/>
      <c r="Y160" s="49"/>
      <c r="Z160" s="48">
        <f t="shared" si="4"/>
        <v>0</v>
      </c>
      <c r="AA160" s="50">
        <f t="shared" si="4"/>
        <v>0</v>
      </c>
      <c r="AB160" s="51"/>
      <c r="AC160" s="49"/>
      <c r="AD160" s="51">
        <f t="shared" si="5"/>
        <v>0</v>
      </c>
      <c r="AE160" s="50">
        <f t="shared" si="5"/>
        <v>0</v>
      </c>
    </row>
    <row r="161" spans="1:31" ht="12.75">
      <c r="A161" s="18"/>
      <c r="B161" s="47"/>
      <c r="C161" s="11" t="s">
        <v>223</v>
      </c>
      <c r="D161" s="11"/>
      <c r="E161" s="12"/>
      <c r="F161" s="43">
        <v>20019362</v>
      </c>
      <c r="G161" s="44">
        <v>64.5</v>
      </c>
      <c r="H161" s="43"/>
      <c r="I161" s="44"/>
      <c r="J161" s="43"/>
      <c r="K161" s="44"/>
      <c r="L161" s="43"/>
      <c r="M161" s="44"/>
      <c r="N161" s="43"/>
      <c r="O161" s="44"/>
      <c r="P161" s="43"/>
      <c r="Q161" s="44"/>
      <c r="R161" s="43"/>
      <c r="S161" s="44"/>
      <c r="T161" s="43"/>
      <c r="U161" s="44"/>
      <c r="V161" s="43"/>
      <c r="W161" s="44"/>
      <c r="X161" s="43"/>
      <c r="Y161" s="44"/>
      <c r="Z161" s="43">
        <f t="shared" si="4"/>
        <v>0</v>
      </c>
      <c r="AA161" s="45">
        <f t="shared" si="4"/>
        <v>0</v>
      </c>
      <c r="AB161" s="46"/>
      <c r="AC161" s="44"/>
      <c r="AD161" s="46">
        <f t="shared" si="5"/>
        <v>20019362</v>
      </c>
      <c r="AE161" s="45">
        <f t="shared" si="5"/>
        <v>64.5</v>
      </c>
    </row>
    <row r="162" spans="1:31" ht="12.75">
      <c r="A162" s="18"/>
      <c r="B162" s="47"/>
      <c r="C162" s="11"/>
      <c r="D162" s="11"/>
      <c r="E162" s="12"/>
      <c r="F162" s="43"/>
      <c r="G162" s="44"/>
      <c r="H162" s="43"/>
      <c r="I162" s="44"/>
      <c r="J162" s="43"/>
      <c r="K162" s="44"/>
      <c r="L162" s="43"/>
      <c r="M162" s="44"/>
      <c r="N162" s="43"/>
      <c r="O162" s="44"/>
      <c r="P162" s="43"/>
      <c r="Q162" s="44"/>
      <c r="R162" s="43"/>
      <c r="S162" s="44"/>
      <c r="T162" s="43"/>
      <c r="U162" s="44"/>
      <c r="V162" s="43"/>
      <c r="W162" s="44"/>
      <c r="X162" s="43"/>
      <c r="Y162" s="44"/>
      <c r="Z162" s="43">
        <f t="shared" si="4"/>
        <v>0</v>
      </c>
      <c r="AA162" s="45">
        <f t="shared" si="4"/>
        <v>0</v>
      </c>
      <c r="AB162" s="46"/>
      <c r="AC162" s="44"/>
      <c r="AD162" s="46">
        <f t="shared" si="5"/>
        <v>0</v>
      </c>
      <c r="AE162" s="45">
        <f t="shared" si="5"/>
        <v>0</v>
      </c>
    </row>
    <row r="163" spans="1:31" ht="12.75">
      <c r="A163" s="18"/>
      <c r="B163" s="47">
        <v>35</v>
      </c>
      <c r="C163" s="19" t="s">
        <v>224</v>
      </c>
      <c r="D163" s="19"/>
      <c r="E163" s="20"/>
      <c r="F163" s="48"/>
      <c r="G163" s="49"/>
      <c r="H163" s="48"/>
      <c r="I163" s="49"/>
      <c r="J163" s="48"/>
      <c r="K163" s="49"/>
      <c r="L163" s="48"/>
      <c r="M163" s="49"/>
      <c r="N163" s="48"/>
      <c r="O163" s="49"/>
      <c r="P163" s="48"/>
      <c r="Q163" s="49"/>
      <c r="R163" s="48"/>
      <c r="S163" s="49"/>
      <c r="T163" s="48"/>
      <c r="U163" s="49"/>
      <c r="V163" s="48"/>
      <c r="W163" s="49"/>
      <c r="X163" s="48"/>
      <c r="Y163" s="49"/>
      <c r="Z163" s="48">
        <f t="shared" si="4"/>
        <v>0</v>
      </c>
      <c r="AA163" s="50">
        <f t="shared" si="4"/>
        <v>0</v>
      </c>
      <c r="AB163" s="51"/>
      <c r="AC163" s="49"/>
      <c r="AD163" s="51">
        <f t="shared" si="5"/>
        <v>0</v>
      </c>
      <c r="AE163" s="50">
        <f t="shared" si="5"/>
        <v>0</v>
      </c>
    </row>
    <row r="164" spans="1:31" ht="12.75">
      <c r="A164" s="18"/>
      <c r="B164" s="47"/>
      <c r="C164" s="19"/>
      <c r="D164" s="19" t="s">
        <v>225</v>
      </c>
      <c r="E164" s="20" t="s">
        <v>226</v>
      </c>
      <c r="F164" s="48">
        <v>4954374</v>
      </c>
      <c r="G164" s="49">
        <v>18.5</v>
      </c>
      <c r="H164" s="48"/>
      <c r="I164" s="49"/>
      <c r="J164" s="48"/>
      <c r="K164" s="49"/>
      <c r="L164" s="48"/>
      <c r="M164" s="49"/>
      <c r="N164" s="48"/>
      <c r="O164" s="49"/>
      <c r="P164" s="48"/>
      <c r="Q164" s="49"/>
      <c r="R164" s="48">
        <v>788357</v>
      </c>
      <c r="S164" s="49">
        <v>0</v>
      </c>
      <c r="T164" s="48"/>
      <c r="U164" s="49"/>
      <c r="V164" s="48"/>
      <c r="W164" s="49"/>
      <c r="X164" s="48"/>
      <c r="Y164" s="49"/>
      <c r="Z164" s="48">
        <f t="shared" si="4"/>
        <v>788357</v>
      </c>
      <c r="AA164" s="50">
        <f t="shared" si="4"/>
        <v>0</v>
      </c>
      <c r="AB164" s="51">
        <v>36837</v>
      </c>
      <c r="AC164" s="49">
        <v>0</v>
      </c>
      <c r="AD164" s="51">
        <f t="shared" si="5"/>
        <v>5779568</v>
      </c>
      <c r="AE164" s="50">
        <f t="shared" si="5"/>
        <v>18.5</v>
      </c>
    </row>
    <row r="165" spans="1:31" ht="12.75">
      <c r="A165" s="18"/>
      <c r="B165" s="47"/>
      <c r="C165" s="19"/>
      <c r="D165" s="19" t="s">
        <v>227</v>
      </c>
      <c r="E165" s="20" t="s">
        <v>228</v>
      </c>
      <c r="F165" s="48">
        <v>5656885</v>
      </c>
      <c r="G165" s="49">
        <v>70.5</v>
      </c>
      <c r="H165" s="48"/>
      <c r="I165" s="49"/>
      <c r="J165" s="48"/>
      <c r="K165" s="49"/>
      <c r="L165" s="48"/>
      <c r="M165" s="49"/>
      <c r="N165" s="48"/>
      <c r="O165" s="49"/>
      <c r="P165" s="48"/>
      <c r="Q165" s="49"/>
      <c r="R165" s="48"/>
      <c r="S165" s="49"/>
      <c r="T165" s="48"/>
      <c r="U165" s="49"/>
      <c r="V165" s="48"/>
      <c r="W165" s="49"/>
      <c r="X165" s="48"/>
      <c r="Y165" s="49"/>
      <c r="Z165" s="48">
        <f t="shared" si="4"/>
        <v>0</v>
      </c>
      <c r="AA165" s="50">
        <f t="shared" si="4"/>
        <v>0</v>
      </c>
      <c r="AB165" s="51"/>
      <c r="AC165" s="49"/>
      <c r="AD165" s="51">
        <f t="shared" si="5"/>
        <v>5656885</v>
      </c>
      <c r="AE165" s="50">
        <f t="shared" si="5"/>
        <v>70.5</v>
      </c>
    </row>
    <row r="166" spans="1:31" ht="12.75">
      <c r="A166" s="18"/>
      <c r="B166" s="47"/>
      <c r="C166" s="19"/>
      <c r="D166" s="19" t="s">
        <v>229</v>
      </c>
      <c r="E166" s="20" t="s">
        <v>230</v>
      </c>
      <c r="F166" s="48">
        <v>3834864</v>
      </c>
      <c r="G166" s="49">
        <v>44</v>
      </c>
      <c r="H166" s="48"/>
      <c r="I166" s="49"/>
      <c r="J166" s="48"/>
      <c r="K166" s="49"/>
      <c r="L166" s="48"/>
      <c r="M166" s="49"/>
      <c r="N166" s="48"/>
      <c r="O166" s="49"/>
      <c r="P166" s="48"/>
      <c r="Q166" s="49"/>
      <c r="R166" s="48"/>
      <c r="S166" s="49"/>
      <c r="T166" s="48"/>
      <c r="U166" s="49"/>
      <c r="V166" s="48"/>
      <c r="W166" s="49"/>
      <c r="X166" s="48"/>
      <c r="Y166" s="49"/>
      <c r="Z166" s="48">
        <f t="shared" si="4"/>
        <v>0</v>
      </c>
      <c r="AA166" s="50">
        <f t="shared" si="4"/>
        <v>0</v>
      </c>
      <c r="AB166" s="51"/>
      <c r="AC166" s="49"/>
      <c r="AD166" s="51">
        <f t="shared" si="5"/>
        <v>3834864</v>
      </c>
      <c r="AE166" s="50">
        <f t="shared" si="5"/>
        <v>44</v>
      </c>
    </row>
    <row r="167" spans="1:31" ht="12.75">
      <c r="A167" s="18"/>
      <c r="B167" s="47"/>
      <c r="C167" s="19"/>
      <c r="D167" s="19" t="s">
        <v>231</v>
      </c>
      <c r="E167" s="20" t="s">
        <v>232</v>
      </c>
      <c r="F167" s="48">
        <v>5140766</v>
      </c>
      <c r="G167" s="49">
        <v>66</v>
      </c>
      <c r="H167" s="48"/>
      <c r="I167" s="49"/>
      <c r="J167" s="48"/>
      <c r="K167" s="49"/>
      <c r="L167" s="48"/>
      <c r="M167" s="49"/>
      <c r="N167" s="48"/>
      <c r="O167" s="49"/>
      <c r="P167" s="48"/>
      <c r="Q167" s="49"/>
      <c r="R167" s="48"/>
      <c r="S167" s="49"/>
      <c r="T167" s="48"/>
      <c r="U167" s="49"/>
      <c r="V167" s="48"/>
      <c r="W167" s="49"/>
      <c r="X167" s="48"/>
      <c r="Y167" s="49"/>
      <c r="Z167" s="48">
        <f t="shared" si="4"/>
        <v>0</v>
      </c>
      <c r="AA167" s="50">
        <f t="shared" si="4"/>
        <v>0</v>
      </c>
      <c r="AB167" s="51"/>
      <c r="AC167" s="49"/>
      <c r="AD167" s="51">
        <f t="shared" si="5"/>
        <v>5140766</v>
      </c>
      <c r="AE167" s="50">
        <f t="shared" si="5"/>
        <v>66</v>
      </c>
    </row>
    <row r="168" spans="1:31" ht="12.75">
      <c r="A168" s="18"/>
      <c r="B168" s="47"/>
      <c r="C168" s="19"/>
      <c r="D168" s="19" t="s">
        <v>233</v>
      </c>
      <c r="E168" s="20" t="s">
        <v>234</v>
      </c>
      <c r="F168" s="48">
        <v>163216</v>
      </c>
      <c r="G168" s="49"/>
      <c r="H168" s="48"/>
      <c r="I168" s="49"/>
      <c r="J168" s="48"/>
      <c r="K168" s="49"/>
      <c r="L168" s="48"/>
      <c r="M168" s="49"/>
      <c r="N168" s="48"/>
      <c r="O168" s="49"/>
      <c r="P168" s="48"/>
      <c r="Q168" s="49"/>
      <c r="R168" s="48"/>
      <c r="S168" s="49"/>
      <c r="T168" s="48"/>
      <c r="U168" s="49"/>
      <c r="V168" s="48"/>
      <c r="W168" s="49"/>
      <c r="X168" s="48"/>
      <c r="Y168" s="49"/>
      <c r="Z168" s="48">
        <f t="shared" si="4"/>
        <v>0</v>
      </c>
      <c r="AA168" s="50">
        <f t="shared" si="4"/>
        <v>0</v>
      </c>
      <c r="AB168" s="51"/>
      <c r="AC168" s="49"/>
      <c r="AD168" s="51">
        <f t="shared" si="5"/>
        <v>163216</v>
      </c>
      <c r="AE168" s="50">
        <f t="shared" si="5"/>
        <v>0</v>
      </c>
    </row>
    <row r="169" spans="1:31" ht="12.75">
      <c r="A169" s="18"/>
      <c r="B169" s="47"/>
      <c r="C169" s="11" t="s">
        <v>235</v>
      </c>
      <c r="D169" s="11"/>
      <c r="E169" s="12"/>
      <c r="F169" s="43">
        <v>19750105</v>
      </c>
      <c r="G169" s="44">
        <v>199</v>
      </c>
      <c r="H169" s="43"/>
      <c r="I169" s="44"/>
      <c r="J169" s="43"/>
      <c r="K169" s="44"/>
      <c r="L169" s="43"/>
      <c r="M169" s="44"/>
      <c r="N169" s="43"/>
      <c r="O169" s="44"/>
      <c r="P169" s="43"/>
      <c r="Q169" s="44"/>
      <c r="R169" s="43">
        <v>788357</v>
      </c>
      <c r="S169" s="44">
        <v>0</v>
      </c>
      <c r="T169" s="43"/>
      <c r="U169" s="44"/>
      <c r="V169" s="43"/>
      <c r="W169" s="44"/>
      <c r="X169" s="43"/>
      <c r="Y169" s="44"/>
      <c r="Z169" s="43">
        <f t="shared" si="4"/>
        <v>788357</v>
      </c>
      <c r="AA169" s="45">
        <f t="shared" si="4"/>
        <v>0</v>
      </c>
      <c r="AB169" s="46">
        <v>36837</v>
      </c>
      <c r="AC169" s="44">
        <v>0</v>
      </c>
      <c r="AD169" s="46">
        <f t="shared" si="5"/>
        <v>20575299</v>
      </c>
      <c r="AE169" s="45">
        <f t="shared" si="5"/>
        <v>199</v>
      </c>
    </row>
    <row r="170" spans="1:31" ht="12.75">
      <c r="A170" s="18"/>
      <c r="B170" s="47"/>
      <c r="C170" s="11"/>
      <c r="D170" s="11"/>
      <c r="E170" s="12"/>
      <c r="F170" s="43"/>
      <c r="G170" s="44"/>
      <c r="H170" s="43"/>
      <c r="I170" s="44"/>
      <c r="J170" s="43"/>
      <c r="K170" s="44"/>
      <c r="L170" s="43"/>
      <c r="M170" s="44"/>
      <c r="N170" s="43"/>
      <c r="O170" s="44"/>
      <c r="P170" s="43"/>
      <c r="Q170" s="44"/>
      <c r="R170" s="43"/>
      <c r="S170" s="44"/>
      <c r="T170" s="43"/>
      <c r="U170" s="44"/>
      <c r="V170" s="43"/>
      <c r="W170" s="44"/>
      <c r="X170" s="43"/>
      <c r="Y170" s="44"/>
      <c r="Z170" s="43">
        <f t="shared" si="4"/>
        <v>0</v>
      </c>
      <c r="AA170" s="45">
        <f t="shared" si="4"/>
        <v>0</v>
      </c>
      <c r="AB170" s="46"/>
      <c r="AC170" s="44"/>
      <c r="AD170" s="46">
        <f t="shared" si="5"/>
        <v>0</v>
      </c>
      <c r="AE170" s="45">
        <f t="shared" si="5"/>
        <v>0</v>
      </c>
    </row>
    <row r="171" spans="1:31" ht="12.75">
      <c r="A171" s="18"/>
      <c r="B171" s="47">
        <v>36</v>
      </c>
      <c r="C171" s="19" t="s">
        <v>236</v>
      </c>
      <c r="D171" s="19"/>
      <c r="E171" s="20"/>
      <c r="F171" s="48"/>
      <c r="G171" s="49"/>
      <c r="H171" s="48"/>
      <c r="I171" s="49"/>
      <c r="J171" s="48"/>
      <c r="K171" s="49"/>
      <c r="L171" s="48"/>
      <c r="M171" s="49"/>
      <c r="N171" s="48"/>
      <c r="O171" s="49"/>
      <c r="P171" s="48"/>
      <c r="Q171" s="49"/>
      <c r="R171" s="48"/>
      <c r="S171" s="49"/>
      <c r="T171" s="48"/>
      <c r="U171" s="49"/>
      <c r="V171" s="48"/>
      <c r="W171" s="49"/>
      <c r="X171" s="48"/>
      <c r="Y171" s="49"/>
      <c r="Z171" s="48">
        <f t="shared" si="4"/>
        <v>0</v>
      </c>
      <c r="AA171" s="50">
        <f t="shared" si="4"/>
        <v>0</v>
      </c>
      <c r="AB171" s="51"/>
      <c r="AC171" s="49"/>
      <c r="AD171" s="51">
        <f t="shared" si="5"/>
        <v>0</v>
      </c>
      <c r="AE171" s="50">
        <f t="shared" si="5"/>
        <v>0</v>
      </c>
    </row>
    <row r="172" spans="1:31" ht="12.75">
      <c r="A172" s="18"/>
      <c r="B172" s="47"/>
      <c r="C172" s="19"/>
      <c r="D172" s="19" t="s">
        <v>237</v>
      </c>
      <c r="E172" s="20" t="s">
        <v>238</v>
      </c>
      <c r="F172" s="48">
        <v>913984</v>
      </c>
      <c r="G172" s="49"/>
      <c r="H172" s="48"/>
      <c r="I172" s="49"/>
      <c r="J172" s="48"/>
      <c r="K172" s="49"/>
      <c r="L172" s="48"/>
      <c r="M172" s="49"/>
      <c r="N172" s="48"/>
      <c r="O172" s="49"/>
      <c r="P172" s="48"/>
      <c r="Q172" s="49"/>
      <c r="R172" s="48"/>
      <c r="S172" s="49"/>
      <c r="T172" s="48"/>
      <c r="U172" s="49"/>
      <c r="V172" s="48"/>
      <c r="W172" s="49"/>
      <c r="X172" s="48"/>
      <c r="Y172" s="49"/>
      <c r="Z172" s="48">
        <f t="shared" si="4"/>
        <v>0</v>
      </c>
      <c r="AA172" s="50">
        <f t="shared" si="4"/>
        <v>0</v>
      </c>
      <c r="AB172" s="51"/>
      <c r="AC172" s="49"/>
      <c r="AD172" s="51">
        <f t="shared" si="5"/>
        <v>913984</v>
      </c>
      <c r="AE172" s="50">
        <f t="shared" si="5"/>
        <v>0</v>
      </c>
    </row>
    <row r="173" spans="1:31" ht="12.75">
      <c r="A173" s="18"/>
      <c r="B173" s="47"/>
      <c r="C173" s="11" t="s">
        <v>239</v>
      </c>
      <c r="D173" s="11"/>
      <c r="E173" s="12"/>
      <c r="F173" s="43">
        <v>913984</v>
      </c>
      <c r="G173" s="44"/>
      <c r="H173" s="43"/>
      <c r="I173" s="44"/>
      <c r="J173" s="43"/>
      <c r="K173" s="44"/>
      <c r="L173" s="43"/>
      <c r="M173" s="44"/>
      <c r="N173" s="43"/>
      <c r="O173" s="44"/>
      <c r="P173" s="43"/>
      <c r="Q173" s="44"/>
      <c r="R173" s="43"/>
      <c r="S173" s="44"/>
      <c r="T173" s="43"/>
      <c r="U173" s="44"/>
      <c r="V173" s="43"/>
      <c r="W173" s="44"/>
      <c r="X173" s="43"/>
      <c r="Y173" s="44"/>
      <c r="Z173" s="43">
        <f t="shared" si="4"/>
        <v>0</v>
      </c>
      <c r="AA173" s="45">
        <f t="shared" si="4"/>
        <v>0</v>
      </c>
      <c r="AB173" s="46"/>
      <c r="AC173" s="44"/>
      <c r="AD173" s="46">
        <f t="shared" si="5"/>
        <v>913984</v>
      </c>
      <c r="AE173" s="45">
        <f t="shared" si="5"/>
        <v>0</v>
      </c>
    </row>
    <row r="174" spans="1:31" ht="12.75">
      <c r="A174" s="18"/>
      <c r="B174" s="47"/>
      <c r="C174" s="11"/>
      <c r="D174" s="11"/>
      <c r="E174" s="12"/>
      <c r="F174" s="43"/>
      <c r="G174" s="44"/>
      <c r="H174" s="43"/>
      <c r="I174" s="44"/>
      <c r="J174" s="43"/>
      <c r="K174" s="44"/>
      <c r="L174" s="43"/>
      <c r="M174" s="44"/>
      <c r="N174" s="43"/>
      <c r="O174" s="44"/>
      <c r="P174" s="43"/>
      <c r="Q174" s="44"/>
      <c r="R174" s="43"/>
      <c r="S174" s="44"/>
      <c r="T174" s="43"/>
      <c r="U174" s="44"/>
      <c r="V174" s="43"/>
      <c r="W174" s="44"/>
      <c r="X174" s="43"/>
      <c r="Y174" s="44"/>
      <c r="Z174" s="43">
        <f t="shared" si="4"/>
        <v>0</v>
      </c>
      <c r="AA174" s="45">
        <f t="shared" si="4"/>
        <v>0</v>
      </c>
      <c r="AB174" s="46"/>
      <c r="AC174" s="44"/>
      <c r="AD174" s="46">
        <f t="shared" si="5"/>
        <v>0</v>
      </c>
      <c r="AE174" s="45">
        <f t="shared" si="5"/>
        <v>0</v>
      </c>
    </row>
    <row r="175" spans="1:31" ht="12.75">
      <c r="A175" s="18"/>
      <c r="B175" s="47">
        <v>37</v>
      </c>
      <c r="C175" s="19" t="s">
        <v>240</v>
      </c>
      <c r="D175" s="19"/>
      <c r="E175" s="20"/>
      <c r="F175" s="48"/>
      <c r="G175" s="49"/>
      <c r="H175" s="48"/>
      <c r="I175" s="49"/>
      <c r="J175" s="48"/>
      <c r="K175" s="49"/>
      <c r="L175" s="48"/>
      <c r="M175" s="49"/>
      <c r="N175" s="48"/>
      <c r="O175" s="49"/>
      <c r="P175" s="48"/>
      <c r="Q175" s="49"/>
      <c r="R175" s="48"/>
      <c r="S175" s="49"/>
      <c r="T175" s="48"/>
      <c r="U175" s="49"/>
      <c r="V175" s="48"/>
      <c r="W175" s="49"/>
      <c r="X175" s="48"/>
      <c r="Y175" s="49"/>
      <c r="Z175" s="48">
        <f t="shared" si="4"/>
        <v>0</v>
      </c>
      <c r="AA175" s="50">
        <f t="shared" si="4"/>
        <v>0</v>
      </c>
      <c r="AB175" s="51"/>
      <c r="AC175" s="49"/>
      <c r="AD175" s="51">
        <f t="shared" si="5"/>
        <v>0</v>
      </c>
      <c r="AE175" s="50">
        <f t="shared" si="5"/>
        <v>0</v>
      </c>
    </row>
    <row r="176" spans="1:31" ht="12.75">
      <c r="A176" s="18"/>
      <c r="B176" s="47"/>
      <c r="C176" s="19"/>
      <c r="D176" s="19" t="s">
        <v>241</v>
      </c>
      <c r="E176" s="20" t="s">
        <v>242</v>
      </c>
      <c r="F176" s="48">
        <v>341202</v>
      </c>
      <c r="G176" s="49">
        <v>2</v>
      </c>
      <c r="H176" s="48"/>
      <c r="I176" s="49"/>
      <c r="J176" s="48"/>
      <c r="K176" s="49"/>
      <c r="L176" s="48"/>
      <c r="M176" s="49"/>
      <c r="N176" s="48"/>
      <c r="O176" s="49"/>
      <c r="P176" s="48"/>
      <c r="Q176" s="49"/>
      <c r="R176" s="48"/>
      <c r="S176" s="49"/>
      <c r="T176" s="48"/>
      <c r="U176" s="49"/>
      <c r="V176" s="48"/>
      <c r="W176" s="49"/>
      <c r="X176" s="48"/>
      <c r="Y176" s="49"/>
      <c r="Z176" s="48">
        <f t="shared" si="4"/>
        <v>0</v>
      </c>
      <c r="AA176" s="50">
        <f t="shared" si="4"/>
        <v>0</v>
      </c>
      <c r="AB176" s="51"/>
      <c r="AC176" s="49"/>
      <c r="AD176" s="51">
        <f t="shared" si="5"/>
        <v>341202</v>
      </c>
      <c r="AE176" s="50">
        <f t="shared" si="5"/>
        <v>2</v>
      </c>
    </row>
    <row r="177" spans="1:31" ht="12.75">
      <c r="A177" s="18"/>
      <c r="B177" s="47"/>
      <c r="C177" s="11" t="s">
        <v>243</v>
      </c>
      <c r="D177" s="11"/>
      <c r="E177" s="12"/>
      <c r="F177" s="43">
        <v>341202</v>
      </c>
      <c r="G177" s="44">
        <v>2</v>
      </c>
      <c r="H177" s="43"/>
      <c r="I177" s="44"/>
      <c r="J177" s="43"/>
      <c r="K177" s="44"/>
      <c r="L177" s="43"/>
      <c r="M177" s="44"/>
      <c r="N177" s="43"/>
      <c r="O177" s="44"/>
      <c r="P177" s="43"/>
      <c r="Q177" s="44"/>
      <c r="R177" s="43"/>
      <c r="S177" s="44"/>
      <c r="T177" s="43"/>
      <c r="U177" s="44"/>
      <c r="V177" s="43"/>
      <c r="W177" s="44"/>
      <c r="X177" s="43"/>
      <c r="Y177" s="44"/>
      <c r="Z177" s="43">
        <f t="shared" si="4"/>
        <v>0</v>
      </c>
      <c r="AA177" s="45">
        <f t="shared" si="4"/>
        <v>0</v>
      </c>
      <c r="AB177" s="46"/>
      <c r="AC177" s="44"/>
      <c r="AD177" s="46">
        <f t="shared" si="5"/>
        <v>341202</v>
      </c>
      <c r="AE177" s="45">
        <f t="shared" si="5"/>
        <v>2</v>
      </c>
    </row>
    <row r="178" spans="1:31" ht="12.75">
      <c r="A178" s="18"/>
      <c r="B178" s="47"/>
      <c r="C178" s="11"/>
      <c r="D178" s="11"/>
      <c r="E178" s="12"/>
      <c r="F178" s="43"/>
      <c r="G178" s="44"/>
      <c r="H178" s="43"/>
      <c r="I178" s="44"/>
      <c r="J178" s="43"/>
      <c r="K178" s="44"/>
      <c r="L178" s="43"/>
      <c r="M178" s="44"/>
      <c r="N178" s="43"/>
      <c r="O178" s="44"/>
      <c r="P178" s="43"/>
      <c r="Q178" s="44"/>
      <c r="R178" s="43"/>
      <c r="S178" s="44"/>
      <c r="T178" s="43"/>
      <c r="U178" s="44"/>
      <c r="V178" s="43"/>
      <c r="W178" s="44"/>
      <c r="X178" s="43"/>
      <c r="Y178" s="44"/>
      <c r="Z178" s="43">
        <f t="shared" si="4"/>
        <v>0</v>
      </c>
      <c r="AA178" s="45">
        <f t="shared" si="4"/>
        <v>0</v>
      </c>
      <c r="AB178" s="46"/>
      <c r="AC178" s="44"/>
      <c r="AD178" s="46">
        <f t="shared" si="5"/>
        <v>0</v>
      </c>
      <c r="AE178" s="45">
        <f t="shared" si="5"/>
        <v>0</v>
      </c>
    </row>
    <row r="179" spans="1:31" ht="12.75">
      <c r="A179" s="18"/>
      <c r="B179" s="47">
        <v>38</v>
      </c>
      <c r="C179" s="19" t="s">
        <v>244</v>
      </c>
      <c r="D179" s="19"/>
      <c r="E179" s="20"/>
      <c r="F179" s="48"/>
      <c r="G179" s="49"/>
      <c r="H179" s="48"/>
      <c r="I179" s="49"/>
      <c r="J179" s="48"/>
      <c r="K179" s="49"/>
      <c r="L179" s="48"/>
      <c r="M179" s="49"/>
      <c r="N179" s="48"/>
      <c r="O179" s="49"/>
      <c r="P179" s="48"/>
      <c r="Q179" s="49"/>
      <c r="R179" s="48"/>
      <c r="S179" s="49"/>
      <c r="T179" s="48"/>
      <c r="U179" s="49"/>
      <c r="V179" s="48"/>
      <c r="W179" s="49"/>
      <c r="X179" s="48"/>
      <c r="Y179" s="49"/>
      <c r="Z179" s="48">
        <f t="shared" si="4"/>
        <v>0</v>
      </c>
      <c r="AA179" s="50">
        <f t="shared" si="4"/>
        <v>0</v>
      </c>
      <c r="AB179" s="51"/>
      <c r="AC179" s="49"/>
      <c r="AD179" s="51">
        <f t="shared" si="5"/>
        <v>0</v>
      </c>
      <c r="AE179" s="50">
        <f t="shared" si="5"/>
        <v>0</v>
      </c>
    </row>
    <row r="180" spans="1:31" ht="12.75">
      <c r="A180" s="18"/>
      <c r="B180" s="47"/>
      <c r="C180" s="19"/>
      <c r="D180" s="19" t="s">
        <v>245</v>
      </c>
      <c r="E180" s="20" t="s">
        <v>244</v>
      </c>
      <c r="F180" s="48">
        <v>240000</v>
      </c>
      <c r="G180" s="49"/>
      <c r="H180" s="48"/>
      <c r="I180" s="49"/>
      <c r="J180" s="48"/>
      <c r="K180" s="49"/>
      <c r="L180" s="48"/>
      <c r="M180" s="49"/>
      <c r="N180" s="48"/>
      <c r="O180" s="49"/>
      <c r="P180" s="48"/>
      <c r="Q180" s="49"/>
      <c r="R180" s="48"/>
      <c r="S180" s="49"/>
      <c r="T180" s="48"/>
      <c r="U180" s="49"/>
      <c r="V180" s="48"/>
      <c r="W180" s="49"/>
      <c r="X180" s="48"/>
      <c r="Y180" s="49"/>
      <c r="Z180" s="48">
        <f t="shared" si="4"/>
        <v>0</v>
      </c>
      <c r="AA180" s="50">
        <f t="shared" si="4"/>
        <v>0</v>
      </c>
      <c r="AB180" s="51"/>
      <c r="AC180" s="49"/>
      <c r="AD180" s="51">
        <f t="shared" si="5"/>
        <v>240000</v>
      </c>
      <c r="AE180" s="50">
        <f t="shared" si="5"/>
        <v>0</v>
      </c>
    </row>
    <row r="181" spans="1:31" ht="12.75">
      <c r="A181" s="18"/>
      <c r="B181" s="47"/>
      <c r="C181" s="11" t="s">
        <v>246</v>
      </c>
      <c r="D181" s="11"/>
      <c r="E181" s="12"/>
      <c r="F181" s="43">
        <v>240000</v>
      </c>
      <c r="G181" s="44"/>
      <c r="H181" s="43"/>
      <c r="I181" s="44"/>
      <c r="J181" s="43"/>
      <c r="K181" s="44"/>
      <c r="L181" s="43"/>
      <c r="M181" s="44"/>
      <c r="N181" s="43"/>
      <c r="O181" s="44"/>
      <c r="P181" s="43"/>
      <c r="Q181" s="44"/>
      <c r="R181" s="43"/>
      <c r="S181" s="44"/>
      <c r="T181" s="43"/>
      <c r="U181" s="44"/>
      <c r="V181" s="43"/>
      <c r="W181" s="44"/>
      <c r="X181" s="43"/>
      <c r="Y181" s="44"/>
      <c r="Z181" s="43">
        <f t="shared" si="4"/>
        <v>0</v>
      </c>
      <c r="AA181" s="45">
        <f t="shared" si="4"/>
        <v>0</v>
      </c>
      <c r="AB181" s="46"/>
      <c r="AC181" s="44"/>
      <c r="AD181" s="46">
        <f t="shared" si="5"/>
        <v>240000</v>
      </c>
      <c r="AE181" s="45">
        <f t="shared" si="5"/>
        <v>0</v>
      </c>
    </row>
    <row r="182" spans="1:31" ht="12.75">
      <c r="A182" s="18"/>
      <c r="B182" s="47"/>
      <c r="C182" s="11"/>
      <c r="D182" s="11"/>
      <c r="E182" s="12"/>
      <c r="F182" s="43"/>
      <c r="G182" s="44"/>
      <c r="H182" s="43"/>
      <c r="I182" s="44"/>
      <c r="J182" s="43"/>
      <c r="K182" s="44"/>
      <c r="L182" s="43"/>
      <c r="M182" s="44"/>
      <c r="N182" s="43"/>
      <c r="O182" s="44"/>
      <c r="P182" s="43"/>
      <c r="Q182" s="44"/>
      <c r="R182" s="43"/>
      <c r="S182" s="44"/>
      <c r="T182" s="43"/>
      <c r="U182" s="44"/>
      <c r="V182" s="43"/>
      <c r="W182" s="44"/>
      <c r="X182" s="43"/>
      <c r="Y182" s="44"/>
      <c r="Z182" s="43">
        <f t="shared" si="4"/>
        <v>0</v>
      </c>
      <c r="AA182" s="45">
        <f t="shared" si="4"/>
        <v>0</v>
      </c>
      <c r="AB182" s="46"/>
      <c r="AC182" s="44"/>
      <c r="AD182" s="46">
        <f t="shared" si="5"/>
        <v>0</v>
      </c>
      <c r="AE182" s="45">
        <f t="shared" si="5"/>
        <v>0</v>
      </c>
    </row>
    <row r="183" spans="1:31" ht="12.75">
      <c r="A183" s="18"/>
      <c r="B183" s="47">
        <v>39</v>
      </c>
      <c r="C183" s="19" t="s">
        <v>247</v>
      </c>
      <c r="D183" s="19"/>
      <c r="E183" s="20"/>
      <c r="F183" s="48"/>
      <c r="G183" s="49"/>
      <c r="H183" s="48"/>
      <c r="I183" s="49"/>
      <c r="J183" s="48"/>
      <c r="K183" s="49"/>
      <c r="L183" s="48"/>
      <c r="M183" s="49"/>
      <c r="N183" s="48"/>
      <c r="O183" s="49"/>
      <c r="P183" s="48"/>
      <c r="Q183" s="49"/>
      <c r="R183" s="48"/>
      <c r="S183" s="49"/>
      <c r="T183" s="48"/>
      <c r="U183" s="49"/>
      <c r="V183" s="48"/>
      <c r="W183" s="49"/>
      <c r="X183" s="48"/>
      <c r="Y183" s="49"/>
      <c r="Z183" s="48">
        <f t="shared" si="4"/>
        <v>0</v>
      </c>
      <c r="AA183" s="50">
        <f t="shared" si="4"/>
        <v>0</v>
      </c>
      <c r="AB183" s="51"/>
      <c r="AC183" s="49"/>
      <c r="AD183" s="51">
        <f t="shared" si="5"/>
        <v>0</v>
      </c>
      <c r="AE183" s="50">
        <f t="shared" si="5"/>
        <v>0</v>
      </c>
    </row>
    <row r="184" spans="1:31" ht="12.75">
      <c r="A184" s="18"/>
      <c r="B184" s="47"/>
      <c r="C184" s="19"/>
      <c r="D184" s="19" t="s">
        <v>248</v>
      </c>
      <c r="E184" s="20" t="s">
        <v>247</v>
      </c>
      <c r="F184" s="48">
        <v>745693</v>
      </c>
      <c r="G184" s="49"/>
      <c r="H184" s="48"/>
      <c r="I184" s="49"/>
      <c r="J184" s="48"/>
      <c r="K184" s="49"/>
      <c r="L184" s="48"/>
      <c r="M184" s="49"/>
      <c r="N184" s="48"/>
      <c r="O184" s="49"/>
      <c r="P184" s="48"/>
      <c r="Q184" s="49"/>
      <c r="R184" s="48"/>
      <c r="S184" s="49"/>
      <c r="T184" s="48"/>
      <c r="U184" s="49"/>
      <c r="V184" s="48"/>
      <c r="W184" s="49"/>
      <c r="X184" s="48"/>
      <c r="Y184" s="49"/>
      <c r="Z184" s="48">
        <f t="shared" si="4"/>
        <v>0</v>
      </c>
      <c r="AA184" s="50">
        <f t="shared" si="4"/>
        <v>0</v>
      </c>
      <c r="AB184" s="51"/>
      <c r="AC184" s="49"/>
      <c r="AD184" s="51">
        <f t="shared" si="5"/>
        <v>745693</v>
      </c>
      <c r="AE184" s="50">
        <f t="shared" si="5"/>
        <v>0</v>
      </c>
    </row>
    <row r="185" spans="1:31" ht="12.75">
      <c r="A185" s="18"/>
      <c r="B185" s="47"/>
      <c r="C185" s="11" t="s">
        <v>249</v>
      </c>
      <c r="D185" s="11"/>
      <c r="E185" s="12"/>
      <c r="F185" s="43">
        <v>745693</v>
      </c>
      <c r="G185" s="44"/>
      <c r="H185" s="43"/>
      <c r="I185" s="44"/>
      <c r="J185" s="43"/>
      <c r="K185" s="44"/>
      <c r="L185" s="43"/>
      <c r="M185" s="44"/>
      <c r="N185" s="43"/>
      <c r="O185" s="44"/>
      <c r="P185" s="43"/>
      <c r="Q185" s="44"/>
      <c r="R185" s="43"/>
      <c r="S185" s="44"/>
      <c r="T185" s="43"/>
      <c r="U185" s="44"/>
      <c r="V185" s="43"/>
      <c r="W185" s="44"/>
      <c r="X185" s="43"/>
      <c r="Y185" s="44"/>
      <c r="Z185" s="43">
        <f t="shared" si="4"/>
        <v>0</v>
      </c>
      <c r="AA185" s="45">
        <f t="shared" si="4"/>
        <v>0</v>
      </c>
      <c r="AB185" s="46"/>
      <c r="AC185" s="44"/>
      <c r="AD185" s="46">
        <f t="shared" si="5"/>
        <v>745693</v>
      </c>
      <c r="AE185" s="45">
        <f t="shared" si="5"/>
        <v>0</v>
      </c>
    </row>
    <row r="186" spans="1:31" ht="12.75">
      <c r="A186" s="18"/>
      <c r="B186" s="47"/>
      <c r="C186" s="11"/>
      <c r="D186" s="11"/>
      <c r="E186" s="12"/>
      <c r="F186" s="43"/>
      <c r="G186" s="44"/>
      <c r="H186" s="43"/>
      <c r="I186" s="44"/>
      <c r="J186" s="43"/>
      <c r="K186" s="44"/>
      <c r="L186" s="43"/>
      <c r="M186" s="44"/>
      <c r="N186" s="43"/>
      <c r="O186" s="44"/>
      <c r="P186" s="43"/>
      <c r="Q186" s="44"/>
      <c r="R186" s="43"/>
      <c r="S186" s="44"/>
      <c r="T186" s="43"/>
      <c r="U186" s="44"/>
      <c r="V186" s="43"/>
      <c r="W186" s="44"/>
      <c r="X186" s="43"/>
      <c r="Y186" s="44"/>
      <c r="Z186" s="43">
        <f t="shared" si="4"/>
        <v>0</v>
      </c>
      <c r="AA186" s="45">
        <f t="shared" si="4"/>
        <v>0</v>
      </c>
      <c r="AB186" s="46"/>
      <c r="AC186" s="44"/>
      <c r="AD186" s="46">
        <f t="shared" si="5"/>
        <v>0</v>
      </c>
      <c r="AE186" s="45">
        <f t="shared" si="5"/>
        <v>0</v>
      </c>
    </row>
    <row r="187" spans="1:31" ht="12.75">
      <c r="A187" s="18"/>
      <c r="B187" s="47">
        <v>40</v>
      </c>
      <c r="C187" s="19" t="s">
        <v>250</v>
      </c>
      <c r="D187" s="19"/>
      <c r="E187" s="20"/>
      <c r="F187" s="48"/>
      <c r="G187" s="49"/>
      <c r="H187" s="48"/>
      <c r="I187" s="49"/>
      <c r="J187" s="48"/>
      <c r="K187" s="49"/>
      <c r="L187" s="48"/>
      <c r="M187" s="49"/>
      <c r="N187" s="48"/>
      <c r="O187" s="49"/>
      <c r="P187" s="48"/>
      <c r="Q187" s="49"/>
      <c r="R187" s="48"/>
      <c r="S187" s="49"/>
      <c r="T187" s="48"/>
      <c r="U187" s="49"/>
      <c r="V187" s="48"/>
      <c r="W187" s="49"/>
      <c r="X187" s="48"/>
      <c r="Y187" s="49"/>
      <c r="Z187" s="48">
        <f t="shared" si="4"/>
        <v>0</v>
      </c>
      <c r="AA187" s="50">
        <f t="shared" si="4"/>
        <v>0</v>
      </c>
      <c r="AB187" s="51"/>
      <c r="AC187" s="49"/>
      <c r="AD187" s="51">
        <f t="shared" si="5"/>
        <v>0</v>
      </c>
      <c r="AE187" s="50">
        <f t="shared" si="5"/>
        <v>0</v>
      </c>
    </row>
    <row r="188" spans="1:31" ht="12.75">
      <c r="A188" s="18"/>
      <c r="B188" s="47"/>
      <c r="C188" s="19"/>
      <c r="D188" s="19" t="s">
        <v>251</v>
      </c>
      <c r="E188" s="20" t="s">
        <v>250</v>
      </c>
      <c r="F188" s="48">
        <v>15496607</v>
      </c>
      <c r="G188" s="49"/>
      <c r="H188" s="48"/>
      <c r="I188" s="49"/>
      <c r="J188" s="48"/>
      <c r="K188" s="49"/>
      <c r="L188" s="48"/>
      <c r="M188" s="49"/>
      <c r="N188" s="48"/>
      <c r="O188" s="49"/>
      <c r="P188" s="48"/>
      <c r="Q188" s="49"/>
      <c r="R188" s="48">
        <v>30000</v>
      </c>
      <c r="S188" s="49">
        <v>0</v>
      </c>
      <c r="T188" s="48"/>
      <c r="U188" s="49"/>
      <c r="V188" s="48"/>
      <c r="W188" s="49"/>
      <c r="X188" s="48"/>
      <c r="Y188" s="49"/>
      <c r="Z188" s="48">
        <f t="shared" si="4"/>
        <v>30000</v>
      </c>
      <c r="AA188" s="50">
        <f t="shared" si="4"/>
        <v>0</v>
      </c>
      <c r="AB188" s="51">
        <v>23200000</v>
      </c>
      <c r="AC188" s="49">
        <v>0</v>
      </c>
      <c r="AD188" s="51">
        <f t="shared" si="5"/>
        <v>38726607</v>
      </c>
      <c r="AE188" s="50">
        <f t="shared" si="5"/>
        <v>0</v>
      </c>
    </row>
    <row r="189" spans="1:31" ht="12.75">
      <c r="A189" s="18"/>
      <c r="B189" s="47"/>
      <c r="C189" s="11" t="s">
        <v>252</v>
      </c>
      <c r="D189" s="11"/>
      <c r="E189" s="12"/>
      <c r="F189" s="43">
        <v>15496607</v>
      </c>
      <c r="G189" s="44"/>
      <c r="H189" s="43"/>
      <c r="I189" s="44"/>
      <c r="J189" s="43"/>
      <c r="K189" s="44"/>
      <c r="L189" s="43"/>
      <c r="M189" s="44"/>
      <c r="N189" s="43"/>
      <c r="O189" s="44"/>
      <c r="P189" s="43"/>
      <c r="Q189" s="44"/>
      <c r="R189" s="43">
        <v>30000</v>
      </c>
      <c r="S189" s="44">
        <v>0</v>
      </c>
      <c r="T189" s="43"/>
      <c r="U189" s="44"/>
      <c r="V189" s="43"/>
      <c r="W189" s="44"/>
      <c r="X189" s="43"/>
      <c r="Y189" s="44"/>
      <c r="Z189" s="43">
        <f t="shared" si="4"/>
        <v>30000</v>
      </c>
      <c r="AA189" s="45">
        <f t="shared" si="4"/>
        <v>0</v>
      </c>
      <c r="AB189" s="46">
        <v>23200000</v>
      </c>
      <c r="AC189" s="44">
        <v>0</v>
      </c>
      <c r="AD189" s="46">
        <f t="shared" si="5"/>
        <v>38726607</v>
      </c>
      <c r="AE189" s="45">
        <f t="shared" si="5"/>
        <v>0</v>
      </c>
    </row>
    <row r="190" spans="1:31" ht="12.75">
      <c r="A190" s="18"/>
      <c r="B190" s="47"/>
      <c r="C190" s="11"/>
      <c r="D190" s="11"/>
      <c r="E190" s="12"/>
      <c r="F190" s="43"/>
      <c r="G190" s="44"/>
      <c r="H190" s="43"/>
      <c r="I190" s="44"/>
      <c r="J190" s="43"/>
      <c r="K190" s="44"/>
      <c r="L190" s="43"/>
      <c r="M190" s="44"/>
      <c r="N190" s="43"/>
      <c r="O190" s="44"/>
      <c r="P190" s="43"/>
      <c r="Q190" s="44"/>
      <c r="R190" s="43"/>
      <c r="S190" s="44"/>
      <c r="T190" s="43"/>
      <c r="U190" s="44"/>
      <c r="V190" s="43"/>
      <c r="W190" s="44"/>
      <c r="X190" s="43"/>
      <c r="Y190" s="44"/>
      <c r="Z190" s="43">
        <f t="shared" si="4"/>
        <v>0</v>
      </c>
      <c r="AA190" s="45">
        <f t="shared" si="4"/>
        <v>0</v>
      </c>
      <c r="AB190" s="46"/>
      <c r="AC190" s="44"/>
      <c r="AD190" s="46">
        <f t="shared" si="5"/>
        <v>0</v>
      </c>
      <c r="AE190" s="45">
        <f t="shared" si="5"/>
        <v>0</v>
      </c>
    </row>
    <row r="191" spans="1:31" ht="12.75">
      <c r="A191" s="18"/>
      <c r="B191" s="47">
        <v>41</v>
      </c>
      <c r="C191" s="19" t="s">
        <v>253</v>
      </c>
      <c r="D191" s="19"/>
      <c r="E191" s="20"/>
      <c r="F191" s="48"/>
      <c r="G191" s="49"/>
      <c r="H191" s="48"/>
      <c r="I191" s="49"/>
      <c r="J191" s="48"/>
      <c r="K191" s="49"/>
      <c r="L191" s="48"/>
      <c r="M191" s="49"/>
      <c r="N191" s="48"/>
      <c r="O191" s="49"/>
      <c r="P191" s="48"/>
      <c r="Q191" s="49"/>
      <c r="R191" s="48"/>
      <c r="S191" s="49"/>
      <c r="T191" s="48"/>
      <c r="U191" s="49"/>
      <c r="V191" s="48"/>
      <c r="W191" s="49"/>
      <c r="X191" s="48"/>
      <c r="Y191" s="49"/>
      <c r="Z191" s="48">
        <f t="shared" si="4"/>
        <v>0</v>
      </c>
      <c r="AA191" s="50">
        <f t="shared" si="4"/>
        <v>0</v>
      </c>
      <c r="AB191" s="51"/>
      <c r="AC191" s="49"/>
      <c r="AD191" s="51">
        <f t="shared" si="5"/>
        <v>0</v>
      </c>
      <c r="AE191" s="50">
        <f t="shared" si="5"/>
        <v>0</v>
      </c>
    </row>
    <row r="192" spans="1:31" ht="12.75">
      <c r="A192" s="18"/>
      <c r="B192" s="47"/>
      <c r="C192" s="19"/>
      <c r="D192" s="19" t="s">
        <v>254</v>
      </c>
      <c r="E192" s="20" t="s">
        <v>255</v>
      </c>
      <c r="F192" s="48">
        <v>4677854</v>
      </c>
      <c r="G192" s="49">
        <v>21</v>
      </c>
      <c r="H192" s="48"/>
      <c r="I192" s="49"/>
      <c r="J192" s="48">
        <v>175000</v>
      </c>
      <c r="K192" s="49">
        <v>0</v>
      </c>
      <c r="L192" s="48"/>
      <c r="M192" s="49"/>
      <c r="N192" s="48"/>
      <c r="O192" s="49"/>
      <c r="P192" s="48"/>
      <c r="Q192" s="49"/>
      <c r="R192" s="48">
        <v>81217</v>
      </c>
      <c r="S192" s="49">
        <v>0</v>
      </c>
      <c r="T192" s="48"/>
      <c r="U192" s="49"/>
      <c r="V192" s="48"/>
      <c r="W192" s="49"/>
      <c r="X192" s="48"/>
      <c r="Y192" s="49"/>
      <c r="Z192" s="48">
        <f t="shared" si="4"/>
        <v>256217</v>
      </c>
      <c r="AA192" s="50">
        <f t="shared" si="4"/>
        <v>0</v>
      </c>
      <c r="AB192" s="51"/>
      <c r="AC192" s="49"/>
      <c r="AD192" s="51">
        <f t="shared" si="5"/>
        <v>4934071</v>
      </c>
      <c r="AE192" s="50">
        <f t="shared" si="5"/>
        <v>21</v>
      </c>
    </row>
    <row r="193" spans="1:31" ht="12.75">
      <c r="A193" s="18"/>
      <c r="B193" s="47"/>
      <c r="C193" s="19"/>
      <c r="D193" s="19" t="s">
        <v>256</v>
      </c>
      <c r="E193" s="20" t="s">
        <v>257</v>
      </c>
      <c r="F193" s="48">
        <v>3126459</v>
      </c>
      <c r="G193" s="49">
        <v>39</v>
      </c>
      <c r="H193" s="48"/>
      <c r="I193" s="49"/>
      <c r="J193" s="48"/>
      <c r="K193" s="49"/>
      <c r="L193" s="48"/>
      <c r="M193" s="49"/>
      <c r="N193" s="48"/>
      <c r="O193" s="49"/>
      <c r="P193" s="48"/>
      <c r="Q193" s="49"/>
      <c r="R193" s="48"/>
      <c r="S193" s="49"/>
      <c r="T193" s="48"/>
      <c r="U193" s="49"/>
      <c r="V193" s="48"/>
      <c r="W193" s="49"/>
      <c r="X193" s="48"/>
      <c r="Y193" s="49"/>
      <c r="Z193" s="48">
        <f t="shared" si="4"/>
        <v>0</v>
      </c>
      <c r="AA193" s="50">
        <f t="shared" si="4"/>
        <v>0</v>
      </c>
      <c r="AB193" s="51"/>
      <c r="AC193" s="49"/>
      <c r="AD193" s="51">
        <f t="shared" si="5"/>
        <v>3126459</v>
      </c>
      <c r="AE193" s="50">
        <f t="shared" si="5"/>
        <v>39</v>
      </c>
    </row>
    <row r="194" spans="1:31" ht="12.75">
      <c r="A194" s="18"/>
      <c r="B194" s="47"/>
      <c r="C194" s="19"/>
      <c r="D194" s="19" t="s">
        <v>258</v>
      </c>
      <c r="E194" s="20" t="s">
        <v>259</v>
      </c>
      <c r="F194" s="48">
        <v>1853431</v>
      </c>
      <c r="G194" s="49">
        <v>14</v>
      </c>
      <c r="H194" s="48"/>
      <c r="I194" s="49"/>
      <c r="J194" s="48"/>
      <c r="K194" s="49"/>
      <c r="L194" s="48"/>
      <c r="M194" s="49"/>
      <c r="N194" s="48"/>
      <c r="O194" s="49"/>
      <c r="P194" s="48"/>
      <c r="Q194" s="49"/>
      <c r="R194" s="48"/>
      <c r="S194" s="49"/>
      <c r="T194" s="48"/>
      <c r="U194" s="49"/>
      <c r="V194" s="48"/>
      <c r="W194" s="49"/>
      <c r="X194" s="48"/>
      <c r="Y194" s="49"/>
      <c r="Z194" s="48">
        <f t="shared" si="4"/>
        <v>0</v>
      </c>
      <c r="AA194" s="50">
        <f t="shared" si="4"/>
        <v>0</v>
      </c>
      <c r="AB194" s="51"/>
      <c r="AC194" s="49"/>
      <c r="AD194" s="51">
        <f t="shared" si="5"/>
        <v>1853431</v>
      </c>
      <c r="AE194" s="50">
        <f t="shared" si="5"/>
        <v>14</v>
      </c>
    </row>
    <row r="195" spans="1:31" ht="12.75">
      <c r="A195" s="18"/>
      <c r="B195" s="47"/>
      <c r="C195" s="19"/>
      <c r="D195" s="19" t="s">
        <v>260</v>
      </c>
      <c r="E195" s="20" t="s">
        <v>261</v>
      </c>
      <c r="F195" s="48">
        <v>13644956</v>
      </c>
      <c r="G195" s="49">
        <v>138</v>
      </c>
      <c r="H195" s="48"/>
      <c r="I195" s="49"/>
      <c r="J195" s="48"/>
      <c r="K195" s="49"/>
      <c r="L195" s="48"/>
      <c r="M195" s="49"/>
      <c r="N195" s="48"/>
      <c r="O195" s="49"/>
      <c r="P195" s="48"/>
      <c r="Q195" s="49"/>
      <c r="R195" s="48"/>
      <c r="S195" s="49"/>
      <c r="T195" s="48"/>
      <c r="U195" s="49"/>
      <c r="V195" s="48"/>
      <c r="W195" s="49"/>
      <c r="X195" s="48"/>
      <c r="Y195" s="49"/>
      <c r="Z195" s="48">
        <f t="shared" si="4"/>
        <v>0</v>
      </c>
      <c r="AA195" s="50">
        <f t="shared" si="4"/>
        <v>0</v>
      </c>
      <c r="AB195" s="51"/>
      <c r="AC195" s="49"/>
      <c r="AD195" s="51">
        <f t="shared" si="5"/>
        <v>13644956</v>
      </c>
      <c r="AE195" s="50">
        <f t="shared" si="5"/>
        <v>138</v>
      </c>
    </row>
    <row r="196" spans="1:31" ht="12.75">
      <c r="A196" s="18"/>
      <c r="B196" s="47"/>
      <c r="C196" s="11" t="s">
        <v>262</v>
      </c>
      <c r="D196" s="11"/>
      <c r="E196" s="12"/>
      <c r="F196" s="43">
        <v>23302700</v>
      </c>
      <c r="G196" s="44">
        <v>212</v>
      </c>
      <c r="H196" s="43"/>
      <c r="I196" s="44"/>
      <c r="J196" s="43">
        <v>175000</v>
      </c>
      <c r="K196" s="44">
        <v>0</v>
      </c>
      <c r="L196" s="43"/>
      <c r="M196" s="44"/>
      <c r="N196" s="43"/>
      <c r="O196" s="44"/>
      <c r="P196" s="43"/>
      <c r="Q196" s="44"/>
      <c r="R196" s="43">
        <v>81217</v>
      </c>
      <c r="S196" s="44">
        <v>0</v>
      </c>
      <c r="T196" s="43"/>
      <c r="U196" s="44"/>
      <c r="V196" s="43"/>
      <c r="W196" s="44"/>
      <c r="X196" s="43"/>
      <c r="Y196" s="44"/>
      <c r="Z196" s="43">
        <f t="shared" si="4"/>
        <v>256217</v>
      </c>
      <c r="AA196" s="45">
        <f t="shared" si="4"/>
        <v>0</v>
      </c>
      <c r="AB196" s="46"/>
      <c r="AC196" s="44"/>
      <c r="AD196" s="46">
        <f t="shared" si="5"/>
        <v>23558917</v>
      </c>
      <c r="AE196" s="45">
        <f t="shared" si="5"/>
        <v>212</v>
      </c>
    </row>
    <row r="197" spans="1:31" ht="12.75">
      <c r="A197" s="18"/>
      <c r="B197" s="47"/>
      <c r="C197" s="11"/>
      <c r="D197" s="11"/>
      <c r="E197" s="12"/>
      <c r="F197" s="43"/>
      <c r="G197" s="44"/>
      <c r="H197" s="43"/>
      <c r="I197" s="44"/>
      <c r="J197" s="43"/>
      <c r="K197" s="44"/>
      <c r="L197" s="43"/>
      <c r="M197" s="44"/>
      <c r="N197" s="43"/>
      <c r="O197" s="44"/>
      <c r="P197" s="43"/>
      <c r="Q197" s="44"/>
      <c r="R197" s="43"/>
      <c r="S197" s="44"/>
      <c r="T197" s="43"/>
      <c r="U197" s="44"/>
      <c r="V197" s="43"/>
      <c r="W197" s="44"/>
      <c r="X197" s="43"/>
      <c r="Y197" s="44"/>
      <c r="Z197" s="43">
        <f t="shared" si="4"/>
        <v>0</v>
      </c>
      <c r="AA197" s="45">
        <f t="shared" si="4"/>
        <v>0</v>
      </c>
      <c r="AB197" s="46"/>
      <c r="AC197" s="44"/>
      <c r="AD197" s="46">
        <f t="shared" si="5"/>
        <v>0</v>
      </c>
      <c r="AE197" s="45">
        <f t="shared" si="5"/>
        <v>0</v>
      </c>
    </row>
    <row r="198" spans="1:31" ht="12.75">
      <c r="A198" s="18"/>
      <c r="B198" s="47">
        <v>42</v>
      </c>
      <c r="C198" s="19" t="s">
        <v>263</v>
      </c>
      <c r="D198" s="19"/>
      <c r="E198" s="20"/>
      <c r="F198" s="48"/>
      <c r="G198" s="49"/>
      <c r="H198" s="48"/>
      <c r="I198" s="49"/>
      <c r="J198" s="48"/>
      <c r="K198" s="49"/>
      <c r="L198" s="48"/>
      <c r="M198" s="49"/>
      <c r="N198" s="48"/>
      <c r="O198" s="49"/>
      <c r="P198" s="48"/>
      <c r="Q198" s="49"/>
      <c r="R198" s="48"/>
      <c r="S198" s="49"/>
      <c r="T198" s="48"/>
      <c r="U198" s="49"/>
      <c r="V198" s="48"/>
      <c r="W198" s="49"/>
      <c r="X198" s="48"/>
      <c r="Y198" s="49"/>
      <c r="Z198" s="48">
        <f t="shared" si="4"/>
        <v>0</v>
      </c>
      <c r="AA198" s="50">
        <f t="shared" si="4"/>
        <v>0</v>
      </c>
      <c r="AB198" s="51"/>
      <c r="AC198" s="49"/>
      <c r="AD198" s="51">
        <f t="shared" si="5"/>
        <v>0</v>
      </c>
      <c r="AE198" s="50">
        <f t="shared" si="5"/>
        <v>0</v>
      </c>
    </row>
    <row r="199" spans="1:31" ht="12.75">
      <c r="A199" s="18"/>
      <c r="B199" s="47"/>
      <c r="C199" s="19"/>
      <c r="D199" s="19" t="s">
        <v>264</v>
      </c>
      <c r="E199" s="20" t="s">
        <v>265</v>
      </c>
      <c r="F199" s="48">
        <v>2351172</v>
      </c>
      <c r="G199" s="49"/>
      <c r="H199" s="48"/>
      <c r="I199" s="49"/>
      <c r="J199" s="48"/>
      <c r="K199" s="49"/>
      <c r="L199" s="48"/>
      <c r="M199" s="49"/>
      <c r="N199" s="48"/>
      <c r="O199" s="49"/>
      <c r="P199" s="48"/>
      <c r="Q199" s="49"/>
      <c r="R199" s="48">
        <v>202872</v>
      </c>
      <c r="S199" s="49">
        <v>0</v>
      </c>
      <c r="T199" s="48"/>
      <c r="U199" s="49"/>
      <c r="V199" s="48"/>
      <c r="W199" s="49"/>
      <c r="X199" s="48"/>
      <c r="Y199" s="49"/>
      <c r="Z199" s="48">
        <f t="shared" si="4"/>
        <v>202872</v>
      </c>
      <c r="AA199" s="50">
        <f t="shared" si="4"/>
        <v>0</v>
      </c>
      <c r="AB199" s="51">
        <v>199900</v>
      </c>
      <c r="AC199" s="49"/>
      <c r="AD199" s="51">
        <f t="shared" si="5"/>
        <v>2753944</v>
      </c>
      <c r="AE199" s="50">
        <f t="shared" si="5"/>
        <v>0</v>
      </c>
    </row>
    <row r="200" spans="1:31" ht="12.75">
      <c r="A200" s="18"/>
      <c r="B200" s="47"/>
      <c r="C200" s="11" t="s">
        <v>266</v>
      </c>
      <c r="D200" s="11"/>
      <c r="E200" s="12"/>
      <c r="F200" s="43">
        <v>2351172</v>
      </c>
      <c r="G200" s="44"/>
      <c r="H200" s="43"/>
      <c r="I200" s="44"/>
      <c r="J200" s="43"/>
      <c r="K200" s="44"/>
      <c r="L200" s="43"/>
      <c r="M200" s="44"/>
      <c r="N200" s="43"/>
      <c r="O200" s="44"/>
      <c r="P200" s="43"/>
      <c r="Q200" s="44"/>
      <c r="R200" s="43">
        <v>202872</v>
      </c>
      <c r="S200" s="44">
        <v>0</v>
      </c>
      <c r="T200" s="43"/>
      <c r="U200" s="44"/>
      <c r="V200" s="43"/>
      <c r="W200" s="44"/>
      <c r="X200" s="43"/>
      <c r="Y200" s="44"/>
      <c r="Z200" s="43">
        <f t="shared" si="4"/>
        <v>202872</v>
      </c>
      <c r="AA200" s="45">
        <f t="shared" si="4"/>
        <v>0</v>
      </c>
      <c r="AB200" s="46">
        <v>199900</v>
      </c>
      <c r="AC200" s="44"/>
      <c r="AD200" s="46">
        <f t="shared" si="5"/>
        <v>2753944</v>
      </c>
      <c r="AE200" s="45">
        <f t="shared" si="5"/>
        <v>0</v>
      </c>
    </row>
    <row r="201" spans="1:31" ht="12.75">
      <c r="A201" s="18"/>
      <c r="B201" s="47"/>
      <c r="C201" s="11"/>
      <c r="D201" s="11"/>
      <c r="E201" s="12"/>
      <c r="F201" s="43"/>
      <c r="G201" s="44"/>
      <c r="H201" s="43"/>
      <c r="I201" s="44"/>
      <c r="J201" s="43"/>
      <c r="K201" s="44"/>
      <c r="L201" s="43"/>
      <c r="M201" s="44"/>
      <c r="N201" s="43"/>
      <c r="O201" s="44"/>
      <c r="P201" s="43"/>
      <c r="Q201" s="44"/>
      <c r="R201" s="43"/>
      <c r="S201" s="44"/>
      <c r="T201" s="43"/>
      <c r="U201" s="44"/>
      <c r="V201" s="43"/>
      <c r="W201" s="44"/>
      <c r="X201" s="43"/>
      <c r="Y201" s="44"/>
      <c r="Z201" s="43">
        <f aca="true" t="shared" si="6" ref="Z201:AA264">X201+V201+T201+R201+P201+N201+L201+J201+H201</f>
        <v>0</v>
      </c>
      <c r="AA201" s="45">
        <f t="shared" si="6"/>
        <v>0</v>
      </c>
      <c r="AB201" s="46"/>
      <c r="AC201" s="44"/>
      <c r="AD201" s="46">
        <f t="shared" si="5"/>
        <v>0</v>
      </c>
      <c r="AE201" s="45">
        <f t="shared" si="5"/>
        <v>0</v>
      </c>
    </row>
    <row r="202" spans="1:31" ht="12.75">
      <c r="A202" s="18"/>
      <c r="B202" s="47">
        <v>43</v>
      </c>
      <c r="C202" s="19" t="s">
        <v>267</v>
      </c>
      <c r="D202" s="19"/>
      <c r="E202" s="20"/>
      <c r="F202" s="48"/>
      <c r="G202" s="49"/>
      <c r="H202" s="48"/>
      <c r="I202" s="49"/>
      <c r="J202" s="48"/>
      <c r="K202" s="49"/>
      <c r="L202" s="48"/>
      <c r="M202" s="49"/>
      <c r="N202" s="48"/>
      <c r="O202" s="49"/>
      <c r="P202" s="48"/>
      <c r="Q202" s="49"/>
      <c r="R202" s="48"/>
      <c r="S202" s="49"/>
      <c r="T202" s="48"/>
      <c r="U202" s="49"/>
      <c r="V202" s="48"/>
      <c r="W202" s="49"/>
      <c r="X202" s="48"/>
      <c r="Y202" s="49"/>
      <c r="Z202" s="48">
        <f t="shared" si="6"/>
        <v>0</v>
      </c>
      <c r="AA202" s="50">
        <f t="shared" si="6"/>
        <v>0</v>
      </c>
      <c r="AB202" s="51"/>
      <c r="AC202" s="49"/>
      <c r="AD202" s="51">
        <f aca="true" t="shared" si="7" ref="AD202:AE265">AB202+Z202+F202</f>
        <v>0</v>
      </c>
      <c r="AE202" s="50">
        <f t="shared" si="7"/>
        <v>0</v>
      </c>
    </row>
    <row r="203" spans="1:31" ht="12.75">
      <c r="A203" s="18"/>
      <c r="B203" s="47"/>
      <c r="C203" s="19"/>
      <c r="D203" s="19" t="s">
        <v>268</v>
      </c>
      <c r="E203" s="20" t="s">
        <v>269</v>
      </c>
      <c r="F203" s="48">
        <v>27340927</v>
      </c>
      <c r="G203" s="49"/>
      <c r="H203" s="48"/>
      <c r="I203" s="49"/>
      <c r="J203" s="48"/>
      <c r="K203" s="49"/>
      <c r="L203" s="48"/>
      <c r="M203" s="49"/>
      <c r="N203" s="48"/>
      <c r="O203" s="49"/>
      <c r="P203" s="48">
        <v>1779000</v>
      </c>
      <c r="Q203" s="49">
        <v>0</v>
      </c>
      <c r="R203" s="48">
        <v>300133</v>
      </c>
      <c r="S203" s="49">
        <v>0</v>
      </c>
      <c r="T203" s="48"/>
      <c r="U203" s="49"/>
      <c r="V203" s="48"/>
      <c r="W203" s="49"/>
      <c r="X203" s="48"/>
      <c r="Y203" s="49"/>
      <c r="Z203" s="48">
        <f t="shared" si="6"/>
        <v>2079133</v>
      </c>
      <c r="AA203" s="50">
        <f t="shared" si="6"/>
        <v>0</v>
      </c>
      <c r="AB203" s="51"/>
      <c r="AC203" s="49"/>
      <c r="AD203" s="51">
        <f t="shared" si="7"/>
        <v>29420060</v>
      </c>
      <c r="AE203" s="50">
        <f t="shared" si="7"/>
        <v>0</v>
      </c>
    </row>
    <row r="204" spans="1:31" ht="12.75">
      <c r="A204" s="18"/>
      <c r="B204" s="47"/>
      <c r="C204" s="11" t="s">
        <v>270</v>
      </c>
      <c r="D204" s="11"/>
      <c r="E204" s="12"/>
      <c r="F204" s="43">
        <v>27340927</v>
      </c>
      <c r="G204" s="44"/>
      <c r="H204" s="43"/>
      <c r="I204" s="44"/>
      <c r="J204" s="43"/>
      <c r="K204" s="44"/>
      <c r="L204" s="43"/>
      <c r="M204" s="44"/>
      <c r="N204" s="43"/>
      <c r="O204" s="44"/>
      <c r="P204" s="43">
        <v>1779000</v>
      </c>
      <c r="Q204" s="44">
        <v>0</v>
      </c>
      <c r="R204" s="43">
        <v>300133</v>
      </c>
      <c r="S204" s="44">
        <v>0</v>
      </c>
      <c r="T204" s="43"/>
      <c r="U204" s="44"/>
      <c r="V204" s="43"/>
      <c r="W204" s="44"/>
      <c r="X204" s="43"/>
      <c r="Y204" s="44"/>
      <c r="Z204" s="43">
        <f t="shared" si="6"/>
        <v>2079133</v>
      </c>
      <c r="AA204" s="45">
        <f t="shared" si="6"/>
        <v>0</v>
      </c>
      <c r="AB204" s="46"/>
      <c r="AC204" s="44"/>
      <c r="AD204" s="46">
        <f t="shared" si="7"/>
        <v>29420060</v>
      </c>
      <c r="AE204" s="45">
        <f t="shared" si="7"/>
        <v>0</v>
      </c>
    </row>
    <row r="205" spans="1:31" ht="12.75">
      <c r="A205" s="18"/>
      <c r="B205" s="47"/>
      <c r="C205" s="11"/>
      <c r="D205" s="11"/>
      <c r="E205" s="12"/>
      <c r="F205" s="43"/>
      <c r="G205" s="44"/>
      <c r="H205" s="43"/>
      <c r="I205" s="44"/>
      <c r="J205" s="43"/>
      <c r="K205" s="44"/>
      <c r="L205" s="43"/>
      <c r="M205" s="44"/>
      <c r="N205" s="43"/>
      <c r="O205" s="44"/>
      <c r="P205" s="43"/>
      <c r="Q205" s="44"/>
      <c r="R205" s="43"/>
      <c r="S205" s="44"/>
      <c r="T205" s="43"/>
      <c r="U205" s="44"/>
      <c r="V205" s="43"/>
      <c r="W205" s="44"/>
      <c r="X205" s="43"/>
      <c r="Y205" s="44"/>
      <c r="Z205" s="43">
        <f t="shared" si="6"/>
        <v>0</v>
      </c>
      <c r="AA205" s="45">
        <f t="shared" si="6"/>
        <v>0</v>
      </c>
      <c r="AB205" s="46"/>
      <c r="AC205" s="44"/>
      <c r="AD205" s="46">
        <f t="shared" si="7"/>
        <v>0</v>
      </c>
      <c r="AE205" s="45">
        <f t="shared" si="7"/>
        <v>0</v>
      </c>
    </row>
    <row r="206" spans="1:31" ht="12.75">
      <c r="A206" s="18"/>
      <c r="B206" s="47">
        <v>44</v>
      </c>
      <c r="C206" s="19" t="s">
        <v>271</v>
      </c>
      <c r="D206" s="19"/>
      <c r="E206" s="20"/>
      <c r="F206" s="48"/>
      <c r="G206" s="49"/>
      <c r="H206" s="48"/>
      <c r="I206" s="49"/>
      <c r="J206" s="48"/>
      <c r="K206" s="49"/>
      <c r="L206" s="48"/>
      <c r="M206" s="49"/>
      <c r="N206" s="48"/>
      <c r="O206" s="49"/>
      <c r="P206" s="48"/>
      <c r="Q206" s="49"/>
      <c r="R206" s="48"/>
      <c r="S206" s="49"/>
      <c r="T206" s="48"/>
      <c r="U206" s="49"/>
      <c r="V206" s="48"/>
      <c r="W206" s="49"/>
      <c r="X206" s="48"/>
      <c r="Y206" s="49"/>
      <c r="Z206" s="48">
        <f t="shared" si="6"/>
        <v>0</v>
      </c>
      <c r="AA206" s="50">
        <f t="shared" si="6"/>
        <v>0</v>
      </c>
      <c r="AB206" s="51"/>
      <c r="AC206" s="49"/>
      <c r="AD206" s="51">
        <f t="shared" si="7"/>
        <v>0</v>
      </c>
      <c r="AE206" s="50">
        <f t="shared" si="7"/>
        <v>0</v>
      </c>
    </row>
    <row r="207" spans="1:31" ht="12.75">
      <c r="A207" s="18"/>
      <c r="B207" s="47"/>
      <c r="C207" s="19"/>
      <c r="D207" s="19" t="s">
        <v>272</v>
      </c>
      <c r="E207" s="20" t="s">
        <v>273</v>
      </c>
      <c r="F207" s="48">
        <v>25425260</v>
      </c>
      <c r="G207" s="49"/>
      <c r="H207" s="48"/>
      <c r="I207" s="49"/>
      <c r="J207" s="48"/>
      <c r="K207" s="49"/>
      <c r="L207" s="48"/>
      <c r="M207" s="49"/>
      <c r="N207" s="48"/>
      <c r="O207" s="49"/>
      <c r="P207" s="48"/>
      <c r="Q207" s="49"/>
      <c r="R207" s="48">
        <v>109000</v>
      </c>
      <c r="S207" s="49">
        <v>0</v>
      </c>
      <c r="T207" s="48"/>
      <c r="U207" s="49"/>
      <c r="V207" s="48"/>
      <c r="W207" s="49"/>
      <c r="X207" s="48"/>
      <c r="Y207" s="49"/>
      <c r="Z207" s="48">
        <f t="shared" si="6"/>
        <v>109000</v>
      </c>
      <c r="AA207" s="50">
        <f t="shared" si="6"/>
        <v>0</v>
      </c>
      <c r="AB207" s="51"/>
      <c r="AC207" s="49"/>
      <c r="AD207" s="51">
        <f t="shared" si="7"/>
        <v>25534260</v>
      </c>
      <c r="AE207" s="50">
        <f t="shared" si="7"/>
        <v>0</v>
      </c>
    </row>
    <row r="208" spans="1:31" ht="12.75">
      <c r="A208" s="18"/>
      <c r="B208" s="47"/>
      <c r="C208" s="11" t="s">
        <v>274</v>
      </c>
      <c r="D208" s="11"/>
      <c r="E208" s="12"/>
      <c r="F208" s="43">
        <v>25425260</v>
      </c>
      <c r="G208" s="44"/>
      <c r="H208" s="43"/>
      <c r="I208" s="44"/>
      <c r="J208" s="43"/>
      <c r="K208" s="44"/>
      <c r="L208" s="43"/>
      <c r="M208" s="44"/>
      <c r="N208" s="43"/>
      <c r="O208" s="44"/>
      <c r="P208" s="43"/>
      <c r="Q208" s="44"/>
      <c r="R208" s="43">
        <v>109000</v>
      </c>
      <c r="S208" s="44">
        <v>0</v>
      </c>
      <c r="T208" s="43"/>
      <c r="U208" s="44"/>
      <c r="V208" s="43"/>
      <c r="W208" s="44"/>
      <c r="X208" s="43"/>
      <c r="Y208" s="44"/>
      <c r="Z208" s="43">
        <f t="shared" si="6"/>
        <v>109000</v>
      </c>
      <c r="AA208" s="45">
        <f t="shared" si="6"/>
        <v>0</v>
      </c>
      <c r="AB208" s="46"/>
      <c r="AC208" s="44"/>
      <c r="AD208" s="46">
        <f t="shared" si="7"/>
        <v>25534260</v>
      </c>
      <c r="AE208" s="45">
        <f t="shared" si="7"/>
        <v>0</v>
      </c>
    </row>
    <row r="209" spans="1:31" ht="12.75">
      <c r="A209" s="18"/>
      <c r="B209" s="47"/>
      <c r="C209" s="11"/>
      <c r="D209" s="11"/>
      <c r="E209" s="12"/>
      <c r="F209" s="43"/>
      <c r="G209" s="44"/>
      <c r="H209" s="43"/>
      <c r="I209" s="44"/>
      <c r="J209" s="43"/>
      <c r="K209" s="44"/>
      <c r="L209" s="43"/>
      <c r="M209" s="44"/>
      <c r="N209" s="43"/>
      <c r="O209" s="44"/>
      <c r="P209" s="43"/>
      <c r="Q209" s="44"/>
      <c r="R209" s="43"/>
      <c r="S209" s="44"/>
      <c r="T209" s="43"/>
      <c r="U209" s="44"/>
      <c r="V209" s="43"/>
      <c r="W209" s="44"/>
      <c r="X209" s="43"/>
      <c r="Y209" s="44"/>
      <c r="Z209" s="43">
        <f t="shared" si="6"/>
        <v>0</v>
      </c>
      <c r="AA209" s="45">
        <f t="shared" si="6"/>
        <v>0</v>
      </c>
      <c r="AB209" s="46"/>
      <c r="AC209" s="44"/>
      <c r="AD209" s="46">
        <f t="shared" si="7"/>
        <v>0</v>
      </c>
      <c r="AE209" s="45">
        <f t="shared" si="7"/>
        <v>0</v>
      </c>
    </row>
    <row r="210" spans="1:31" ht="12.75">
      <c r="A210" s="18"/>
      <c r="B210" s="47">
        <v>45</v>
      </c>
      <c r="C210" s="19" t="s">
        <v>275</v>
      </c>
      <c r="D210" s="19"/>
      <c r="E210" s="20"/>
      <c r="F210" s="48"/>
      <c r="G210" s="49"/>
      <c r="H210" s="48"/>
      <c r="I210" s="49"/>
      <c r="J210" s="48"/>
      <c r="K210" s="49"/>
      <c r="L210" s="48"/>
      <c r="M210" s="49"/>
      <c r="N210" s="48"/>
      <c r="O210" s="49"/>
      <c r="P210" s="48"/>
      <c r="Q210" s="49"/>
      <c r="R210" s="48"/>
      <c r="S210" s="49"/>
      <c r="T210" s="48"/>
      <c r="U210" s="49"/>
      <c r="V210" s="48"/>
      <c r="W210" s="49"/>
      <c r="X210" s="48"/>
      <c r="Y210" s="49"/>
      <c r="Z210" s="48">
        <f t="shared" si="6"/>
        <v>0</v>
      </c>
      <c r="AA210" s="50">
        <f t="shared" si="6"/>
        <v>0</v>
      </c>
      <c r="AB210" s="51"/>
      <c r="AC210" s="49"/>
      <c r="AD210" s="51">
        <f t="shared" si="7"/>
        <v>0</v>
      </c>
      <c r="AE210" s="50">
        <f t="shared" si="7"/>
        <v>0</v>
      </c>
    </row>
    <row r="211" spans="1:31" ht="12.75">
      <c r="A211" s="18"/>
      <c r="B211" s="47"/>
      <c r="C211" s="19"/>
      <c r="D211" s="19" t="s">
        <v>276</v>
      </c>
      <c r="E211" s="20" t="s">
        <v>277</v>
      </c>
      <c r="F211" s="48">
        <v>2509121</v>
      </c>
      <c r="G211" s="49"/>
      <c r="H211" s="48"/>
      <c r="I211" s="49"/>
      <c r="J211" s="48"/>
      <c r="K211" s="49"/>
      <c r="L211" s="48"/>
      <c r="M211" s="49"/>
      <c r="N211" s="48"/>
      <c r="O211" s="49"/>
      <c r="P211" s="48"/>
      <c r="Q211" s="49"/>
      <c r="R211" s="48"/>
      <c r="S211" s="49"/>
      <c r="T211" s="48"/>
      <c r="U211" s="49"/>
      <c r="V211" s="48"/>
      <c r="W211" s="49"/>
      <c r="X211" s="48"/>
      <c r="Y211" s="49"/>
      <c r="Z211" s="48">
        <f t="shared" si="6"/>
        <v>0</v>
      </c>
      <c r="AA211" s="50">
        <f t="shared" si="6"/>
        <v>0</v>
      </c>
      <c r="AB211" s="51"/>
      <c r="AC211" s="49"/>
      <c r="AD211" s="51">
        <f t="shared" si="7"/>
        <v>2509121</v>
      </c>
      <c r="AE211" s="50">
        <f t="shared" si="7"/>
        <v>0</v>
      </c>
    </row>
    <row r="212" spans="1:31" ht="12.75">
      <c r="A212" s="18"/>
      <c r="B212" s="47"/>
      <c r="C212" s="11" t="s">
        <v>278</v>
      </c>
      <c r="D212" s="11"/>
      <c r="E212" s="12"/>
      <c r="F212" s="43">
        <v>2509121</v>
      </c>
      <c r="G212" s="44"/>
      <c r="H212" s="43"/>
      <c r="I212" s="44"/>
      <c r="J212" s="43"/>
      <c r="K212" s="44"/>
      <c r="L212" s="43"/>
      <c r="M212" s="44"/>
      <c r="N212" s="43"/>
      <c r="O212" s="44"/>
      <c r="P212" s="43"/>
      <c r="Q212" s="44"/>
      <c r="R212" s="43"/>
      <c r="S212" s="44"/>
      <c r="T212" s="43"/>
      <c r="U212" s="44"/>
      <c r="V212" s="43"/>
      <c r="W212" s="44"/>
      <c r="X212" s="43"/>
      <c r="Y212" s="44"/>
      <c r="Z212" s="43">
        <f t="shared" si="6"/>
        <v>0</v>
      </c>
      <c r="AA212" s="45">
        <f t="shared" si="6"/>
        <v>0</v>
      </c>
      <c r="AB212" s="46"/>
      <c r="AC212" s="44"/>
      <c r="AD212" s="46">
        <f t="shared" si="7"/>
        <v>2509121</v>
      </c>
      <c r="AE212" s="45">
        <f t="shared" si="7"/>
        <v>0</v>
      </c>
    </row>
    <row r="213" spans="1:31" ht="12.75">
      <c r="A213" s="18"/>
      <c r="B213" s="47"/>
      <c r="C213" s="11"/>
      <c r="D213" s="11"/>
      <c r="E213" s="12"/>
      <c r="F213" s="43"/>
      <c r="G213" s="44"/>
      <c r="H213" s="43"/>
      <c r="I213" s="44"/>
      <c r="J213" s="43"/>
      <c r="K213" s="44"/>
      <c r="L213" s="43"/>
      <c r="M213" s="44"/>
      <c r="N213" s="43"/>
      <c r="O213" s="44"/>
      <c r="P213" s="43"/>
      <c r="Q213" s="44"/>
      <c r="R213" s="43"/>
      <c r="S213" s="44"/>
      <c r="T213" s="43"/>
      <c r="U213" s="44"/>
      <c r="V213" s="43"/>
      <c r="W213" s="44"/>
      <c r="X213" s="43"/>
      <c r="Y213" s="44"/>
      <c r="Z213" s="43">
        <f t="shared" si="6"/>
        <v>0</v>
      </c>
      <c r="AA213" s="45">
        <f t="shared" si="6"/>
        <v>0</v>
      </c>
      <c r="AB213" s="46"/>
      <c r="AC213" s="44"/>
      <c r="AD213" s="46">
        <f t="shared" si="7"/>
        <v>0</v>
      </c>
      <c r="AE213" s="45">
        <f t="shared" si="7"/>
        <v>0</v>
      </c>
    </row>
    <row r="214" spans="1:31" ht="12.75">
      <c r="A214" s="18"/>
      <c r="B214" s="47">
        <v>46</v>
      </c>
      <c r="C214" s="19" t="s">
        <v>279</v>
      </c>
      <c r="D214" s="19"/>
      <c r="E214" s="20"/>
      <c r="F214" s="48"/>
      <c r="G214" s="49"/>
      <c r="H214" s="48"/>
      <c r="I214" s="49"/>
      <c r="J214" s="48"/>
      <c r="K214" s="49"/>
      <c r="L214" s="48"/>
      <c r="M214" s="49"/>
      <c r="N214" s="48"/>
      <c r="O214" s="49"/>
      <c r="P214" s="48"/>
      <c r="Q214" s="49"/>
      <c r="R214" s="48"/>
      <c r="S214" s="49"/>
      <c r="T214" s="48"/>
      <c r="U214" s="49"/>
      <c r="V214" s="48"/>
      <c r="W214" s="49"/>
      <c r="X214" s="48"/>
      <c r="Y214" s="49"/>
      <c r="Z214" s="48">
        <f t="shared" si="6"/>
        <v>0</v>
      </c>
      <c r="AA214" s="50">
        <f t="shared" si="6"/>
        <v>0</v>
      </c>
      <c r="AB214" s="51"/>
      <c r="AC214" s="49"/>
      <c r="AD214" s="51">
        <f t="shared" si="7"/>
        <v>0</v>
      </c>
      <c r="AE214" s="50">
        <f t="shared" si="7"/>
        <v>0</v>
      </c>
    </row>
    <row r="215" spans="1:31" ht="12.75">
      <c r="A215" s="18"/>
      <c r="B215" s="47"/>
      <c r="C215" s="19"/>
      <c r="D215" s="19" t="s">
        <v>280</v>
      </c>
      <c r="E215" s="20" t="s">
        <v>279</v>
      </c>
      <c r="F215" s="48">
        <v>10039418</v>
      </c>
      <c r="G215" s="49"/>
      <c r="H215" s="48"/>
      <c r="I215" s="49"/>
      <c r="J215" s="48"/>
      <c r="K215" s="49"/>
      <c r="L215" s="48"/>
      <c r="M215" s="49"/>
      <c r="N215" s="48"/>
      <c r="O215" s="49"/>
      <c r="P215" s="48"/>
      <c r="Q215" s="49"/>
      <c r="R215" s="48">
        <v>5790856</v>
      </c>
      <c r="S215" s="49">
        <v>0</v>
      </c>
      <c r="T215" s="48"/>
      <c r="U215" s="49"/>
      <c r="V215" s="48"/>
      <c r="W215" s="49"/>
      <c r="X215" s="48"/>
      <c r="Y215" s="49"/>
      <c r="Z215" s="48">
        <f t="shared" si="6"/>
        <v>5790856</v>
      </c>
      <c r="AA215" s="50">
        <f t="shared" si="6"/>
        <v>0</v>
      </c>
      <c r="AB215" s="51"/>
      <c r="AC215" s="49"/>
      <c r="AD215" s="51">
        <f t="shared" si="7"/>
        <v>15830274</v>
      </c>
      <c r="AE215" s="50">
        <f t="shared" si="7"/>
        <v>0</v>
      </c>
    </row>
    <row r="216" spans="1:31" ht="12.75">
      <c r="A216" s="18"/>
      <c r="B216" s="47"/>
      <c r="C216" s="11" t="s">
        <v>281</v>
      </c>
      <c r="D216" s="11"/>
      <c r="E216" s="12"/>
      <c r="F216" s="43">
        <v>10039418</v>
      </c>
      <c r="G216" s="44"/>
      <c r="H216" s="43"/>
      <c r="I216" s="44"/>
      <c r="J216" s="43"/>
      <c r="K216" s="44"/>
      <c r="L216" s="43"/>
      <c r="M216" s="44"/>
      <c r="N216" s="43"/>
      <c r="O216" s="44"/>
      <c r="P216" s="43"/>
      <c r="Q216" s="44"/>
      <c r="R216" s="43">
        <v>5790856</v>
      </c>
      <c r="S216" s="44">
        <v>0</v>
      </c>
      <c r="T216" s="43"/>
      <c r="U216" s="44"/>
      <c r="V216" s="43"/>
      <c r="W216" s="44"/>
      <c r="X216" s="43"/>
      <c r="Y216" s="44"/>
      <c r="Z216" s="43">
        <f t="shared" si="6"/>
        <v>5790856</v>
      </c>
      <c r="AA216" s="45">
        <f t="shared" si="6"/>
        <v>0</v>
      </c>
      <c r="AB216" s="46"/>
      <c r="AC216" s="44"/>
      <c r="AD216" s="46">
        <f t="shared" si="7"/>
        <v>15830274</v>
      </c>
      <c r="AE216" s="45">
        <f t="shared" si="7"/>
        <v>0</v>
      </c>
    </row>
    <row r="217" spans="1:31" ht="12.75">
      <c r="A217" s="18"/>
      <c r="B217" s="47"/>
      <c r="C217" s="11"/>
      <c r="D217" s="11"/>
      <c r="E217" s="12"/>
      <c r="F217" s="43"/>
      <c r="G217" s="44"/>
      <c r="H217" s="43"/>
      <c r="I217" s="44"/>
      <c r="J217" s="43"/>
      <c r="K217" s="44"/>
      <c r="L217" s="43"/>
      <c r="M217" s="44"/>
      <c r="N217" s="43"/>
      <c r="O217" s="44"/>
      <c r="P217" s="43"/>
      <c r="Q217" s="44"/>
      <c r="R217" s="43"/>
      <c r="S217" s="44"/>
      <c r="T217" s="43"/>
      <c r="U217" s="44"/>
      <c r="V217" s="43"/>
      <c r="W217" s="44"/>
      <c r="X217" s="43"/>
      <c r="Y217" s="44"/>
      <c r="Z217" s="43">
        <f t="shared" si="6"/>
        <v>0</v>
      </c>
      <c r="AA217" s="45">
        <f t="shared" si="6"/>
        <v>0</v>
      </c>
      <c r="AB217" s="46"/>
      <c r="AC217" s="44"/>
      <c r="AD217" s="46">
        <f t="shared" si="7"/>
        <v>0</v>
      </c>
      <c r="AE217" s="45">
        <f t="shared" si="7"/>
        <v>0</v>
      </c>
    </row>
    <row r="218" spans="1:31" ht="12.75">
      <c r="A218" s="18"/>
      <c r="B218" s="47">
        <v>47</v>
      </c>
      <c r="C218" s="19" t="s">
        <v>282</v>
      </c>
      <c r="D218" s="19"/>
      <c r="E218" s="20"/>
      <c r="F218" s="48"/>
      <c r="G218" s="49"/>
      <c r="H218" s="48"/>
      <c r="I218" s="49"/>
      <c r="J218" s="48"/>
      <c r="K218" s="49"/>
      <c r="L218" s="48"/>
      <c r="M218" s="49"/>
      <c r="N218" s="48"/>
      <c r="O218" s="49"/>
      <c r="P218" s="48"/>
      <c r="Q218" s="49"/>
      <c r="R218" s="48"/>
      <c r="S218" s="49"/>
      <c r="T218" s="48"/>
      <c r="U218" s="49"/>
      <c r="V218" s="48"/>
      <c r="W218" s="49"/>
      <c r="X218" s="48"/>
      <c r="Y218" s="49"/>
      <c r="Z218" s="48">
        <f t="shared" si="6"/>
        <v>0</v>
      </c>
      <c r="AA218" s="50">
        <f t="shared" si="6"/>
        <v>0</v>
      </c>
      <c r="AB218" s="51"/>
      <c r="AC218" s="49"/>
      <c r="AD218" s="51">
        <f t="shared" si="7"/>
        <v>0</v>
      </c>
      <c r="AE218" s="50">
        <f t="shared" si="7"/>
        <v>0</v>
      </c>
    </row>
    <row r="219" spans="1:31" ht="12.75">
      <c r="A219" s="18"/>
      <c r="B219" s="47"/>
      <c r="C219" s="19"/>
      <c r="D219" s="19" t="s">
        <v>283</v>
      </c>
      <c r="E219" s="20" t="s">
        <v>284</v>
      </c>
      <c r="F219" s="48">
        <v>11566599</v>
      </c>
      <c r="G219" s="49">
        <v>42.8</v>
      </c>
      <c r="H219" s="48"/>
      <c r="I219" s="49"/>
      <c r="J219" s="48"/>
      <c r="K219" s="49"/>
      <c r="L219" s="48">
        <v>286770</v>
      </c>
      <c r="M219" s="49">
        <v>0</v>
      </c>
      <c r="N219" s="48"/>
      <c r="O219" s="49"/>
      <c r="P219" s="48"/>
      <c r="Q219" s="49"/>
      <c r="R219" s="48"/>
      <c r="S219" s="49"/>
      <c r="T219" s="48"/>
      <c r="U219" s="49"/>
      <c r="V219" s="48"/>
      <c r="W219" s="49"/>
      <c r="X219" s="48"/>
      <c r="Y219" s="49"/>
      <c r="Z219" s="48">
        <f t="shared" si="6"/>
        <v>286770</v>
      </c>
      <c r="AA219" s="50">
        <f t="shared" si="6"/>
        <v>0</v>
      </c>
      <c r="AB219" s="51"/>
      <c r="AC219" s="49"/>
      <c r="AD219" s="51">
        <f t="shared" si="7"/>
        <v>11853369</v>
      </c>
      <c r="AE219" s="50">
        <f t="shared" si="7"/>
        <v>42.8</v>
      </c>
    </row>
    <row r="220" spans="1:31" ht="12.75">
      <c r="A220" s="18"/>
      <c r="B220" s="47"/>
      <c r="C220" s="19"/>
      <c r="D220" s="19" t="s">
        <v>285</v>
      </c>
      <c r="E220" s="20" t="s">
        <v>286</v>
      </c>
      <c r="F220" s="48">
        <v>13581042</v>
      </c>
      <c r="G220" s="49">
        <v>93.9</v>
      </c>
      <c r="H220" s="48"/>
      <c r="I220" s="49"/>
      <c r="J220" s="48"/>
      <c r="K220" s="49"/>
      <c r="L220" s="48"/>
      <c r="M220" s="49"/>
      <c r="N220" s="48"/>
      <c r="O220" s="49"/>
      <c r="P220" s="48"/>
      <c r="Q220" s="49"/>
      <c r="R220" s="48"/>
      <c r="S220" s="49"/>
      <c r="T220" s="48"/>
      <c r="U220" s="49"/>
      <c r="V220" s="48"/>
      <c r="W220" s="49"/>
      <c r="X220" s="48"/>
      <c r="Y220" s="49"/>
      <c r="Z220" s="48">
        <f t="shared" si="6"/>
        <v>0</v>
      </c>
      <c r="AA220" s="50">
        <f t="shared" si="6"/>
        <v>0</v>
      </c>
      <c r="AB220" s="51"/>
      <c r="AC220" s="49"/>
      <c r="AD220" s="51">
        <f t="shared" si="7"/>
        <v>13581042</v>
      </c>
      <c r="AE220" s="50">
        <f t="shared" si="7"/>
        <v>93.9</v>
      </c>
    </row>
    <row r="221" spans="1:31" ht="12.75">
      <c r="A221" s="18"/>
      <c r="B221" s="47"/>
      <c r="C221" s="11" t="s">
        <v>287</v>
      </c>
      <c r="D221" s="11"/>
      <c r="E221" s="12"/>
      <c r="F221" s="43">
        <v>25147641</v>
      </c>
      <c r="G221" s="44">
        <v>136.7</v>
      </c>
      <c r="H221" s="43"/>
      <c r="I221" s="44"/>
      <c r="J221" s="43"/>
      <c r="K221" s="44"/>
      <c r="L221" s="43">
        <v>286770</v>
      </c>
      <c r="M221" s="44">
        <v>0</v>
      </c>
      <c r="N221" s="43"/>
      <c r="O221" s="44"/>
      <c r="P221" s="43"/>
      <c r="Q221" s="44"/>
      <c r="R221" s="43"/>
      <c r="S221" s="44"/>
      <c r="T221" s="43"/>
      <c r="U221" s="44"/>
      <c r="V221" s="43"/>
      <c r="W221" s="44"/>
      <c r="X221" s="43"/>
      <c r="Y221" s="44"/>
      <c r="Z221" s="43">
        <f t="shared" si="6"/>
        <v>286770</v>
      </c>
      <c r="AA221" s="45">
        <f t="shared" si="6"/>
        <v>0</v>
      </c>
      <c r="AB221" s="46"/>
      <c r="AC221" s="44"/>
      <c r="AD221" s="46">
        <f t="shared" si="7"/>
        <v>25434411</v>
      </c>
      <c r="AE221" s="45">
        <f t="shared" si="7"/>
        <v>136.7</v>
      </c>
    </row>
    <row r="222" spans="1:31" ht="12.75">
      <c r="A222" s="18"/>
      <c r="B222" s="47"/>
      <c r="C222" s="11"/>
      <c r="D222" s="11"/>
      <c r="E222" s="12"/>
      <c r="F222" s="43"/>
      <c r="G222" s="44"/>
      <c r="H222" s="43"/>
      <c r="I222" s="44"/>
      <c r="J222" s="43"/>
      <c r="K222" s="44"/>
      <c r="L222" s="43"/>
      <c r="M222" s="44"/>
      <c r="N222" s="43"/>
      <c r="O222" s="44"/>
      <c r="P222" s="43"/>
      <c r="Q222" s="44"/>
      <c r="R222" s="43"/>
      <c r="S222" s="44"/>
      <c r="T222" s="43"/>
      <c r="U222" s="44"/>
      <c r="V222" s="43"/>
      <c r="W222" s="44"/>
      <c r="X222" s="43"/>
      <c r="Y222" s="44"/>
      <c r="Z222" s="43">
        <f t="shared" si="6"/>
        <v>0</v>
      </c>
      <c r="AA222" s="45">
        <f t="shared" si="6"/>
        <v>0</v>
      </c>
      <c r="AB222" s="46"/>
      <c r="AC222" s="44"/>
      <c r="AD222" s="46">
        <f t="shared" si="7"/>
        <v>0</v>
      </c>
      <c r="AE222" s="45">
        <f t="shared" si="7"/>
        <v>0</v>
      </c>
    </row>
    <row r="223" spans="1:31" ht="12.75">
      <c r="A223" s="18"/>
      <c r="B223" s="47">
        <v>48</v>
      </c>
      <c r="C223" s="19" t="s">
        <v>288</v>
      </c>
      <c r="D223" s="19"/>
      <c r="E223" s="20"/>
      <c r="F223" s="48"/>
      <c r="G223" s="49"/>
      <c r="H223" s="48"/>
      <c r="I223" s="49"/>
      <c r="J223" s="48"/>
      <c r="K223" s="49"/>
      <c r="L223" s="48"/>
      <c r="M223" s="49"/>
      <c r="N223" s="48"/>
      <c r="O223" s="49"/>
      <c r="P223" s="48"/>
      <c r="Q223" s="49"/>
      <c r="R223" s="48"/>
      <c r="S223" s="49"/>
      <c r="T223" s="48"/>
      <c r="U223" s="49"/>
      <c r="V223" s="48"/>
      <c r="W223" s="49"/>
      <c r="X223" s="48"/>
      <c r="Y223" s="49"/>
      <c r="Z223" s="48">
        <f t="shared" si="6"/>
        <v>0</v>
      </c>
      <c r="AA223" s="50">
        <f t="shared" si="6"/>
        <v>0</v>
      </c>
      <c r="AB223" s="51"/>
      <c r="AC223" s="49"/>
      <c r="AD223" s="51">
        <f t="shared" si="7"/>
        <v>0</v>
      </c>
      <c r="AE223" s="50">
        <f t="shared" si="7"/>
        <v>0</v>
      </c>
    </row>
    <row r="224" spans="1:31" ht="12.75">
      <c r="A224" s="18"/>
      <c r="B224" s="47"/>
      <c r="C224" s="19"/>
      <c r="D224" s="19" t="s">
        <v>289</v>
      </c>
      <c r="E224" s="20" t="s">
        <v>290</v>
      </c>
      <c r="F224" s="48">
        <v>25566115</v>
      </c>
      <c r="G224" s="49">
        <v>28</v>
      </c>
      <c r="H224" s="48"/>
      <c r="I224" s="49"/>
      <c r="J224" s="48"/>
      <c r="K224" s="49"/>
      <c r="L224" s="48"/>
      <c r="M224" s="49"/>
      <c r="N224" s="48">
        <v>87447</v>
      </c>
      <c r="O224" s="49">
        <v>0</v>
      </c>
      <c r="P224" s="48"/>
      <c r="Q224" s="49"/>
      <c r="R224" s="48">
        <v>0</v>
      </c>
      <c r="S224" s="49">
        <v>0</v>
      </c>
      <c r="T224" s="48">
        <v>3443666</v>
      </c>
      <c r="U224" s="49">
        <v>0</v>
      </c>
      <c r="V224" s="48"/>
      <c r="W224" s="49"/>
      <c r="X224" s="48"/>
      <c r="Y224" s="49"/>
      <c r="Z224" s="48">
        <f t="shared" si="6"/>
        <v>3531113</v>
      </c>
      <c r="AA224" s="50">
        <f t="shared" si="6"/>
        <v>0</v>
      </c>
      <c r="AB224" s="51">
        <v>0.01</v>
      </c>
      <c r="AC224" s="49">
        <v>0</v>
      </c>
      <c r="AD224" s="51">
        <f t="shared" si="7"/>
        <v>29097228.009999998</v>
      </c>
      <c r="AE224" s="50">
        <f t="shared" si="7"/>
        <v>28</v>
      </c>
    </row>
    <row r="225" spans="1:31" ht="12.75">
      <c r="A225" s="18"/>
      <c r="B225" s="47"/>
      <c r="C225" s="19"/>
      <c r="D225" s="19" t="s">
        <v>291</v>
      </c>
      <c r="E225" s="20" t="s">
        <v>292</v>
      </c>
      <c r="F225" s="48">
        <v>16017718</v>
      </c>
      <c r="G225" s="49">
        <v>140.25</v>
      </c>
      <c r="H225" s="48"/>
      <c r="I225" s="49"/>
      <c r="J225" s="48"/>
      <c r="K225" s="49"/>
      <c r="L225" s="48"/>
      <c r="M225" s="49"/>
      <c r="N225" s="48"/>
      <c r="O225" s="49"/>
      <c r="P225" s="48"/>
      <c r="Q225" s="49"/>
      <c r="R225" s="48"/>
      <c r="S225" s="49"/>
      <c r="T225" s="48"/>
      <c r="U225" s="49"/>
      <c r="V225" s="48"/>
      <c r="W225" s="49"/>
      <c r="X225" s="48"/>
      <c r="Y225" s="49"/>
      <c r="Z225" s="48">
        <f t="shared" si="6"/>
        <v>0</v>
      </c>
      <c r="AA225" s="50">
        <f t="shared" si="6"/>
        <v>0</v>
      </c>
      <c r="AB225" s="51"/>
      <c r="AC225" s="49"/>
      <c r="AD225" s="51">
        <f t="shared" si="7"/>
        <v>16017718</v>
      </c>
      <c r="AE225" s="50">
        <f t="shared" si="7"/>
        <v>140.25</v>
      </c>
    </row>
    <row r="226" spans="1:31" ht="12.75">
      <c r="A226" s="18"/>
      <c r="B226" s="47"/>
      <c r="C226" s="19"/>
      <c r="D226" s="19" t="s">
        <v>293</v>
      </c>
      <c r="E226" s="20" t="s">
        <v>294</v>
      </c>
      <c r="F226" s="48">
        <v>5648976</v>
      </c>
      <c r="G226" s="49">
        <v>49.5</v>
      </c>
      <c r="H226" s="48"/>
      <c r="I226" s="49"/>
      <c r="J226" s="48"/>
      <c r="K226" s="49"/>
      <c r="L226" s="48"/>
      <c r="M226" s="49"/>
      <c r="N226" s="48"/>
      <c r="O226" s="49"/>
      <c r="P226" s="48"/>
      <c r="Q226" s="49"/>
      <c r="R226" s="48"/>
      <c r="S226" s="49"/>
      <c r="T226" s="48"/>
      <c r="U226" s="49"/>
      <c r="V226" s="48"/>
      <c r="W226" s="49"/>
      <c r="X226" s="48"/>
      <c r="Y226" s="49"/>
      <c r="Z226" s="48">
        <f t="shared" si="6"/>
        <v>0</v>
      </c>
      <c r="AA226" s="50">
        <f t="shared" si="6"/>
        <v>0</v>
      </c>
      <c r="AB226" s="51"/>
      <c r="AC226" s="49"/>
      <c r="AD226" s="51">
        <f t="shared" si="7"/>
        <v>5648976</v>
      </c>
      <c r="AE226" s="50">
        <f t="shared" si="7"/>
        <v>49.5</v>
      </c>
    </row>
    <row r="227" spans="1:31" ht="12.75">
      <c r="A227" s="18"/>
      <c r="B227" s="47"/>
      <c r="C227" s="19"/>
      <c r="D227" s="19" t="s">
        <v>295</v>
      </c>
      <c r="E227" s="20" t="s">
        <v>296</v>
      </c>
      <c r="F227" s="48">
        <v>49009155</v>
      </c>
      <c r="G227" s="49">
        <v>413.97</v>
      </c>
      <c r="H227" s="48"/>
      <c r="I227" s="49"/>
      <c r="J227" s="48"/>
      <c r="K227" s="49"/>
      <c r="L227" s="48"/>
      <c r="M227" s="49"/>
      <c r="N227" s="48"/>
      <c r="O227" s="49"/>
      <c r="P227" s="48"/>
      <c r="Q227" s="49"/>
      <c r="R227" s="48"/>
      <c r="S227" s="49"/>
      <c r="T227" s="48"/>
      <c r="U227" s="49"/>
      <c r="V227" s="48"/>
      <c r="W227" s="49"/>
      <c r="X227" s="48"/>
      <c r="Y227" s="49"/>
      <c r="Z227" s="48">
        <f t="shared" si="6"/>
        <v>0</v>
      </c>
      <c r="AA227" s="50">
        <f t="shared" si="6"/>
        <v>0</v>
      </c>
      <c r="AB227" s="51">
        <v>150000</v>
      </c>
      <c r="AC227" s="49">
        <v>0</v>
      </c>
      <c r="AD227" s="51">
        <f t="shared" si="7"/>
        <v>49159155</v>
      </c>
      <c r="AE227" s="50">
        <f t="shared" si="7"/>
        <v>413.97</v>
      </c>
    </row>
    <row r="228" spans="1:31" ht="12.75">
      <c r="A228" s="18"/>
      <c r="B228" s="47"/>
      <c r="C228" s="19"/>
      <c r="D228" s="19" t="s">
        <v>297</v>
      </c>
      <c r="E228" s="20" t="s">
        <v>298</v>
      </c>
      <c r="F228" s="48">
        <v>32072213</v>
      </c>
      <c r="G228" s="49">
        <v>259</v>
      </c>
      <c r="H228" s="48"/>
      <c r="I228" s="49"/>
      <c r="J228" s="48"/>
      <c r="K228" s="49"/>
      <c r="L228" s="48"/>
      <c r="M228" s="49"/>
      <c r="N228" s="48"/>
      <c r="O228" s="49"/>
      <c r="P228" s="48"/>
      <c r="Q228" s="49"/>
      <c r="R228" s="48"/>
      <c r="S228" s="49"/>
      <c r="T228" s="48"/>
      <c r="U228" s="49"/>
      <c r="V228" s="48"/>
      <c r="W228" s="49"/>
      <c r="X228" s="48"/>
      <c r="Y228" s="49"/>
      <c r="Z228" s="48">
        <f t="shared" si="6"/>
        <v>0</v>
      </c>
      <c r="AA228" s="50">
        <f t="shared" si="6"/>
        <v>0</v>
      </c>
      <c r="AB228" s="51"/>
      <c r="AC228" s="49"/>
      <c r="AD228" s="51">
        <f t="shared" si="7"/>
        <v>32072213</v>
      </c>
      <c r="AE228" s="50">
        <f t="shared" si="7"/>
        <v>259</v>
      </c>
    </row>
    <row r="229" spans="1:31" ht="12.75">
      <c r="A229" s="18"/>
      <c r="B229" s="47"/>
      <c r="C229" s="11" t="s">
        <v>299</v>
      </c>
      <c r="D229" s="11"/>
      <c r="E229" s="12"/>
      <c r="F229" s="43">
        <v>128314177</v>
      </c>
      <c r="G229" s="44">
        <v>890.72</v>
      </c>
      <c r="H229" s="43"/>
      <c r="I229" s="44"/>
      <c r="J229" s="43"/>
      <c r="K229" s="44"/>
      <c r="L229" s="43"/>
      <c r="M229" s="44"/>
      <c r="N229" s="43">
        <v>87447</v>
      </c>
      <c r="O229" s="44">
        <v>0</v>
      </c>
      <c r="P229" s="43"/>
      <c r="Q229" s="44"/>
      <c r="R229" s="43">
        <v>0</v>
      </c>
      <c r="S229" s="44">
        <v>0</v>
      </c>
      <c r="T229" s="43">
        <v>3443666</v>
      </c>
      <c r="U229" s="44">
        <v>0</v>
      </c>
      <c r="V229" s="43"/>
      <c r="W229" s="44"/>
      <c r="X229" s="43"/>
      <c r="Y229" s="44"/>
      <c r="Z229" s="43">
        <f t="shared" si="6"/>
        <v>3531113</v>
      </c>
      <c r="AA229" s="45">
        <f t="shared" si="6"/>
        <v>0</v>
      </c>
      <c r="AB229" s="46">
        <v>150000.01</v>
      </c>
      <c r="AC229" s="44">
        <v>0</v>
      </c>
      <c r="AD229" s="46">
        <f t="shared" si="7"/>
        <v>131995290.01</v>
      </c>
      <c r="AE229" s="45">
        <f t="shared" si="7"/>
        <v>890.72</v>
      </c>
    </row>
    <row r="230" spans="1:31" ht="12.75">
      <c r="A230" s="18"/>
      <c r="B230" s="47"/>
      <c r="C230" s="11"/>
      <c r="D230" s="11"/>
      <c r="E230" s="12"/>
      <c r="F230" s="43"/>
      <c r="G230" s="44"/>
      <c r="H230" s="43"/>
      <c r="I230" s="44"/>
      <c r="J230" s="43"/>
      <c r="K230" s="44"/>
      <c r="L230" s="43"/>
      <c r="M230" s="44"/>
      <c r="N230" s="43"/>
      <c r="O230" s="44"/>
      <c r="P230" s="43"/>
      <c r="Q230" s="44"/>
      <c r="R230" s="43"/>
      <c r="S230" s="44"/>
      <c r="T230" s="43"/>
      <c r="U230" s="44"/>
      <c r="V230" s="43"/>
      <c r="W230" s="44"/>
      <c r="X230" s="43"/>
      <c r="Y230" s="44"/>
      <c r="Z230" s="43">
        <f t="shared" si="6"/>
        <v>0</v>
      </c>
      <c r="AA230" s="45">
        <f t="shared" si="6"/>
        <v>0</v>
      </c>
      <c r="AB230" s="46"/>
      <c r="AC230" s="44"/>
      <c r="AD230" s="46">
        <f t="shared" si="7"/>
        <v>0</v>
      </c>
      <c r="AE230" s="45">
        <f t="shared" si="7"/>
        <v>0</v>
      </c>
    </row>
    <row r="231" spans="1:31" ht="12.75">
      <c r="A231" s="18"/>
      <c r="B231" s="47">
        <v>49</v>
      </c>
      <c r="C231" s="19" t="s">
        <v>300</v>
      </c>
      <c r="D231" s="19"/>
      <c r="E231" s="20"/>
      <c r="F231" s="48"/>
      <c r="G231" s="49"/>
      <c r="H231" s="48"/>
      <c r="I231" s="49"/>
      <c r="J231" s="48"/>
      <c r="K231" s="49"/>
      <c r="L231" s="48"/>
      <c r="M231" s="49"/>
      <c r="N231" s="48"/>
      <c r="O231" s="49"/>
      <c r="P231" s="48"/>
      <c r="Q231" s="49"/>
      <c r="R231" s="48"/>
      <c r="S231" s="49"/>
      <c r="T231" s="48"/>
      <c r="U231" s="49"/>
      <c r="V231" s="48"/>
      <c r="W231" s="49"/>
      <c r="X231" s="48"/>
      <c r="Y231" s="49"/>
      <c r="Z231" s="48">
        <f t="shared" si="6"/>
        <v>0</v>
      </c>
      <c r="AA231" s="50">
        <f t="shared" si="6"/>
        <v>0</v>
      </c>
      <c r="AB231" s="51"/>
      <c r="AC231" s="49"/>
      <c r="AD231" s="51">
        <f t="shared" si="7"/>
        <v>0</v>
      </c>
      <c r="AE231" s="50">
        <f t="shared" si="7"/>
        <v>0</v>
      </c>
    </row>
    <row r="232" spans="1:31" ht="12.75">
      <c r="A232" s="18"/>
      <c r="B232" s="47"/>
      <c r="C232" s="19"/>
      <c r="D232" s="19" t="s">
        <v>301</v>
      </c>
      <c r="E232" s="20" t="s">
        <v>302</v>
      </c>
      <c r="F232" s="48">
        <v>3426140</v>
      </c>
      <c r="G232" s="49">
        <v>19.75</v>
      </c>
      <c r="H232" s="48"/>
      <c r="I232" s="49"/>
      <c r="J232" s="48"/>
      <c r="K232" s="49"/>
      <c r="L232" s="48"/>
      <c r="M232" s="49"/>
      <c r="N232" s="48"/>
      <c r="O232" s="49"/>
      <c r="P232" s="48">
        <v>496000</v>
      </c>
      <c r="Q232" s="49">
        <v>0</v>
      </c>
      <c r="R232" s="48"/>
      <c r="S232" s="49"/>
      <c r="T232" s="48"/>
      <c r="U232" s="49"/>
      <c r="V232" s="48"/>
      <c r="W232" s="49"/>
      <c r="X232" s="48"/>
      <c r="Y232" s="49"/>
      <c r="Z232" s="48">
        <f t="shared" si="6"/>
        <v>496000</v>
      </c>
      <c r="AA232" s="50">
        <f t="shared" si="6"/>
        <v>0</v>
      </c>
      <c r="AB232" s="51"/>
      <c r="AC232" s="49"/>
      <c r="AD232" s="51">
        <f t="shared" si="7"/>
        <v>3922140</v>
      </c>
      <c r="AE232" s="50">
        <f t="shared" si="7"/>
        <v>19.75</v>
      </c>
    </row>
    <row r="233" spans="1:31" ht="12.75">
      <c r="A233" s="18"/>
      <c r="B233" s="47"/>
      <c r="C233" s="19"/>
      <c r="D233" s="19" t="s">
        <v>303</v>
      </c>
      <c r="E233" s="20" t="s">
        <v>304</v>
      </c>
      <c r="F233" s="48">
        <v>38055047</v>
      </c>
      <c r="G233" s="49"/>
      <c r="H233" s="48"/>
      <c r="I233" s="49"/>
      <c r="J233" s="48"/>
      <c r="K233" s="49"/>
      <c r="L233" s="48"/>
      <c r="M233" s="49"/>
      <c r="N233" s="48"/>
      <c r="O233" s="49"/>
      <c r="P233" s="48">
        <v>0</v>
      </c>
      <c r="Q233" s="49">
        <v>355</v>
      </c>
      <c r="R233" s="48">
        <v>3727981</v>
      </c>
      <c r="S233" s="49"/>
      <c r="T233" s="48"/>
      <c r="U233" s="49"/>
      <c r="V233" s="48"/>
      <c r="W233" s="49"/>
      <c r="X233" s="48"/>
      <c r="Y233" s="49"/>
      <c r="Z233" s="48">
        <f t="shared" si="6"/>
        <v>3727981</v>
      </c>
      <c r="AA233" s="50">
        <f t="shared" si="6"/>
        <v>355</v>
      </c>
      <c r="AB233" s="51"/>
      <c r="AC233" s="49"/>
      <c r="AD233" s="51">
        <f t="shared" si="7"/>
        <v>41783028</v>
      </c>
      <c r="AE233" s="50">
        <f t="shared" si="7"/>
        <v>355</v>
      </c>
    </row>
    <row r="234" spans="1:31" ht="12.75">
      <c r="A234" s="18"/>
      <c r="B234" s="47"/>
      <c r="C234" s="11" t="s">
        <v>305</v>
      </c>
      <c r="D234" s="11"/>
      <c r="E234" s="12"/>
      <c r="F234" s="43">
        <v>41481187</v>
      </c>
      <c r="G234" s="44">
        <v>19.75</v>
      </c>
      <c r="H234" s="43"/>
      <c r="I234" s="44"/>
      <c r="J234" s="43"/>
      <c r="K234" s="44"/>
      <c r="L234" s="43"/>
      <c r="M234" s="44"/>
      <c r="N234" s="43"/>
      <c r="O234" s="44"/>
      <c r="P234" s="43">
        <v>496000</v>
      </c>
      <c r="Q234" s="44">
        <v>355</v>
      </c>
      <c r="R234" s="43">
        <v>3727981</v>
      </c>
      <c r="S234" s="44"/>
      <c r="T234" s="43"/>
      <c r="U234" s="44"/>
      <c r="V234" s="43"/>
      <c r="W234" s="44"/>
      <c r="X234" s="43"/>
      <c r="Y234" s="44"/>
      <c r="Z234" s="43">
        <f t="shared" si="6"/>
        <v>4223981</v>
      </c>
      <c r="AA234" s="45">
        <f t="shared" si="6"/>
        <v>355</v>
      </c>
      <c r="AB234" s="46"/>
      <c r="AC234" s="44"/>
      <c r="AD234" s="46">
        <f t="shared" si="7"/>
        <v>45705168</v>
      </c>
      <c r="AE234" s="45">
        <f t="shared" si="7"/>
        <v>374.75</v>
      </c>
    </row>
    <row r="235" spans="1:31" ht="12.75">
      <c r="A235" s="18"/>
      <c r="B235" s="47"/>
      <c r="C235" s="11"/>
      <c r="D235" s="11"/>
      <c r="E235" s="12"/>
      <c r="F235" s="43"/>
      <c r="G235" s="44"/>
      <c r="H235" s="43"/>
      <c r="I235" s="44"/>
      <c r="J235" s="43"/>
      <c r="K235" s="44"/>
      <c r="L235" s="43"/>
      <c r="M235" s="44"/>
      <c r="N235" s="43"/>
      <c r="O235" s="44"/>
      <c r="P235" s="43"/>
      <c r="Q235" s="44"/>
      <c r="R235" s="43"/>
      <c r="S235" s="44"/>
      <c r="T235" s="43"/>
      <c r="U235" s="44"/>
      <c r="V235" s="43"/>
      <c r="W235" s="44"/>
      <c r="X235" s="43"/>
      <c r="Y235" s="44"/>
      <c r="Z235" s="43">
        <f t="shared" si="6"/>
        <v>0</v>
      </c>
      <c r="AA235" s="45">
        <f t="shared" si="6"/>
        <v>0</v>
      </c>
      <c r="AB235" s="46"/>
      <c r="AC235" s="44"/>
      <c r="AD235" s="46">
        <f t="shared" si="7"/>
        <v>0</v>
      </c>
      <c r="AE235" s="45">
        <f t="shared" si="7"/>
        <v>0</v>
      </c>
    </row>
    <row r="236" spans="1:31" ht="12.75">
      <c r="A236" s="18"/>
      <c r="B236" s="47"/>
      <c r="C236" s="19" t="s">
        <v>306</v>
      </c>
      <c r="D236" s="19"/>
      <c r="E236" s="20"/>
      <c r="F236" s="48"/>
      <c r="G236" s="49"/>
      <c r="H236" s="48"/>
      <c r="I236" s="49"/>
      <c r="J236" s="48"/>
      <c r="K236" s="49"/>
      <c r="L236" s="48"/>
      <c r="M236" s="49"/>
      <c r="N236" s="48"/>
      <c r="O236" s="49"/>
      <c r="P236" s="48"/>
      <c r="Q236" s="49"/>
      <c r="R236" s="48"/>
      <c r="S236" s="49"/>
      <c r="T236" s="48"/>
      <c r="U236" s="49"/>
      <c r="V236" s="48"/>
      <c r="W236" s="49"/>
      <c r="X236" s="48"/>
      <c r="Y236" s="49"/>
      <c r="Z236" s="48">
        <f t="shared" si="6"/>
        <v>0</v>
      </c>
      <c r="AA236" s="50">
        <f t="shared" si="6"/>
        <v>0</v>
      </c>
      <c r="AB236" s="51"/>
      <c r="AC236" s="49"/>
      <c r="AD236" s="51">
        <f t="shared" si="7"/>
        <v>0</v>
      </c>
      <c r="AE236" s="50">
        <f t="shared" si="7"/>
        <v>0</v>
      </c>
    </row>
    <row r="237" spans="1:31" ht="12.75">
      <c r="A237" s="18"/>
      <c r="B237" s="47"/>
      <c r="C237" s="19"/>
      <c r="D237" s="19" t="s">
        <v>301</v>
      </c>
      <c r="E237" s="20" t="s">
        <v>302</v>
      </c>
      <c r="F237" s="48"/>
      <c r="G237" s="49"/>
      <c r="H237" s="48"/>
      <c r="I237" s="49"/>
      <c r="J237" s="48"/>
      <c r="K237" s="49"/>
      <c r="L237" s="48"/>
      <c r="M237" s="49"/>
      <c r="N237" s="48"/>
      <c r="O237" s="49"/>
      <c r="P237" s="48"/>
      <c r="Q237" s="49"/>
      <c r="R237" s="48"/>
      <c r="S237" s="49"/>
      <c r="T237" s="48"/>
      <c r="U237" s="49"/>
      <c r="V237" s="48"/>
      <c r="W237" s="49"/>
      <c r="X237" s="48"/>
      <c r="Y237" s="49"/>
      <c r="Z237" s="48">
        <f t="shared" si="6"/>
        <v>0</v>
      </c>
      <c r="AA237" s="50">
        <f t="shared" si="6"/>
        <v>0</v>
      </c>
      <c r="AB237" s="51">
        <v>3225564</v>
      </c>
      <c r="AC237" s="49">
        <v>0</v>
      </c>
      <c r="AD237" s="51">
        <f t="shared" si="7"/>
        <v>3225564</v>
      </c>
      <c r="AE237" s="50">
        <f t="shared" si="7"/>
        <v>0</v>
      </c>
    </row>
    <row r="238" spans="1:31" ht="12.75">
      <c r="A238" s="18"/>
      <c r="B238" s="47"/>
      <c r="C238" s="11" t="s">
        <v>307</v>
      </c>
      <c r="D238" s="11"/>
      <c r="E238" s="12"/>
      <c r="F238" s="43"/>
      <c r="G238" s="44"/>
      <c r="H238" s="43"/>
      <c r="I238" s="44"/>
      <c r="J238" s="43"/>
      <c r="K238" s="44"/>
      <c r="L238" s="43"/>
      <c r="M238" s="44"/>
      <c r="N238" s="43"/>
      <c r="O238" s="44"/>
      <c r="P238" s="43"/>
      <c r="Q238" s="44"/>
      <c r="R238" s="43"/>
      <c r="S238" s="44"/>
      <c r="T238" s="43"/>
      <c r="U238" s="44"/>
      <c r="V238" s="43"/>
      <c r="W238" s="44"/>
      <c r="X238" s="43"/>
      <c r="Y238" s="44"/>
      <c r="Z238" s="43">
        <f t="shared" si="6"/>
        <v>0</v>
      </c>
      <c r="AA238" s="45">
        <f t="shared" si="6"/>
        <v>0</v>
      </c>
      <c r="AB238" s="46">
        <v>3225564</v>
      </c>
      <c r="AC238" s="44">
        <v>0</v>
      </c>
      <c r="AD238" s="46">
        <f t="shared" si="7"/>
        <v>3225564</v>
      </c>
      <c r="AE238" s="45">
        <f t="shared" si="7"/>
        <v>0</v>
      </c>
    </row>
    <row r="239" spans="1:31" ht="12.75">
      <c r="A239" s="18"/>
      <c r="B239" s="47"/>
      <c r="C239" s="11"/>
      <c r="D239" s="11"/>
      <c r="E239" s="12"/>
      <c r="F239" s="43"/>
      <c r="G239" s="44"/>
      <c r="H239" s="43"/>
      <c r="I239" s="44"/>
      <c r="J239" s="43"/>
      <c r="K239" s="44"/>
      <c r="L239" s="43"/>
      <c r="M239" s="44"/>
      <c r="N239" s="43"/>
      <c r="O239" s="44"/>
      <c r="P239" s="43"/>
      <c r="Q239" s="44"/>
      <c r="R239" s="43"/>
      <c r="S239" s="44"/>
      <c r="T239" s="43"/>
      <c r="U239" s="44"/>
      <c r="V239" s="43"/>
      <c r="W239" s="44"/>
      <c r="X239" s="43"/>
      <c r="Y239" s="44"/>
      <c r="Z239" s="43">
        <f t="shared" si="6"/>
        <v>0</v>
      </c>
      <c r="AA239" s="45">
        <f t="shared" si="6"/>
        <v>0</v>
      </c>
      <c r="AB239" s="46"/>
      <c r="AC239" s="44"/>
      <c r="AD239" s="46">
        <f t="shared" si="7"/>
        <v>0</v>
      </c>
      <c r="AE239" s="45">
        <f t="shared" si="7"/>
        <v>0</v>
      </c>
    </row>
    <row r="240" spans="1:31" ht="12.75">
      <c r="A240" s="18"/>
      <c r="B240" s="47">
        <v>50</v>
      </c>
      <c r="C240" s="19" t="s">
        <v>308</v>
      </c>
      <c r="D240" s="19"/>
      <c r="E240" s="20"/>
      <c r="F240" s="48"/>
      <c r="G240" s="49"/>
      <c r="H240" s="48"/>
      <c r="I240" s="49"/>
      <c r="J240" s="48"/>
      <c r="K240" s="49"/>
      <c r="L240" s="48"/>
      <c r="M240" s="49"/>
      <c r="N240" s="48"/>
      <c r="O240" s="49"/>
      <c r="P240" s="48"/>
      <c r="Q240" s="49"/>
      <c r="R240" s="48"/>
      <c r="S240" s="49"/>
      <c r="T240" s="48"/>
      <c r="U240" s="49"/>
      <c r="V240" s="48"/>
      <c r="W240" s="49"/>
      <c r="X240" s="48"/>
      <c r="Y240" s="49"/>
      <c r="Z240" s="48">
        <f t="shared" si="6"/>
        <v>0</v>
      </c>
      <c r="AA240" s="50">
        <f t="shared" si="6"/>
        <v>0</v>
      </c>
      <c r="AB240" s="51"/>
      <c r="AC240" s="49"/>
      <c r="AD240" s="51">
        <f t="shared" si="7"/>
        <v>0</v>
      </c>
      <c r="AE240" s="50">
        <f t="shared" si="7"/>
        <v>0</v>
      </c>
    </row>
    <row r="241" spans="1:31" ht="12.75">
      <c r="A241" s="18"/>
      <c r="B241" s="47"/>
      <c r="C241" s="19"/>
      <c r="D241" s="19" t="s">
        <v>309</v>
      </c>
      <c r="E241" s="20" t="s">
        <v>310</v>
      </c>
      <c r="F241" s="48">
        <v>1551808</v>
      </c>
      <c r="G241" s="49">
        <v>1</v>
      </c>
      <c r="H241" s="48"/>
      <c r="I241" s="49"/>
      <c r="J241" s="48"/>
      <c r="K241" s="49"/>
      <c r="L241" s="48"/>
      <c r="M241" s="49"/>
      <c r="N241" s="48"/>
      <c r="O241" s="49"/>
      <c r="P241" s="48"/>
      <c r="Q241" s="49"/>
      <c r="R241" s="48"/>
      <c r="S241" s="49"/>
      <c r="T241" s="48"/>
      <c r="U241" s="49"/>
      <c r="V241" s="48"/>
      <c r="W241" s="49"/>
      <c r="X241" s="48"/>
      <c r="Y241" s="49"/>
      <c r="Z241" s="48">
        <f t="shared" si="6"/>
        <v>0</v>
      </c>
      <c r="AA241" s="50">
        <f t="shared" si="6"/>
        <v>0</v>
      </c>
      <c r="AB241" s="51"/>
      <c r="AC241" s="49"/>
      <c r="AD241" s="51">
        <f t="shared" si="7"/>
        <v>1551808</v>
      </c>
      <c r="AE241" s="50">
        <f t="shared" si="7"/>
        <v>1</v>
      </c>
    </row>
    <row r="242" spans="1:31" ht="12.75">
      <c r="A242" s="18"/>
      <c r="B242" s="47"/>
      <c r="C242" s="11" t="s">
        <v>311</v>
      </c>
      <c r="D242" s="11"/>
      <c r="E242" s="12"/>
      <c r="F242" s="43">
        <v>1551808</v>
      </c>
      <c r="G242" s="44">
        <v>1</v>
      </c>
      <c r="H242" s="43"/>
      <c r="I242" s="44"/>
      <c r="J242" s="43"/>
      <c r="K242" s="44"/>
      <c r="L242" s="43"/>
      <c r="M242" s="44"/>
      <c r="N242" s="43"/>
      <c r="O242" s="44"/>
      <c r="P242" s="43"/>
      <c r="Q242" s="44"/>
      <c r="R242" s="43"/>
      <c r="S242" s="44"/>
      <c r="T242" s="43"/>
      <c r="U242" s="44"/>
      <c r="V242" s="43"/>
      <c r="W242" s="44"/>
      <c r="X242" s="43"/>
      <c r="Y242" s="44"/>
      <c r="Z242" s="43">
        <f t="shared" si="6"/>
        <v>0</v>
      </c>
      <c r="AA242" s="45">
        <f t="shared" si="6"/>
        <v>0</v>
      </c>
      <c r="AB242" s="46"/>
      <c r="AC242" s="44"/>
      <c r="AD242" s="46">
        <f t="shared" si="7"/>
        <v>1551808</v>
      </c>
      <c r="AE242" s="45">
        <f t="shared" si="7"/>
        <v>1</v>
      </c>
    </row>
    <row r="243" spans="1:31" ht="12.75">
      <c r="A243" s="18"/>
      <c r="B243" s="47"/>
      <c r="C243" s="11"/>
      <c r="D243" s="11"/>
      <c r="E243" s="12"/>
      <c r="F243" s="43"/>
      <c r="G243" s="44"/>
      <c r="H243" s="43"/>
      <c r="I243" s="44"/>
      <c r="J243" s="43"/>
      <c r="K243" s="44"/>
      <c r="L243" s="43"/>
      <c r="M243" s="44"/>
      <c r="N243" s="43"/>
      <c r="O243" s="44"/>
      <c r="P243" s="43"/>
      <c r="Q243" s="44"/>
      <c r="R243" s="43"/>
      <c r="S243" s="44"/>
      <c r="T243" s="43"/>
      <c r="U243" s="44"/>
      <c r="V243" s="43"/>
      <c r="W243" s="44"/>
      <c r="X243" s="43"/>
      <c r="Y243" s="44"/>
      <c r="Z243" s="43">
        <f t="shared" si="6"/>
        <v>0</v>
      </c>
      <c r="AA243" s="45">
        <f t="shared" si="6"/>
        <v>0</v>
      </c>
      <c r="AB243" s="46"/>
      <c r="AC243" s="44"/>
      <c r="AD243" s="46">
        <f t="shared" si="7"/>
        <v>0</v>
      </c>
      <c r="AE243" s="45">
        <f t="shared" si="7"/>
        <v>0</v>
      </c>
    </row>
    <row r="244" spans="1:31" ht="12.75">
      <c r="A244" s="18"/>
      <c r="B244" s="47">
        <v>51</v>
      </c>
      <c r="C244" s="19" t="s">
        <v>312</v>
      </c>
      <c r="D244" s="19"/>
      <c r="E244" s="20"/>
      <c r="F244" s="48"/>
      <c r="G244" s="49"/>
      <c r="H244" s="48"/>
      <c r="I244" s="49"/>
      <c r="J244" s="48"/>
      <c r="K244" s="49"/>
      <c r="L244" s="48"/>
      <c r="M244" s="49"/>
      <c r="N244" s="48"/>
      <c r="O244" s="49"/>
      <c r="P244" s="48"/>
      <c r="Q244" s="49"/>
      <c r="R244" s="48"/>
      <c r="S244" s="49"/>
      <c r="T244" s="48"/>
      <c r="U244" s="49"/>
      <c r="V244" s="48"/>
      <c r="W244" s="49"/>
      <c r="X244" s="48"/>
      <c r="Y244" s="49"/>
      <c r="Z244" s="48">
        <f t="shared" si="6"/>
        <v>0</v>
      </c>
      <c r="AA244" s="50">
        <f t="shared" si="6"/>
        <v>0</v>
      </c>
      <c r="AB244" s="51"/>
      <c r="AC244" s="49"/>
      <c r="AD244" s="51">
        <f t="shared" si="7"/>
        <v>0</v>
      </c>
      <c r="AE244" s="50">
        <f t="shared" si="7"/>
        <v>0</v>
      </c>
    </row>
    <row r="245" spans="1:31" ht="12.75">
      <c r="A245" s="18"/>
      <c r="B245" s="47"/>
      <c r="C245" s="19"/>
      <c r="D245" s="19" t="s">
        <v>313</v>
      </c>
      <c r="E245" s="20" t="s">
        <v>314</v>
      </c>
      <c r="F245" s="48">
        <v>7500</v>
      </c>
      <c r="G245" s="49"/>
      <c r="H245" s="48"/>
      <c r="I245" s="49"/>
      <c r="J245" s="48"/>
      <c r="K245" s="49"/>
      <c r="L245" s="48"/>
      <c r="M245" s="49"/>
      <c r="N245" s="48"/>
      <c r="O245" s="49"/>
      <c r="P245" s="48"/>
      <c r="Q245" s="49"/>
      <c r="R245" s="48"/>
      <c r="S245" s="49"/>
      <c r="T245" s="48"/>
      <c r="U245" s="49"/>
      <c r="V245" s="48"/>
      <c r="W245" s="49"/>
      <c r="X245" s="48"/>
      <c r="Y245" s="49"/>
      <c r="Z245" s="48">
        <f t="shared" si="6"/>
        <v>0</v>
      </c>
      <c r="AA245" s="50">
        <f t="shared" si="6"/>
        <v>0</v>
      </c>
      <c r="AB245" s="51"/>
      <c r="AC245" s="49"/>
      <c r="AD245" s="51">
        <f t="shared" si="7"/>
        <v>7500</v>
      </c>
      <c r="AE245" s="50">
        <f t="shared" si="7"/>
        <v>0</v>
      </c>
    </row>
    <row r="246" spans="1:31" ht="12.75">
      <c r="A246" s="18"/>
      <c r="B246" s="47"/>
      <c r="C246" s="11" t="s">
        <v>315</v>
      </c>
      <c r="D246" s="11"/>
      <c r="E246" s="12"/>
      <c r="F246" s="43">
        <v>7500</v>
      </c>
      <c r="G246" s="44"/>
      <c r="H246" s="43"/>
      <c r="I246" s="44"/>
      <c r="J246" s="43"/>
      <c r="K246" s="44"/>
      <c r="L246" s="43"/>
      <c r="M246" s="44"/>
      <c r="N246" s="43"/>
      <c r="O246" s="44"/>
      <c r="P246" s="43"/>
      <c r="Q246" s="44"/>
      <c r="R246" s="43"/>
      <c r="S246" s="44"/>
      <c r="T246" s="43"/>
      <c r="U246" s="44"/>
      <c r="V246" s="43"/>
      <c r="W246" s="44"/>
      <c r="X246" s="43"/>
      <c r="Y246" s="44"/>
      <c r="Z246" s="43">
        <f t="shared" si="6"/>
        <v>0</v>
      </c>
      <c r="AA246" s="45">
        <f t="shared" si="6"/>
        <v>0</v>
      </c>
      <c r="AB246" s="46"/>
      <c r="AC246" s="44"/>
      <c r="AD246" s="46">
        <f t="shared" si="7"/>
        <v>7500</v>
      </c>
      <c r="AE246" s="45">
        <f t="shared" si="7"/>
        <v>0</v>
      </c>
    </row>
    <row r="247" spans="1:31" ht="12.75">
      <c r="A247" s="18"/>
      <c r="B247" s="47"/>
      <c r="C247" s="11"/>
      <c r="D247" s="11"/>
      <c r="E247" s="12"/>
      <c r="F247" s="43"/>
      <c r="G247" s="44"/>
      <c r="H247" s="43"/>
      <c r="I247" s="44"/>
      <c r="J247" s="43"/>
      <c r="K247" s="44"/>
      <c r="L247" s="43"/>
      <c r="M247" s="44"/>
      <c r="N247" s="43"/>
      <c r="O247" s="44"/>
      <c r="P247" s="43"/>
      <c r="Q247" s="44"/>
      <c r="R247" s="43"/>
      <c r="S247" s="44"/>
      <c r="T247" s="43"/>
      <c r="U247" s="44"/>
      <c r="V247" s="43"/>
      <c r="W247" s="44"/>
      <c r="X247" s="43"/>
      <c r="Y247" s="44"/>
      <c r="Z247" s="43">
        <f t="shared" si="6"/>
        <v>0</v>
      </c>
      <c r="AA247" s="45">
        <f t="shared" si="6"/>
        <v>0</v>
      </c>
      <c r="AB247" s="46"/>
      <c r="AC247" s="44"/>
      <c r="AD247" s="46">
        <f t="shared" si="7"/>
        <v>0</v>
      </c>
      <c r="AE247" s="45">
        <f t="shared" si="7"/>
        <v>0</v>
      </c>
    </row>
    <row r="248" spans="1:31" ht="12.75">
      <c r="A248" s="10" t="s">
        <v>316</v>
      </c>
      <c r="B248" s="11"/>
      <c r="C248" s="11"/>
      <c r="D248" s="11"/>
      <c r="E248" s="12"/>
      <c r="F248" s="43">
        <v>685312664</v>
      </c>
      <c r="G248" s="44">
        <v>3967.3200000000006</v>
      </c>
      <c r="H248" s="43"/>
      <c r="I248" s="44"/>
      <c r="J248" s="43">
        <v>175000</v>
      </c>
      <c r="K248" s="44">
        <v>0</v>
      </c>
      <c r="L248" s="43">
        <v>286770</v>
      </c>
      <c r="M248" s="44">
        <v>0</v>
      </c>
      <c r="N248" s="43">
        <v>87447</v>
      </c>
      <c r="O248" s="44">
        <v>0</v>
      </c>
      <c r="P248" s="43">
        <v>2275000</v>
      </c>
      <c r="Q248" s="44">
        <v>355</v>
      </c>
      <c r="R248" s="43">
        <v>14709272</v>
      </c>
      <c r="S248" s="44">
        <v>4</v>
      </c>
      <c r="T248" s="43">
        <v>3443666</v>
      </c>
      <c r="U248" s="44">
        <v>0</v>
      </c>
      <c r="V248" s="43">
        <v>234351</v>
      </c>
      <c r="W248" s="44">
        <v>0</v>
      </c>
      <c r="X248" s="43"/>
      <c r="Y248" s="44"/>
      <c r="Z248" s="43">
        <f t="shared" si="6"/>
        <v>21211506</v>
      </c>
      <c r="AA248" s="45">
        <f t="shared" si="6"/>
        <v>359</v>
      </c>
      <c r="AB248" s="46">
        <f>26703551.04+199900</f>
        <v>26903451.04</v>
      </c>
      <c r="AC248" s="44">
        <v>0</v>
      </c>
      <c r="AD248" s="46">
        <f t="shared" si="7"/>
        <v>733427621.04</v>
      </c>
      <c r="AE248" s="45">
        <f t="shared" si="7"/>
        <v>4326.320000000001</v>
      </c>
    </row>
    <row r="249" spans="1:31" ht="12.75">
      <c r="A249" s="10" t="s">
        <v>317</v>
      </c>
      <c r="B249" s="11">
        <v>52</v>
      </c>
      <c r="C249" s="11" t="s">
        <v>318</v>
      </c>
      <c r="D249" s="11"/>
      <c r="E249" s="12"/>
      <c r="F249" s="43"/>
      <c r="G249" s="44"/>
      <c r="H249" s="43"/>
      <c r="I249" s="44"/>
      <c r="J249" s="43"/>
      <c r="K249" s="44"/>
      <c r="L249" s="43"/>
      <c r="M249" s="44"/>
      <c r="N249" s="43"/>
      <c r="O249" s="44"/>
      <c r="P249" s="43"/>
      <c r="Q249" s="44"/>
      <c r="R249" s="43"/>
      <c r="S249" s="44"/>
      <c r="T249" s="43"/>
      <c r="U249" s="44"/>
      <c r="V249" s="43"/>
      <c r="W249" s="44"/>
      <c r="X249" s="43"/>
      <c r="Y249" s="44"/>
      <c r="Z249" s="43">
        <f t="shared" si="6"/>
        <v>0</v>
      </c>
      <c r="AA249" s="45">
        <f t="shared" si="6"/>
        <v>0</v>
      </c>
      <c r="AB249" s="46"/>
      <c r="AC249" s="44"/>
      <c r="AD249" s="46">
        <f t="shared" si="7"/>
        <v>0</v>
      </c>
      <c r="AE249" s="45">
        <f t="shared" si="7"/>
        <v>0</v>
      </c>
    </row>
    <row r="250" spans="1:31" ht="12.75">
      <c r="A250" s="18"/>
      <c r="B250" s="19"/>
      <c r="C250" s="19"/>
      <c r="D250" s="19" t="s">
        <v>319</v>
      </c>
      <c r="E250" s="20" t="s">
        <v>320</v>
      </c>
      <c r="F250" s="48">
        <v>15871030</v>
      </c>
      <c r="G250" s="49"/>
      <c r="H250" s="48"/>
      <c r="I250" s="49"/>
      <c r="J250" s="48"/>
      <c r="K250" s="49"/>
      <c r="L250" s="48"/>
      <c r="M250" s="49"/>
      <c r="N250" s="48"/>
      <c r="O250" s="49"/>
      <c r="P250" s="48"/>
      <c r="Q250" s="49"/>
      <c r="R250" s="48"/>
      <c r="S250" s="49"/>
      <c r="T250" s="48"/>
      <c r="U250" s="49"/>
      <c r="V250" s="48"/>
      <c r="W250" s="49"/>
      <c r="X250" s="48"/>
      <c r="Y250" s="49"/>
      <c r="Z250" s="48">
        <f t="shared" si="6"/>
        <v>0</v>
      </c>
      <c r="AA250" s="50">
        <f t="shared" si="6"/>
        <v>0</v>
      </c>
      <c r="AB250" s="51"/>
      <c r="AC250" s="49"/>
      <c r="AD250" s="51">
        <f t="shared" si="7"/>
        <v>15871030</v>
      </c>
      <c r="AE250" s="50">
        <f t="shared" si="7"/>
        <v>0</v>
      </c>
    </row>
    <row r="251" spans="1:31" ht="12.75">
      <c r="A251" s="18"/>
      <c r="B251" s="19"/>
      <c r="C251" s="19"/>
      <c r="D251" s="19" t="s">
        <v>321</v>
      </c>
      <c r="E251" s="20" t="s">
        <v>322</v>
      </c>
      <c r="F251" s="48">
        <v>41304108</v>
      </c>
      <c r="G251" s="49">
        <v>84.25</v>
      </c>
      <c r="H251" s="48"/>
      <c r="I251" s="49"/>
      <c r="J251" s="48"/>
      <c r="K251" s="49"/>
      <c r="L251" s="48"/>
      <c r="M251" s="49"/>
      <c r="N251" s="48"/>
      <c r="O251" s="49"/>
      <c r="P251" s="48"/>
      <c r="Q251" s="49"/>
      <c r="R251" s="48">
        <v>1440000</v>
      </c>
      <c r="S251" s="49">
        <v>0</v>
      </c>
      <c r="T251" s="48"/>
      <c r="U251" s="49"/>
      <c r="V251" s="48"/>
      <c r="W251" s="49"/>
      <c r="X251" s="48"/>
      <c r="Y251" s="49"/>
      <c r="Z251" s="48">
        <f t="shared" si="6"/>
        <v>1440000</v>
      </c>
      <c r="AA251" s="50">
        <f t="shared" si="6"/>
        <v>0</v>
      </c>
      <c r="AB251" s="51"/>
      <c r="AC251" s="49"/>
      <c r="AD251" s="51">
        <f t="shared" si="7"/>
        <v>42744108</v>
      </c>
      <c r="AE251" s="50">
        <f t="shared" si="7"/>
        <v>84.25</v>
      </c>
    </row>
    <row r="252" spans="1:31" ht="12.75">
      <c r="A252" s="18"/>
      <c r="B252" s="19"/>
      <c r="C252" s="19"/>
      <c r="D252" s="19" t="s">
        <v>323</v>
      </c>
      <c r="E252" s="20" t="s">
        <v>324</v>
      </c>
      <c r="F252" s="48">
        <v>6699533</v>
      </c>
      <c r="G252" s="49">
        <v>2</v>
      </c>
      <c r="H252" s="48"/>
      <c r="I252" s="49"/>
      <c r="J252" s="48"/>
      <c r="K252" s="49"/>
      <c r="L252" s="48"/>
      <c r="M252" s="49"/>
      <c r="N252" s="48"/>
      <c r="O252" s="49"/>
      <c r="P252" s="48"/>
      <c r="Q252" s="49"/>
      <c r="R252" s="48"/>
      <c r="S252" s="49"/>
      <c r="T252" s="48"/>
      <c r="U252" s="49"/>
      <c r="V252" s="48"/>
      <c r="W252" s="49"/>
      <c r="X252" s="48"/>
      <c r="Y252" s="49"/>
      <c r="Z252" s="48">
        <f t="shared" si="6"/>
        <v>0</v>
      </c>
      <c r="AA252" s="50">
        <f t="shared" si="6"/>
        <v>0</v>
      </c>
      <c r="AB252" s="51"/>
      <c r="AC252" s="49"/>
      <c r="AD252" s="51">
        <f t="shared" si="7"/>
        <v>6699533</v>
      </c>
      <c r="AE252" s="50">
        <f t="shared" si="7"/>
        <v>2</v>
      </c>
    </row>
    <row r="253" spans="1:31" ht="12.75">
      <c r="A253" s="18"/>
      <c r="B253" s="19"/>
      <c r="C253" s="19"/>
      <c r="D253" s="19" t="s">
        <v>325</v>
      </c>
      <c r="E253" s="20" t="s">
        <v>326</v>
      </c>
      <c r="F253" s="48">
        <v>9068468</v>
      </c>
      <c r="G253" s="49">
        <v>33.25</v>
      </c>
      <c r="H253" s="48"/>
      <c r="I253" s="49"/>
      <c r="J253" s="48"/>
      <c r="K253" s="49"/>
      <c r="L253" s="48"/>
      <c r="M253" s="49"/>
      <c r="N253" s="48"/>
      <c r="O253" s="49"/>
      <c r="P253" s="48"/>
      <c r="Q253" s="49"/>
      <c r="R253" s="48"/>
      <c r="S253" s="49"/>
      <c r="T253" s="48"/>
      <c r="U253" s="49"/>
      <c r="V253" s="48"/>
      <c r="W253" s="49"/>
      <c r="X253" s="48"/>
      <c r="Y253" s="49"/>
      <c r="Z253" s="48">
        <f t="shared" si="6"/>
        <v>0</v>
      </c>
      <c r="AA253" s="50">
        <f t="shared" si="6"/>
        <v>0</v>
      </c>
      <c r="AB253" s="51"/>
      <c r="AC253" s="49"/>
      <c r="AD253" s="51">
        <f t="shared" si="7"/>
        <v>9068468</v>
      </c>
      <c r="AE253" s="50">
        <f t="shared" si="7"/>
        <v>33.25</v>
      </c>
    </row>
    <row r="254" spans="1:31" ht="12.75">
      <c r="A254" s="18"/>
      <c r="B254" s="19"/>
      <c r="C254" s="19"/>
      <c r="D254" s="19" t="s">
        <v>327</v>
      </c>
      <c r="E254" s="20" t="s">
        <v>328</v>
      </c>
      <c r="F254" s="48">
        <v>1748717</v>
      </c>
      <c r="G254" s="49">
        <v>1.5</v>
      </c>
      <c r="H254" s="48"/>
      <c r="I254" s="49"/>
      <c r="J254" s="48"/>
      <c r="K254" s="49"/>
      <c r="L254" s="48"/>
      <c r="M254" s="49"/>
      <c r="N254" s="48"/>
      <c r="O254" s="49"/>
      <c r="P254" s="48"/>
      <c r="Q254" s="49"/>
      <c r="R254" s="48"/>
      <c r="S254" s="49"/>
      <c r="T254" s="48"/>
      <c r="U254" s="49"/>
      <c r="V254" s="48"/>
      <c r="W254" s="49"/>
      <c r="X254" s="48"/>
      <c r="Y254" s="49"/>
      <c r="Z254" s="48">
        <f t="shared" si="6"/>
        <v>0</v>
      </c>
      <c r="AA254" s="50">
        <f t="shared" si="6"/>
        <v>0</v>
      </c>
      <c r="AB254" s="51"/>
      <c r="AC254" s="49"/>
      <c r="AD254" s="51">
        <f t="shared" si="7"/>
        <v>1748717</v>
      </c>
      <c r="AE254" s="50">
        <f t="shared" si="7"/>
        <v>1.5</v>
      </c>
    </row>
    <row r="255" spans="1:31" ht="12.75">
      <c r="A255" s="18"/>
      <c r="B255" s="19"/>
      <c r="C255" s="11" t="s">
        <v>329</v>
      </c>
      <c r="D255" s="11"/>
      <c r="E255" s="12"/>
      <c r="F255" s="43">
        <v>74691856</v>
      </c>
      <c r="G255" s="44">
        <v>121</v>
      </c>
      <c r="H255" s="43"/>
      <c r="I255" s="44"/>
      <c r="J255" s="43"/>
      <c r="K255" s="44"/>
      <c r="L255" s="43"/>
      <c r="M255" s="44"/>
      <c r="N255" s="43"/>
      <c r="O255" s="44"/>
      <c r="P255" s="43"/>
      <c r="Q255" s="44"/>
      <c r="R255" s="43">
        <v>1440000</v>
      </c>
      <c r="S255" s="44">
        <v>0</v>
      </c>
      <c r="T255" s="43"/>
      <c r="U255" s="44"/>
      <c r="V255" s="43"/>
      <c r="W255" s="44"/>
      <c r="X255" s="43"/>
      <c r="Y255" s="44"/>
      <c r="Z255" s="43">
        <f t="shared" si="6"/>
        <v>1440000</v>
      </c>
      <c r="AA255" s="45">
        <f t="shared" si="6"/>
        <v>0</v>
      </c>
      <c r="AB255" s="46"/>
      <c r="AC255" s="44"/>
      <c r="AD255" s="46">
        <f t="shared" si="7"/>
        <v>76131856</v>
      </c>
      <c r="AE255" s="45">
        <f t="shared" si="7"/>
        <v>121</v>
      </c>
    </row>
    <row r="256" spans="1:31" ht="12.75">
      <c r="A256" s="18"/>
      <c r="B256" s="19"/>
      <c r="C256" s="11"/>
      <c r="D256" s="11"/>
      <c r="E256" s="12"/>
      <c r="F256" s="43"/>
      <c r="G256" s="44"/>
      <c r="H256" s="43"/>
      <c r="I256" s="44"/>
      <c r="J256" s="43"/>
      <c r="K256" s="44"/>
      <c r="L256" s="43"/>
      <c r="M256" s="44"/>
      <c r="N256" s="43"/>
      <c r="O256" s="44"/>
      <c r="P256" s="43"/>
      <c r="Q256" s="44"/>
      <c r="R256" s="43"/>
      <c r="S256" s="44"/>
      <c r="T256" s="43"/>
      <c r="U256" s="44"/>
      <c r="V256" s="43"/>
      <c r="W256" s="44"/>
      <c r="X256" s="43"/>
      <c r="Y256" s="44"/>
      <c r="Z256" s="43">
        <f t="shared" si="6"/>
        <v>0</v>
      </c>
      <c r="AA256" s="45">
        <f t="shared" si="6"/>
        <v>0</v>
      </c>
      <c r="AB256" s="46"/>
      <c r="AC256" s="44"/>
      <c r="AD256" s="46">
        <f t="shared" si="7"/>
        <v>0</v>
      </c>
      <c r="AE256" s="45">
        <f t="shared" si="7"/>
        <v>0</v>
      </c>
    </row>
    <row r="257" spans="1:31" ht="12.75">
      <c r="A257" s="18"/>
      <c r="B257" s="19">
        <v>53</v>
      </c>
      <c r="C257" s="19" t="s">
        <v>330</v>
      </c>
      <c r="D257" s="19"/>
      <c r="E257" s="20"/>
      <c r="F257" s="48"/>
      <c r="G257" s="49"/>
      <c r="H257" s="48"/>
      <c r="I257" s="49"/>
      <c r="J257" s="48"/>
      <c r="K257" s="49"/>
      <c r="L257" s="48"/>
      <c r="M257" s="49"/>
      <c r="N257" s="48"/>
      <c r="O257" s="49"/>
      <c r="P257" s="48"/>
      <c r="Q257" s="49"/>
      <c r="R257" s="48"/>
      <c r="S257" s="49"/>
      <c r="T257" s="48"/>
      <c r="U257" s="49"/>
      <c r="V257" s="48"/>
      <c r="W257" s="49"/>
      <c r="X257" s="48"/>
      <c r="Y257" s="49"/>
      <c r="Z257" s="48">
        <f t="shared" si="6"/>
        <v>0</v>
      </c>
      <c r="AA257" s="50">
        <f t="shared" si="6"/>
        <v>0</v>
      </c>
      <c r="AB257" s="51"/>
      <c r="AC257" s="49"/>
      <c r="AD257" s="51">
        <f t="shared" si="7"/>
        <v>0</v>
      </c>
      <c r="AE257" s="50">
        <f t="shared" si="7"/>
        <v>0</v>
      </c>
    </row>
    <row r="258" spans="1:31" ht="12.75">
      <c r="A258" s="18"/>
      <c r="B258" s="19"/>
      <c r="C258" s="19"/>
      <c r="D258" s="19" t="s">
        <v>331</v>
      </c>
      <c r="E258" s="20" t="s">
        <v>330</v>
      </c>
      <c r="F258" s="48">
        <v>16326880</v>
      </c>
      <c r="G258" s="49"/>
      <c r="H258" s="48"/>
      <c r="I258" s="49"/>
      <c r="J258" s="48"/>
      <c r="K258" s="49"/>
      <c r="L258" s="48"/>
      <c r="M258" s="49"/>
      <c r="N258" s="48"/>
      <c r="O258" s="49"/>
      <c r="P258" s="48"/>
      <c r="Q258" s="49"/>
      <c r="R258" s="48"/>
      <c r="S258" s="49"/>
      <c r="T258" s="48"/>
      <c r="U258" s="49"/>
      <c r="V258" s="48"/>
      <c r="W258" s="49"/>
      <c r="X258" s="48"/>
      <c r="Y258" s="49"/>
      <c r="Z258" s="48">
        <f t="shared" si="6"/>
        <v>0</v>
      </c>
      <c r="AA258" s="50">
        <f t="shared" si="6"/>
        <v>0</v>
      </c>
      <c r="AB258" s="51"/>
      <c r="AC258" s="49"/>
      <c r="AD258" s="51">
        <f t="shared" si="7"/>
        <v>16326880</v>
      </c>
      <c r="AE258" s="50">
        <f t="shared" si="7"/>
        <v>0</v>
      </c>
    </row>
    <row r="259" spans="1:31" ht="12.75">
      <c r="A259" s="18"/>
      <c r="B259" s="19"/>
      <c r="C259" s="11" t="s">
        <v>332</v>
      </c>
      <c r="D259" s="11"/>
      <c r="E259" s="12"/>
      <c r="F259" s="43">
        <v>16326880</v>
      </c>
      <c r="G259" s="44"/>
      <c r="H259" s="43"/>
      <c r="I259" s="44"/>
      <c r="J259" s="43"/>
      <c r="K259" s="44"/>
      <c r="L259" s="43"/>
      <c r="M259" s="44"/>
      <c r="N259" s="43"/>
      <c r="O259" s="44"/>
      <c r="P259" s="43"/>
      <c r="Q259" s="44"/>
      <c r="R259" s="43"/>
      <c r="S259" s="44"/>
      <c r="T259" s="43"/>
      <c r="U259" s="44"/>
      <c r="V259" s="43"/>
      <c r="W259" s="44"/>
      <c r="X259" s="43"/>
      <c r="Y259" s="44"/>
      <c r="Z259" s="43">
        <f t="shared" si="6"/>
        <v>0</v>
      </c>
      <c r="AA259" s="45">
        <f t="shared" si="6"/>
        <v>0</v>
      </c>
      <c r="AB259" s="46"/>
      <c r="AC259" s="44"/>
      <c r="AD259" s="46">
        <f t="shared" si="7"/>
        <v>16326880</v>
      </c>
      <c r="AE259" s="45">
        <f t="shared" si="7"/>
        <v>0</v>
      </c>
    </row>
    <row r="260" spans="1:31" ht="12.75">
      <c r="A260" s="18"/>
      <c r="B260" s="19"/>
      <c r="C260" s="11"/>
      <c r="D260" s="11"/>
      <c r="E260" s="12"/>
      <c r="F260" s="43"/>
      <c r="G260" s="44"/>
      <c r="H260" s="43"/>
      <c r="I260" s="44"/>
      <c r="J260" s="43"/>
      <c r="K260" s="44"/>
      <c r="L260" s="43"/>
      <c r="M260" s="44"/>
      <c r="N260" s="43"/>
      <c r="O260" s="44"/>
      <c r="P260" s="43"/>
      <c r="Q260" s="44"/>
      <c r="R260" s="43"/>
      <c r="S260" s="44"/>
      <c r="T260" s="43"/>
      <c r="U260" s="44"/>
      <c r="V260" s="43"/>
      <c r="W260" s="44"/>
      <c r="X260" s="43"/>
      <c r="Y260" s="44"/>
      <c r="Z260" s="43">
        <f t="shared" si="6"/>
        <v>0</v>
      </c>
      <c r="AA260" s="45">
        <f t="shared" si="6"/>
        <v>0</v>
      </c>
      <c r="AB260" s="46"/>
      <c r="AC260" s="44"/>
      <c r="AD260" s="46">
        <f t="shared" si="7"/>
        <v>0</v>
      </c>
      <c r="AE260" s="45">
        <f t="shared" si="7"/>
        <v>0</v>
      </c>
    </row>
    <row r="261" spans="1:31" ht="12.75">
      <c r="A261" s="18"/>
      <c r="B261" s="19">
        <v>54</v>
      </c>
      <c r="C261" s="19" t="s">
        <v>333</v>
      </c>
      <c r="D261" s="19"/>
      <c r="E261" s="20"/>
      <c r="F261" s="48"/>
      <c r="G261" s="49"/>
      <c r="H261" s="48"/>
      <c r="I261" s="49"/>
      <c r="J261" s="48"/>
      <c r="K261" s="49"/>
      <c r="L261" s="48"/>
      <c r="M261" s="49"/>
      <c r="N261" s="48"/>
      <c r="O261" s="49"/>
      <c r="P261" s="48"/>
      <c r="Q261" s="49"/>
      <c r="R261" s="48"/>
      <c r="S261" s="49"/>
      <c r="T261" s="48"/>
      <c r="U261" s="49"/>
      <c r="V261" s="48"/>
      <c r="W261" s="49"/>
      <c r="X261" s="48"/>
      <c r="Y261" s="49"/>
      <c r="Z261" s="48">
        <f t="shared" si="6"/>
        <v>0</v>
      </c>
      <c r="AA261" s="50">
        <f t="shared" si="6"/>
        <v>0</v>
      </c>
      <c r="AB261" s="51"/>
      <c r="AC261" s="49"/>
      <c r="AD261" s="51">
        <f t="shared" si="7"/>
        <v>0</v>
      </c>
      <c r="AE261" s="50">
        <f t="shared" si="7"/>
        <v>0</v>
      </c>
    </row>
    <row r="262" spans="1:31" ht="12.75">
      <c r="A262" s="18"/>
      <c r="B262" s="19"/>
      <c r="C262" s="19"/>
      <c r="D262" s="19" t="s">
        <v>334</v>
      </c>
      <c r="E262" s="20" t="s">
        <v>335</v>
      </c>
      <c r="F262" s="48">
        <v>684105</v>
      </c>
      <c r="G262" s="49">
        <v>1</v>
      </c>
      <c r="H262" s="48"/>
      <c r="I262" s="49"/>
      <c r="J262" s="48"/>
      <c r="K262" s="49"/>
      <c r="L262" s="48"/>
      <c r="M262" s="49"/>
      <c r="N262" s="48"/>
      <c r="O262" s="49"/>
      <c r="P262" s="48"/>
      <c r="Q262" s="49"/>
      <c r="R262" s="48"/>
      <c r="S262" s="49"/>
      <c r="T262" s="48"/>
      <c r="U262" s="49"/>
      <c r="V262" s="48"/>
      <c r="W262" s="49"/>
      <c r="X262" s="48"/>
      <c r="Y262" s="49"/>
      <c r="Z262" s="48">
        <f t="shared" si="6"/>
        <v>0</v>
      </c>
      <c r="AA262" s="50">
        <f t="shared" si="6"/>
        <v>0</v>
      </c>
      <c r="AB262" s="51"/>
      <c r="AC262" s="49"/>
      <c r="AD262" s="51">
        <f t="shared" si="7"/>
        <v>684105</v>
      </c>
      <c r="AE262" s="50">
        <f t="shared" si="7"/>
        <v>1</v>
      </c>
    </row>
    <row r="263" spans="1:31" ht="12.75">
      <c r="A263" s="18"/>
      <c r="B263" s="19"/>
      <c r="C263" s="11" t="s">
        <v>336</v>
      </c>
      <c r="D263" s="11"/>
      <c r="E263" s="12"/>
      <c r="F263" s="43">
        <v>684105</v>
      </c>
      <c r="G263" s="44">
        <v>1</v>
      </c>
      <c r="H263" s="43"/>
      <c r="I263" s="44"/>
      <c r="J263" s="43"/>
      <c r="K263" s="44"/>
      <c r="L263" s="43"/>
      <c r="M263" s="44"/>
      <c r="N263" s="43"/>
      <c r="O263" s="44"/>
      <c r="P263" s="43"/>
      <c r="Q263" s="44"/>
      <c r="R263" s="43"/>
      <c r="S263" s="44"/>
      <c r="T263" s="43"/>
      <c r="U263" s="44"/>
      <c r="V263" s="43"/>
      <c r="W263" s="44"/>
      <c r="X263" s="43"/>
      <c r="Y263" s="44"/>
      <c r="Z263" s="43">
        <f t="shared" si="6"/>
        <v>0</v>
      </c>
      <c r="AA263" s="45">
        <f t="shared" si="6"/>
        <v>0</v>
      </c>
      <c r="AB263" s="46"/>
      <c r="AC263" s="44"/>
      <c r="AD263" s="46">
        <f t="shared" si="7"/>
        <v>684105</v>
      </c>
      <c r="AE263" s="45">
        <f t="shared" si="7"/>
        <v>1</v>
      </c>
    </row>
    <row r="264" spans="1:31" ht="12.75">
      <c r="A264" s="18"/>
      <c r="B264" s="19"/>
      <c r="C264" s="11"/>
      <c r="D264" s="11"/>
      <c r="E264" s="12"/>
      <c r="F264" s="43"/>
      <c r="G264" s="44"/>
      <c r="H264" s="43"/>
      <c r="I264" s="44"/>
      <c r="J264" s="43"/>
      <c r="K264" s="44"/>
      <c r="L264" s="43"/>
      <c r="M264" s="44"/>
      <c r="N264" s="43"/>
      <c r="O264" s="44"/>
      <c r="P264" s="43"/>
      <c r="Q264" s="44"/>
      <c r="R264" s="43"/>
      <c r="S264" s="44"/>
      <c r="T264" s="43"/>
      <c r="U264" s="44"/>
      <c r="V264" s="43"/>
      <c r="W264" s="44"/>
      <c r="X264" s="43"/>
      <c r="Y264" s="44"/>
      <c r="Z264" s="43">
        <f t="shared" si="6"/>
        <v>0</v>
      </c>
      <c r="AA264" s="45">
        <f t="shared" si="6"/>
        <v>0</v>
      </c>
      <c r="AB264" s="46"/>
      <c r="AC264" s="44"/>
      <c r="AD264" s="46">
        <f t="shared" si="7"/>
        <v>0</v>
      </c>
      <c r="AE264" s="45">
        <f t="shared" si="7"/>
        <v>0</v>
      </c>
    </row>
    <row r="265" spans="1:31" ht="12.75">
      <c r="A265" s="18"/>
      <c r="B265" s="19">
        <v>55</v>
      </c>
      <c r="C265" s="19" t="s">
        <v>337</v>
      </c>
      <c r="D265" s="19"/>
      <c r="E265" s="20"/>
      <c r="F265" s="48"/>
      <c r="G265" s="49"/>
      <c r="H265" s="48"/>
      <c r="I265" s="49"/>
      <c r="J265" s="48"/>
      <c r="K265" s="49"/>
      <c r="L265" s="48"/>
      <c r="M265" s="49"/>
      <c r="N265" s="48"/>
      <c r="O265" s="49"/>
      <c r="P265" s="48"/>
      <c r="Q265" s="49"/>
      <c r="R265" s="48"/>
      <c r="S265" s="49"/>
      <c r="T265" s="48"/>
      <c r="U265" s="49"/>
      <c r="V265" s="48"/>
      <c r="W265" s="49"/>
      <c r="X265" s="48"/>
      <c r="Y265" s="49"/>
      <c r="Z265" s="48">
        <f aca="true" t="shared" si="8" ref="Z265:AA328">X265+V265+T265+R265+P265+N265+L265+J265+H265</f>
        <v>0</v>
      </c>
      <c r="AA265" s="50">
        <f t="shared" si="8"/>
        <v>0</v>
      </c>
      <c r="AB265" s="51"/>
      <c r="AC265" s="49"/>
      <c r="AD265" s="51">
        <f t="shared" si="7"/>
        <v>0</v>
      </c>
      <c r="AE265" s="50">
        <f t="shared" si="7"/>
        <v>0</v>
      </c>
    </row>
    <row r="266" spans="1:31" ht="12.75">
      <c r="A266" s="18"/>
      <c r="B266" s="19"/>
      <c r="C266" s="19"/>
      <c r="D266" s="19" t="s">
        <v>338</v>
      </c>
      <c r="E266" s="20" t="s">
        <v>339</v>
      </c>
      <c r="F266" s="48">
        <v>13051208</v>
      </c>
      <c r="G266" s="49">
        <v>98.5</v>
      </c>
      <c r="H266" s="48"/>
      <c r="I266" s="49"/>
      <c r="J266" s="48"/>
      <c r="K266" s="49"/>
      <c r="L266" s="48"/>
      <c r="M266" s="49"/>
      <c r="N266" s="48"/>
      <c r="O266" s="49"/>
      <c r="P266" s="48"/>
      <c r="Q266" s="49"/>
      <c r="R266" s="48"/>
      <c r="S266" s="49"/>
      <c r="T266" s="48"/>
      <c r="U266" s="49"/>
      <c r="V266" s="48"/>
      <c r="W266" s="49"/>
      <c r="X266" s="48"/>
      <c r="Y266" s="49"/>
      <c r="Z266" s="48">
        <f t="shared" si="8"/>
        <v>0</v>
      </c>
      <c r="AA266" s="50">
        <f t="shared" si="8"/>
        <v>0</v>
      </c>
      <c r="AB266" s="51"/>
      <c r="AC266" s="49"/>
      <c r="AD266" s="51">
        <f aca="true" t="shared" si="9" ref="AD266:AE329">AB266+Z266+F266</f>
        <v>13051208</v>
      </c>
      <c r="AE266" s="50">
        <f t="shared" si="9"/>
        <v>98.5</v>
      </c>
    </row>
    <row r="267" spans="1:31" ht="12.75">
      <c r="A267" s="18"/>
      <c r="B267" s="19"/>
      <c r="C267" s="19"/>
      <c r="D267" s="19" t="s">
        <v>340</v>
      </c>
      <c r="E267" s="20" t="s">
        <v>341</v>
      </c>
      <c r="F267" s="48">
        <v>7716180</v>
      </c>
      <c r="G267" s="49">
        <v>48.38</v>
      </c>
      <c r="H267" s="48"/>
      <c r="I267" s="49"/>
      <c r="J267" s="48"/>
      <c r="K267" s="49"/>
      <c r="L267" s="48"/>
      <c r="M267" s="49"/>
      <c r="N267" s="48"/>
      <c r="O267" s="49"/>
      <c r="P267" s="48"/>
      <c r="Q267" s="49"/>
      <c r="R267" s="48"/>
      <c r="S267" s="49"/>
      <c r="T267" s="48"/>
      <c r="U267" s="49"/>
      <c r="V267" s="48"/>
      <c r="W267" s="49"/>
      <c r="X267" s="48"/>
      <c r="Y267" s="49"/>
      <c r="Z267" s="48">
        <f t="shared" si="8"/>
        <v>0</v>
      </c>
      <c r="AA267" s="50">
        <f t="shared" si="8"/>
        <v>0</v>
      </c>
      <c r="AB267" s="51"/>
      <c r="AC267" s="49"/>
      <c r="AD267" s="51">
        <f t="shared" si="9"/>
        <v>7716180</v>
      </c>
      <c r="AE267" s="50">
        <f t="shared" si="9"/>
        <v>48.38</v>
      </c>
    </row>
    <row r="268" spans="1:31" ht="12.75">
      <c r="A268" s="18"/>
      <c r="B268" s="19"/>
      <c r="C268" s="19"/>
      <c r="D268" s="19" t="s">
        <v>342</v>
      </c>
      <c r="E268" s="20" t="s">
        <v>343</v>
      </c>
      <c r="F268" s="48">
        <v>11787292</v>
      </c>
      <c r="G268" s="49">
        <v>36</v>
      </c>
      <c r="H268" s="48"/>
      <c r="I268" s="49"/>
      <c r="J268" s="48"/>
      <c r="K268" s="49"/>
      <c r="L268" s="48"/>
      <c r="M268" s="49"/>
      <c r="N268" s="48"/>
      <c r="O268" s="49"/>
      <c r="P268" s="48"/>
      <c r="Q268" s="49"/>
      <c r="R268" s="48"/>
      <c r="S268" s="49"/>
      <c r="T268" s="48"/>
      <c r="U268" s="49"/>
      <c r="V268" s="48"/>
      <c r="W268" s="49"/>
      <c r="X268" s="48"/>
      <c r="Y268" s="49"/>
      <c r="Z268" s="48">
        <f t="shared" si="8"/>
        <v>0</v>
      </c>
      <c r="AA268" s="50">
        <f t="shared" si="8"/>
        <v>0</v>
      </c>
      <c r="AB268" s="51"/>
      <c r="AC268" s="49"/>
      <c r="AD268" s="51">
        <f t="shared" si="9"/>
        <v>11787292</v>
      </c>
      <c r="AE268" s="50">
        <f t="shared" si="9"/>
        <v>36</v>
      </c>
    </row>
    <row r="269" spans="1:31" ht="12.75">
      <c r="A269" s="18"/>
      <c r="B269" s="19"/>
      <c r="C269" s="11" t="s">
        <v>344</v>
      </c>
      <c r="D269" s="11"/>
      <c r="E269" s="12"/>
      <c r="F269" s="43">
        <v>32554680</v>
      </c>
      <c r="G269" s="44">
        <v>182.88</v>
      </c>
      <c r="H269" s="43"/>
      <c r="I269" s="44"/>
      <c r="J269" s="43"/>
      <c r="K269" s="44"/>
      <c r="L269" s="43"/>
      <c r="M269" s="44"/>
      <c r="N269" s="43"/>
      <c r="O269" s="44"/>
      <c r="P269" s="43"/>
      <c r="Q269" s="44"/>
      <c r="R269" s="43"/>
      <c r="S269" s="44"/>
      <c r="T269" s="43"/>
      <c r="U269" s="44"/>
      <c r="V269" s="43"/>
      <c r="W269" s="44"/>
      <c r="X269" s="43"/>
      <c r="Y269" s="44"/>
      <c r="Z269" s="43">
        <f t="shared" si="8"/>
        <v>0</v>
      </c>
      <c r="AA269" s="45">
        <f t="shared" si="8"/>
        <v>0</v>
      </c>
      <c r="AB269" s="46"/>
      <c r="AC269" s="44"/>
      <c r="AD269" s="46">
        <f t="shared" si="9"/>
        <v>32554680</v>
      </c>
      <c r="AE269" s="45">
        <f t="shared" si="9"/>
        <v>182.88</v>
      </c>
    </row>
    <row r="270" spans="1:31" ht="12.75">
      <c r="A270" s="18"/>
      <c r="B270" s="19"/>
      <c r="C270" s="11"/>
      <c r="D270" s="11"/>
      <c r="E270" s="12"/>
      <c r="F270" s="43"/>
      <c r="G270" s="44"/>
      <c r="H270" s="43"/>
      <c r="I270" s="44"/>
      <c r="J270" s="43"/>
      <c r="K270" s="44"/>
      <c r="L270" s="43"/>
      <c r="M270" s="44"/>
      <c r="N270" s="43"/>
      <c r="O270" s="44"/>
      <c r="P270" s="43"/>
      <c r="Q270" s="44"/>
      <c r="R270" s="43"/>
      <c r="S270" s="44"/>
      <c r="T270" s="43"/>
      <c r="U270" s="44"/>
      <c r="V270" s="43"/>
      <c r="W270" s="44"/>
      <c r="X270" s="43"/>
      <c r="Y270" s="44"/>
      <c r="Z270" s="43">
        <f t="shared" si="8"/>
        <v>0</v>
      </c>
      <c r="AA270" s="45">
        <f t="shared" si="8"/>
        <v>0</v>
      </c>
      <c r="AB270" s="46"/>
      <c r="AC270" s="44"/>
      <c r="AD270" s="46">
        <f t="shared" si="9"/>
        <v>0</v>
      </c>
      <c r="AE270" s="45">
        <f t="shared" si="9"/>
        <v>0</v>
      </c>
    </row>
    <row r="271" spans="1:31" ht="12.75">
      <c r="A271" s="18"/>
      <c r="B271" s="19">
        <v>56</v>
      </c>
      <c r="C271" s="19" t="s">
        <v>345</v>
      </c>
      <c r="D271" s="19"/>
      <c r="E271" s="20"/>
      <c r="F271" s="48"/>
      <c r="G271" s="49"/>
      <c r="H271" s="48"/>
      <c r="I271" s="49"/>
      <c r="J271" s="48"/>
      <c r="K271" s="49"/>
      <c r="L271" s="48"/>
      <c r="M271" s="49"/>
      <c r="N271" s="48"/>
      <c r="O271" s="49"/>
      <c r="P271" s="48"/>
      <c r="Q271" s="49"/>
      <c r="R271" s="48"/>
      <c r="S271" s="49"/>
      <c r="T271" s="48"/>
      <c r="U271" s="49"/>
      <c r="V271" s="48"/>
      <c r="W271" s="49"/>
      <c r="X271" s="48"/>
      <c r="Y271" s="49"/>
      <c r="Z271" s="48">
        <f t="shared" si="8"/>
        <v>0</v>
      </c>
      <c r="AA271" s="50">
        <f t="shared" si="8"/>
        <v>0</v>
      </c>
      <c r="AB271" s="51"/>
      <c r="AC271" s="49"/>
      <c r="AD271" s="51">
        <f t="shared" si="9"/>
        <v>0</v>
      </c>
      <c r="AE271" s="50">
        <f t="shared" si="9"/>
        <v>0</v>
      </c>
    </row>
    <row r="272" spans="1:31" ht="12.75">
      <c r="A272" s="18"/>
      <c r="B272" s="19"/>
      <c r="C272" s="19"/>
      <c r="D272" s="19" t="s">
        <v>346</v>
      </c>
      <c r="E272" s="20" t="s">
        <v>347</v>
      </c>
      <c r="F272" s="48">
        <v>20877268</v>
      </c>
      <c r="G272" s="49"/>
      <c r="H272" s="48"/>
      <c r="I272" s="49"/>
      <c r="J272" s="48"/>
      <c r="K272" s="49"/>
      <c r="L272" s="48"/>
      <c r="M272" s="49"/>
      <c r="N272" s="48"/>
      <c r="O272" s="49"/>
      <c r="P272" s="48"/>
      <c r="Q272" s="49"/>
      <c r="R272" s="48"/>
      <c r="S272" s="49"/>
      <c r="T272" s="48"/>
      <c r="U272" s="49"/>
      <c r="V272" s="48"/>
      <c r="W272" s="49"/>
      <c r="X272" s="48"/>
      <c r="Y272" s="49"/>
      <c r="Z272" s="48">
        <f t="shared" si="8"/>
        <v>0</v>
      </c>
      <c r="AA272" s="50">
        <f t="shared" si="8"/>
        <v>0</v>
      </c>
      <c r="AB272" s="51"/>
      <c r="AC272" s="49"/>
      <c r="AD272" s="51">
        <f t="shared" si="9"/>
        <v>20877268</v>
      </c>
      <c r="AE272" s="50">
        <f t="shared" si="9"/>
        <v>0</v>
      </c>
    </row>
    <row r="273" spans="1:31" ht="12.75">
      <c r="A273" s="18"/>
      <c r="B273" s="19"/>
      <c r="C273" s="11" t="s">
        <v>348</v>
      </c>
      <c r="D273" s="11"/>
      <c r="E273" s="12"/>
      <c r="F273" s="43">
        <v>20877268</v>
      </c>
      <c r="G273" s="44"/>
      <c r="H273" s="43"/>
      <c r="I273" s="44"/>
      <c r="J273" s="43"/>
      <c r="K273" s="44"/>
      <c r="L273" s="43"/>
      <c r="M273" s="44"/>
      <c r="N273" s="43"/>
      <c r="O273" s="44"/>
      <c r="P273" s="43"/>
      <c r="Q273" s="44"/>
      <c r="R273" s="43"/>
      <c r="S273" s="44"/>
      <c r="T273" s="43"/>
      <c r="U273" s="44"/>
      <c r="V273" s="43"/>
      <c r="W273" s="44"/>
      <c r="X273" s="43"/>
      <c r="Y273" s="44"/>
      <c r="Z273" s="43">
        <f t="shared" si="8"/>
        <v>0</v>
      </c>
      <c r="AA273" s="45">
        <f t="shared" si="8"/>
        <v>0</v>
      </c>
      <c r="AB273" s="46"/>
      <c r="AC273" s="44"/>
      <c r="AD273" s="46">
        <f t="shared" si="9"/>
        <v>20877268</v>
      </c>
      <c r="AE273" s="45">
        <f t="shared" si="9"/>
        <v>0</v>
      </c>
    </row>
    <row r="274" spans="1:31" ht="12.75">
      <c r="A274" s="18"/>
      <c r="B274" s="19"/>
      <c r="C274" s="11"/>
      <c r="D274" s="11"/>
      <c r="E274" s="12"/>
      <c r="F274" s="43"/>
      <c r="G274" s="44"/>
      <c r="H274" s="43"/>
      <c r="I274" s="44"/>
      <c r="J274" s="43"/>
      <c r="K274" s="44"/>
      <c r="L274" s="43"/>
      <c r="M274" s="44"/>
      <c r="N274" s="43"/>
      <c r="O274" s="44"/>
      <c r="P274" s="43"/>
      <c r="Q274" s="44"/>
      <c r="R274" s="43"/>
      <c r="S274" s="44"/>
      <c r="T274" s="43"/>
      <c r="U274" s="44"/>
      <c r="V274" s="43"/>
      <c r="W274" s="44"/>
      <c r="X274" s="43"/>
      <c r="Y274" s="44"/>
      <c r="Z274" s="43">
        <f t="shared" si="8"/>
        <v>0</v>
      </c>
      <c r="AA274" s="45">
        <f t="shared" si="8"/>
        <v>0</v>
      </c>
      <c r="AB274" s="46"/>
      <c r="AC274" s="44"/>
      <c r="AD274" s="46">
        <f t="shared" si="9"/>
        <v>0</v>
      </c>
      <c r="AE274" s="45">
        <f t="shared" si="9"/>
        <v>0</v>
      </c>
    </row>
    <row r="275" spans="1:31" ht="12.75">
      <c r="A275" s="18"/>
      <c r="B275" s="19">
        <v>57</v>
      </c>
      <c r="C275" s="19" t="s">
        <v>349</v>
      </c>
      <c r="D275" s="19"/>
      <c r="E275" s="20"/>
      <c r="F275" s="48"/>
      <c r="G275" s="49"/>
      <c r="H275" s="48"/>
      <c r="I275" s="49"/>
      <c r="J275" s="48"/>
      <c r="K275" s="49"/>
      <c r="L275" s="48"/>
      <c r="M275" s="49"/>
      <c r="N275" s="48"/>
      <c r="O275" s="49"/>
      <c r="P275" s="48"/>
      <c r="Q275" s="49"/>
      <c r="R275" s="48"/>
      <c r="S275" s="49"/>
      <c r="T275" s="48"/>
      <c r="U275" s="49"/>
      <c r="V275" s="48"/>
      <c r="W275" s="49"/>
      <c r="X275" s="48"/>
      <c r="Y275" s="49"/>
      <c r="Z275" s="48">
        <f t="shared" si="8"/>
        <v>0</v>
      </c>
      <c r="AA275" s="50">
        <f t="shared" si="8"/>
        <v>0</v>
      </c>
      <c r="AB275" s="51"/>
      <c r="AC275" s="49"/>
      <c r="AD275" s="51">
        <f t="shared" si="9"/>
        <v>0</v>
      </c>
      <c r="AE275" s="50">
        <f t="shared" si="9"/>
        <v>0</v>
      </c>
    </row>
    <row r="276" spans="1:31" ht="12.75">
      <c r="A276" s="18"/>
      <c r="B276" s="19"/>
      <c r="C276" s="19"/>
      <c r="D276" s="19" t="s">
        <v>350</v>
      </c>
      <c r="E276" s="20" t="s">
        <v>351</v>
      </c>
      <c r="F276" s="48">
        <v>15249368</v>
      </c>
      <c r="G276" s="49">
        <v>86.08</v>
      </c>
      <c r="H276" s="48"/>
      <c r="I276" s="49"/>
      <c r="J276" s="48"/>
      <c r="K276" s="49"/>
      <c r="L276" s="48"/>
      <c r="M276" s="49"/>
      <c r="N276" s="48"/>
      <c r="O276" s="49"/>
      <c r="P276" s="48"/>
      <c r="Q276" s="49"/>
      <c r="R276" s="48"/>
      <c r="S276" s="49"/>
      <c r="T276" s="48"/>
      <c r="U276" s="49"/>
      <c r="V276" s="48"/>
      <c r="W276" s="49"/>
      <c r="X276" s="48"/>
      <c r="Y276" s="49"/>
      <c r="Z276" s="48">
        <f t="shared" si="8"/>
        <v>0</v>
      </c>
      <c r="AA276" s="50">
        <f t="shared" si="8"/>
        <v>0</v>
      </c>
      <c r="AB276" s="51"/>
      <c r="AC276" s="49"/>
      <c r="AD276" s="51">
        <f t="shared" si="9"/>
        <v>15249368</v>
      </c>
      <c r="AE276" s="50">
        <f t="shared" si="9"/>
        <v>86.08</v>
      </c>
    </row>
    <row r="277" spans="1:31" ht="12.75">
      <c r="A277" s="18"/>
      <c r="B277" s="19"/>
      <c r="C277" s="19"/>
      <c r="D277" s="19" t="s">
        <v>352</v>
      </c>
      <c r="E277" s="20" t="s">
        <v>353</v>
      </c>
      <c r="F277" s="48">
        <v>13177720</v>
      </c>
      <c r="G277" s="49">
        <v>58.99</v>
      </c>
      <c r="H277" s="48"/>
      <c r="I277" s="49"/>
      <c r="J277" s="48"/>
      <c r="K277" s="49"/>
      <c r="L277" s="48"/>
      <c r="M277" s="49"/>
      <c r="N277" s="48"/>
      <c r="O277" s="49"/>
      <c r="P277" s="48"/>
      <c r="Q277" s="49"/>
      <c r="R277" s="48"/>
      <c r="S277" s="49"/>
      <c r="T277" s="48"/>
      <c r="U277" s="49"/>
      <c r="V277" s="48"/>
      <c r="W277" s="49"/>
      <c r="X277" s="48"/>
      <c r="Y277" s="49"/>
      <c r="Z277" s="48">
        <f t="shared" si="8"/>
        <v>0</v>
      </c>
      <c r="AA277" s="50">
        <f t="shared" si="8"/>
        <v>0</v>
      </c>
      <c r="AB277" s="51"/>
      <c r="AC277" s="49"/>
      <c r="AD277" s="51">
        <f t="shared" si="9"/>
        <v>13177720</v>
      </c>
      <c r="AE277" s="50">
        <f t="shared" si="9"/>
        <v>58.99</v>
      </c>
    </row>
    <row r="278" spans="1:31" ht="12.75">
      <c r="A278" s="18"/>
      <c r="B278" s="19"/>
      <c r="C278" s="19"/>
      <c r="D278" s="19" t="s">
        <v>354</v>
      </c>
      <c r="E278" s="20" t="s">
        <v>355</v>
      </c>
      <c r="F278" s="48">
        <v>3531796</v>
      </c>
      <c r="G278" s="49">
        <v>16.51</v>
      </c>
      <c r="H278" s="48"/>
      <c r="I278" s="49"/>
      <c r="J278" s="48"/>
      <c r="K278" s="49"/>
      <c r="L278" s="48"/>
      <c r="M278" s="49"/>
      <c r="N278" s="48"/>
      <c r="O278" s="49"/>
      <c r="P278" s="48"/>
      <c r="Q278" s="49"/>
      <c r="R278" s="48"/>
      <c r="S278" s="49"/>
      <c r="T278" s="48"/>
      <c r="U278" s="49"/>
      <c r="V278" s="48"/>
      <c r="W278" s="49"/>
      <c r="X278" s="48"/>
      <c r="Y278" s="49"/>
      <c r="Z278" s="48">
        <f t="shared" si="8"/>
        <v>0</v>
      </c>
      <c r="AA278" s="50">
        <f t="shared" si="8"/>
        <v>0</v>
      </c>
      <c r="AB278" s="51"/>
      <c r="AC278" s="49"/>
      <c r="AD278" s="51">
        <f t="shared" si="9"/>
        <v>3531796</v>
      </c>
      <c r="AE278" s="50">
        <f t="shared" si="9"/>
        <v>16.51</v>
      </c>
    </row>
    <row r="279" spans="1:31" ht="12.75">
      <c r="A279" s="18"/>
      <c r="B279" s="19"/>
      <c r="C279" s="19"/>
      <c r="D279" s="19" t="s">
        <v>356</v>
      </c>
      <c r="E279" s="20" t="s">
        <v>357</v>
      </c>
      <c r="F279" s="48">
        <v>19430884</v>
      </c>
      <c r="G279" s="49">
        <v>123</v>
      </c>
      <c r="H279" s="48"/>
      <c r="I279" s="49"/>
      <c r="J279" s="48"/>
      <c r="K279" s="49"/>
      <c r="L279" s="48"/>
      <c r="M279" s="49"/>
      <c r="N279" s="48"/>
      <c r="O279" s="49"/>
      <c r="P279" s="48"/>
      <c r="Q279" s="49"/>
      <c r="R279" s="48"/>
      <c r="S279" s="49"/>
      <c r="T279" s="48"/>
      <c r="U279" s="49"/>
      <c r="V279" s="48"/>
      <c r="W279" s="49"/>
      <c r="X279" s="48"/>
      <c r="Y279" s="49"/>
      <c r="Z279" s="48">
        <f t="shared" si="8"/>
        <v>0</v>
      </c>
      <c r="AA279" s="50">
        <f t="shared" si="8"/>
        <v>0</v>
      </c>
      <c r="AB279" s="51"/>
      <c r="AC279" s="49"/>
      <c r="AD279" s="51">
        <f t="shared" si="9"/>
        <v>19430884</v>
      </c>
      <c r="AE279" s="50">
        <f t="shared" si="9"/>
        <v>123</v>
      </c>
    </row>
    <row r="280" spans="1:31" ht="12.75">
      <c r="A280" s="18"/>
      <c r="B280" s="19"/>
      <c r="C280" s="19"/>
      <c r="D280" s="19" t="s">
        <v>358</v>
      </c>
      <c r="E280" s="20" t="s">
        <v>359</v>
      </c>
      <c r="F280" s="48">
        <v>868250</v>
      </c>
      <c r="G280" s="49">
        <v>5</v>
      </c>
      <c r="H280" s="48"/>
      <c r="I280" s="49"/>
      <c r="J280" s="48"/>
      <c r="K280" s="49"/>
      <c r="L280" s="48"/>
      <c r="M280" s="49"/>
      <c r="N280" s="48"/>
      <c r="O280" s="49"/>
      <c r="P280" s="48"/>
      <c r="Q280" s="49"/>
      <c r="R280" s="48"/>
      <c r="S280" s="49"/>
      <c r="T280" s="48"/>
      <c r="U280" s="49"/>
      <c r="V280" s="48"/>
      <c r="W280" s="49"/>
      <c r="X280" s="48"/>
      <c r="Y280" s="49"/>
      <c r="Z280" s="48">
        <f t="shared" si="8"/>
        <v>0</v>
      </c>
      <c r="AA280" s="50">
        <f t="shared" si="8"/>
        <v>0</v>
      </c>
      <c r="AB280" s="51"/>
      <c r="AC280" s="49"/>
      <c r="AD280" s="51">
        <f t="shared" si="9"/>
        <v>868250</v>
      </c>
      <c r="AE280" s="50">
        <f t="shared" si="9"/>
        <v>5</v>
      </c>
    </row>
    <row r="281" spans="1:31" ht="12.75">
      <c r="A281" s="18"/>
      <c r="B281" s="19"/>
      <c r="C281" s="19"/>
      <c r="D281" s="19" t="s">
        <v>360</v>
      </c>
      <c r="E281" s="20" t="s">
        <v>361</v>
      </c>
      <c r="F281" s="48">
        <v>9437215</v>
      </c>
      <c r="G281" s="49">
        <v>33.67</v>
      </c>
      <c r="H281" s="48"/>
      <c r="I281" s="49"/>
      <c r="J281" s="48"/>
      <c r="K281" s="49"/>
      <c r="L281" s="48"/>
      <c r="M281" s="49"/>
      <c r="N281" s="48"/>
      <c r="O281" s="49"/>
      <c r="P281" s="48"/>
      <c r="Q281" s="49"/>
      <c r="R281" s="48">
        <v>68000</v>
      </c>
      <c r="S281" s="49">
        <v>0</v>
      </c>
      <c r="T281" s="48"/>
      <c r="U281" s="49"/>
      <c r="V281" s="48"/>
      <c r="W281" s="49"/>
      <c r="X281" s="48"/>
      <c r="Y281" s="49"/>
      <c r="Z281" s="48">
        <f t="shared" si="8"/>
        <v>68000</v>
      </c>
      <c r="AA281" s="50">
        <f t="shared" si="8"/>
        <v>0</v>
      </c>
      <c r="AB281" s="51"/>
      <c r="AC281" s="49"/>
      <c r="AD281" s="51">
        <f t="shared" si="9"/>
        <v>9505215</v>
      </c>
      <c r="AE281" s="50">
        <f t="shared" si="9"/>
        <v>33.67</v>
      </c>
    </row>
    <row r="282" spans="1:31" ht="12.75">
      <c r="A282" s="18"/>
      <c r="B282" s="19"/>
      <c r="C282" s="19"/>
      <c r="D282" s="19" t="s">
        <v>362</v>
      </c>
      <c r="E282" s="20" t="s">
        <v>363</v>
      </c>
      <c r="F282" s="48">
        <v>32794492</v>
      </c>
      <c r="G282" s="49">
        <v>115.64</v>
      </c>
      <c r="H282" s="48"/>
      <c r="I282" s="49"/>
      <c r="J282" s="48"/>
      <c r="K282" s="49"/>
      <c r="L282" s="48"/>
      <c r="M282" s="49"/>
      <c r="N282" s="48"/>
      <c r="O282" s="49"/>
      <c r="P282" s="48"/>
      <c r="Q282" s="49"/>
      <c r="R282" s="48"/>
      <c r="S282" s="49"/>
      <c r="T282" s="48"/>
      <c r="U282" s="49"/>
      <c r="V282" s="48"/>
      <c r="W282" s="49"/>
      <c r="X282" s="48"/>
      <c r="Y282" s="49"/>
      <c r="Z282" s="48">
        <f t="shared" si="8"/>
        <v>0</v>
      </c>
      <c r="AA282" s="50">
        <f t="shared" si="8"/>
        <v>0</v>
      </c>
      <c r="AB282" s="51"/>
      <c r="AC282" s="49"/>
      <c r="AD282" s="51">
        <f t="shared" si="9"/>
        <v>32794492</v>
      </c>
      <c r="AE282" s="50">
        <f t="shared" si="9"/>
        <v>115.64</v>
      </c>
    </row>
    <row r="283" spans="1:31" ht="12.75">
      <c r="A283" s="18"/>
      <c r="B283" s="19"/>
      <c r="C283" s="19"/>
      <c r="D283" s="19" t="s">
        <v>364</v>
      </c>
      <c r="E283" s="20" t="s">
        <v>365</v>
      </c>
      <c r="F283" s="48">
        <v>31618104</v>
      </c>
      <c r="G283" s="49">
        <v>49.150000000000006</v>
      </c>
      <c r="H283" s="48"/>
      <c r="I283" s="49"/>
      <c r="J283" s="48"/>
      <c r="K283" s="49"/>
      <c r="L283" s="48"/>
      <c r="M283" s="49"/>
      <c r="N283" s="48"/>
      <c r="O283" s="49"/>
      <c r="P283" s="48"/>
      <c r="Q283" s="49"/>
      <c r="R283" s="48"/>
      <c r="S283" s="49"/>
      <c r="T283" s="48"/>
      <c r="U283" s="49"/>
      <c r="V283" s="48"/>
      <c r="W283" s="49"/>
      <c r="X283" s="48"/>
      <c r="Y283" s="49"/>
      <c r="Z283" s="48">
        <f t="shared" si="8"/>
        <v>0</v>
      </c>
      <c r="AA283" s="50">
        <f t="shared" si="8"/>
        <v>0</v>
      </c>
      <c r="AB283" s="51"/>
      <c r="AC283" s="49"/>
      <c r="AD283" s="51">
        <f t="shared" si="9"/>
        <v>31618104</v>
      </c>
      <c r="AE283" s="50">
        <f t="shared" si="9"/>
        <v>49.150000000000006</v>
      </c>
    </row>
    <row r="284" spans="1:31" ht="12.75">
      <c r="A284" s="18"/>
      <c r="B284" s="19"/>
      <c r="C284" s="19"/>
      <c r="D284" s="19" t="s">
        <v>366</v>
      </c>
      <c r="E284" s="20" t="s">
        <v>367</v>
      </c>
      <c r="F284" s="48">
        <v>109379243</v>
      </c>
      <c r="G284" s="49">
        <v>620.98</v>
      </c>
      <c r="H284" s="48"/>
      <c r="I284" s="49"/>
      <c r="J284" s="48"/>
      <c r="K284" s="49"/>
      <c r="L284" s="48"/>
      <c r="M284" s="49"/>
      <c r="N284" s="48"/>
      <c r="O284" s="49"/>
      <c r="P284" s="48"/>
      <c r="Q284" s="49"/>
      <c r="R284" s="48"/>
      <c r="S284" s="49"/>
      <c r="T284" s="48"/>
      <c r="U284" s="49"/>
      <c r="V284" s="48"/>
      <c r="W284" s="49"/>
      <c r="X284" s="48"/>
      <c r="Y284" s="49"/>
      <c r="Z284" s="48">
        <f t="shared" si="8"/>
        <v>0</v>
      </c>
      <c r="AA284" s="50">
        <f t="shared" si="8"/>
        <v>0</v>
      </c>
      <c r="AB284" s="51"/>
      <c r="AC284" s="49"/>
      <c r="AD284" s="51">
        <f t="shared" si="9"/>
        <v>109379243</v>
      </c>
      <c r="AE284" s="50">
        <f t="shared" si="9"/>
        <v>620.98</v>
      </c>
    </row>
    <row r="285" spans="1:31" ht="12.75">
      <c r="A285" s="18"/>
      <c r="B285" s="19"/>
      <c r="C285" s="19"/>
      <c r="D285" s="19" t="s">
        <v>368</v>
      </c>
      <c r="E285" s="20" t="s">
        <v>369</v>
      </c>
      <c r="F285" s="48">
        <v>1369874</v>
      </c>
      <c r="G285" s="49">
        <v>8.82</v>
      </c>
      <c r="H285" s="48"/>
      <c r="I285" s="49"/>
      <c r="J285" s="48"/>
      <c r="K285" s="49"/>
      <c r="L285" s="48"/>
      <c r="M285" s="49"/>
      <c r="N285" s="48"/>
      <c r="O285" s="49"/>
      <c r="P285" s="48"/>
      <c r="Q285" s="49"/>
      <c r="R285" s="48"/>
      <c r="S285" s="49"/>
      <c r="T285" s="48"/>
      <c r="U285" s="49"/>
      <c r="V285" s="48"/>
      <c r="W285" s="49"/>
      <c r="X285" s="48"/>
      <c r="Y285" s="49"/>
      <c r="Z285" s="48">
        <f t="shared" si="8"/>
        <v>0</v>
      </c>
      <c r="AA285" s="50">
        <f t="shared" si="8"/>
        <v>0</v>
      </c>
      <c r="AB285" s="51"/>
      <c r="AC285" s="49"/>
      <c r="AD285" s="51">
        <f t="shared" si="9"/>
        <v>1369874</v>
      </c>
      <c r="AE285" s="50">
        <f t="shared" si="9"/>
        <v>8.82</v>
      </c>
    </row>
    <row r="286" spans="1:31" ht="12.75">
      <c r="A286" s="18"/>
      <c r="B286" s="19"/>
      <c r="C286" s="19"/>
      <c r="D286" s="19" t="s">
        <v>370</v>
      </c>
      <c r="E286" s="20" t="s">
        <v>371</v>
      </c>
      <c r="F286" s="48">
        <v>1777905</v>
      </c>
      <c r="G286" s="49">
        <v>9.75</v>
      </c>
      <c r="H286" s="48"/>
      <c r="I286" s="49"/>
      <c r="J286" s="48"/>
      <c r="K286" s="49"/>
      <c r="L286" s="48"/>
      <c r="M286" s="49"/>
      <c r="N286" s="48"/>
      <c r="O286" s="49"/>
      <c r="P286" s="48"/>
      <c r="Q286" s="49"/>
      <c r="R286" s="48"/>
      <c r="S286" s="49"/>
      <c r="T286" s="48"/>
      <c r="U286" s="49"/>
      <c r="V286" s="48"/>
      <c r="W286" s="49"/>
      <c r="X286" s="48"/>
      <c r="Y286" s="49"/>
      <c r="Z286" s="48">
        <f t="shared" si="8"/>
        <v>0</v>
      </c>
      <c r="AA286" s="50">
        <f t="shared" si="8"/>
        <v>0</v>
      </c>
      <c r="AB286" s="51"/>
      <c r="AC286" s="49"/>
      <c r="AD286" s="51">
        <f t="shared" si="9"/>
        <v>1777905</v>
      </c>
      <c r="AE286" s="50">
        <f t="shared" si="9"/>
        <v>9.75</v>
      </c>
    </row>
    <row r="287" spans="1:31" ht="12.75">
      <c r="A287" s="18"/>
      <c r="B287" s="19"/>
      <c r="C287" s="11" t="s">
        <v>372</v>
      </c>
      <c r="D287" s="11"/>
      <c r="E287" s="12"/>
      <c r="F287" s="43">
        <v>238634851</v>
      </c>
      <c r="G287" s="44">
        <v>1127.59</v>
      </c>
      <c r="H287" s="43"/>
      <c r="I287" s="44"/>
      <c r="J287" s="43"/>
      <c r="K287" s="44"/>
      <c r="L287" s="43"/>
      <c r="M287" s="44"/>
      <c r="N287" s="43"/>
      <c r="O287" s="44"/>
      <c r="P287" s="43"/>
      <c r="Q287" s="44"/>
      <c r="R287" s="43">
        <v>68000</v>
      </c>
      <c r="S287" s="44">
        <v>0</v>
      </c>
      <c r="T287" s="43"/>
      <c r="U287" s="44"/>
      <c r="V287" s="43"/>
      <c r="W287" s="44"/>
      <c r="X287" s="43"/>
      <c r="Y287" s="44"/>
      <c r="Z287" s="43">
        <f t="shared" si="8"/>
        <v>68000</v>
      </c>
      <c r="AA287" s="45">
        <f t="shared" si="8"/>
        <v>0</v>
      </c>
      <c r="AB287" s="46"/>
      <c r="AC287" s="44"/>
      <c r="AD287" s="46">
        <f t="shared" si="9"/>
        <v>238702851</v>
      </c>
      <c r="AE287" s="45">
        <f t="shared" si="9"/>
        <v>1127.59</v>
      </c>
    </row>
    <row r="288" spans="1:31" ht="12.75">
      <c r="A288" s="18"/>
      <c r="B288" s="19"/>
      <c r="C288" s="11"/>
      <c r="D288" s="11"/>
      <c r="E288" s="12"/>
      <c r="F288" s="43"/>
      <c r="G288" s="44"/>
      <c r="H288" s="43"/>
      <c r="I288" s="44"/>
      <c r="J288" s="43"/>
      <c r="K288" s="44"/>
      <c r="L288" s="43"/>
      <c r="M288" s="44"/>
      <c r="N288" s="43"/>
      <c r="O288" s="44"/>
      <c r="P288" s="43"/>
      <c r="Q288" s="44"/>
      <c r="R288" s="43"/>
      <c r="S288" s="44"/>
      <c r="T288" s="43"/>
      <c r="U288" s="44"/>
      <c r="V288" s="43"/>
      <c r="W288" s="44"/>
      <c r="X288" s="43"/>
      <c r="Y288" s="44"/>
      <c r="Z288" s="43">
        <f t="shared" si="8"/>
        <v>0</v>
      </c>
      <c r="AA288" s="45">
        <f t="shared" si="8"/>
        <v>0</v>
      </c>
      <c r="AB288" s="46"/>
      <c r="AC288" s="44"/>
      <c r="AD288" s="46">
        <f t="shared" si="9"/>
        <v>0</v>
      </c>
      <c r="AE288" s="45">
        <f t="shared" si="9"/>
        <v>0</v>
      </c>
    </row>
    <row r="289" spans="1:31" ht="12.75">
      <c r="A289" s="18"/>
      <c r="B289" s="19">
        <v>58</v>
      </c>
      <c r="C289" s="19" t="s">
        <v>373</v>
      </c>
      <c r="D289" s="19"/>
      <c r="E289" s="20"/>
      <c r="F289" s="48"/>
      <c r="G289" s="49"/>
      <c r="H289" s="48"/>
      <c r="I289" s="49"/>
      <c r="J289" s="48"/>
      <c r="K289" s="49"/>
      <c r="L289" s="48"/>
      <c r="M289" s="49"/>
      <c r="N289" s="48"/>
      <c r="O289" s="49"/>
      <c r="P289" s="48"/>
      <c r="Q289" s="49"/>
      <c r="R289" s="48"/>
      <c r="S289" s="49"/>
      <c r="T289" s="48"/>
      <c r="U289" s="49"/>
      <c r="V289" s="48"/>
      <c r="W289" s="49"/>
      <c r="X289" s="48"/>
      <c r="Y289" s="49"/>
      <c r="Z289" s="48">
        <f t="shared" si="8"/>
        <v>0</v>
      </c>
      <c r="AA289" s="50">
        <f t="shared" si="8"/>
        <v>0</v>
      </c>
      <c r="AB289" s="51"/>
      <c r="AC289" s="49"/>
      <c r="AD289" s="51">
        <f t="shared" si="9"/>
        <v>0</v>
      </c>
      <c r="AE289" s="50">
        <f t="shared" si="9"/>
        <v>0</v>
      </c>
    </row>
    <row r="290" spans="1:31" ht="12.75">
      <c r="A290" s="18"/>
      <c r="B290" s="19"/>
      <c r="C290" s="19"/>
      <c r="D290" s="19" t="s">
        <v>374</v>
      </c>
      <c r="E290" s="20" t="s">
        <v>373</v>
      </c>
      <c r="F290" s="48">
        <v>6311140</v>
      </c>
      <c r="G290" s="49">
        <v>27</v>
      </c>
      <c r="H290" s="48"/>
      <c r="I290" s="49"/>
      <c r="J290" s="48"/>
      <c r="K290" s="49"/>
      <c r="L290" s="48"/>
      <c r="M290" s="49"/>
      <c r="N290" s="48"/>
      <c r="O290" s="49"/>
      <c r="P290" s="48"/>
      <c r="Q290" s="49"/>
      <c r="R290" s="48"/>
      <c r="S290" s="49"/>
      <c r="T290" s="48"/>
      <c r="U290" s="49"/>
      <c r="V290" s="48"/>
      <c r="W290" s="49"/>
      <c r="X290" s="48"/>
      <c r="Y290" s="49"/>
      <c r="Z290" s="48">
        <f t="shared" si="8"/>
        <v>0</v>
      </c>
      <c r="AA290" s="50">
        <f t="shared" si="8"/>
        <v>0</v>
      </c>
      <c r="AB290" s="51"/>
      <c r="AC290" s="49"/>
      <c r="AD290" s="51">
        <f t="shared" si="9"/>
        <v>6311140</v>
      </c>
      <c r="AE290" s="50">
        <f t="shared" si="9"/>
        <v>27</v>
      </c>
    </row>
    <row r="291" spans="1:31" ht="12.75">
      <c r="A291" s="18"/>
      <c r="B291" s="19"/>
      <c r="C291" s="11" t="s">
        <v>375</v>
      </c>
      <c r="D291" s="11"/>
      <c r="E291" s="12"/>
      <c r="F291" s="43">
        <v>6311140</v>
      </c>
      <c r="G291" s="44">
        <v>27</v>
      </c>
      <c r="H291" s="43"/>
      <c r="I291" s="44"/>
      <c r="J291" s="43"/>
      <c r="K291" s="44"/>
      <c r="L291" s="43"/>
      <c r="M291" s="44"/>
      <c r="N291" s="43"/>
      <c r="O291" s="44"/>
      <c r="P291" s="43"/>
      <c r="Q291" s="44"/>
      <c r="R291" s="43"/>
      <c r="S291" s="44"/>
      <c r="T291" s="43"/>
      <c r="U291" s="44"/>
      <c r="V291" s="43"/>
      <c r="W291" s="44"/>
      <c r="X291" s="43"/>
      <c r="Y291" s="44"/>
      <c r="Z291" s="43">
        <f t="shared" si="8"/>
        <v>0</v>
      </c>
      <c r="AA291" s="45">
        <f t="shared" si="8"/>
        <v>0</v>
      </c>
      <c r="AB291" s="46"/>
      <c r="AC291" s="44"/>
      <c r="AD291" s="46">
        <f t="shared" si="9"/>
        <v>6311140</v>
      </c>
      <c r="AE291" s="45">
        <f t="shared" si="9"/>
        <v>27</v>
      </c>
    </row>
    <row r="292" spans="1:31" ht="12.75">
      <c r="A292" s="18"/>
      <c r="B292" s="19"/>
      <c r="C292" s="11"/>
      <c r="D292" s="11"/>
      <c r="E292" s="12"/>
      <c r="F292" s="43"/>
      <c r="G292" s="44"/>
      <c r="H292" s="43"/>
      <c r="I292" s="44"/>
      <c r="J292" s="43"/>
      <c r="K292" s="44"/>
      <c r="L292" s="43"/>
      <c r="M292" s="44"/>
      <c r="N292" s="43"/>
      <c r="O292" s="44"/>
      <c r="P292" s="43"/>
      <c r="Q292" s="44"/>
      <c r="R292" s="43"/>
      <c r="S292" s="44"/>
      <c r="T292" s="43"/>
      <c r="U292" s="44"/>
      <c r="V292" s="43"/>
      <c r="W292" s="44"/>
      <c r="X292" s="43"/>
      <c r="Y292" s="44"/>
      <c r="Z292" s="43">
        <f t="shared" si="8"/>
        <v>0</v>
      </c>
      <c r="AA292" s="45">
        <f t="shared" si="8"/>
        <v>0</v>
      </c>
      <c r="AB292" s="46"/>
      <c r="AC292" s="44"/>
      <c r="AD292" s="46">
        <f t="shared" si="9"/>
        <v>0</v>
      </c>
      <c r="AE292" s="45">
        <f t="shared" si="9"/>
        <v>0</v>
      </c>
    </row>
    <row r="293" spans="1:31" ht="12.75">
      <c r="A293" s="18"/>
      <c r="B293" s="19">
        <v>59</v>
      </c>
      <c r="C293" s="19" t="s">
        <v>376</v>
      </c>
      <c r="D293" s="19"/>
      <c r="E293" s="20"/>
      <c r="F293" s="48"/>
      <c r="G293" s="49"/>
      <c r="H293" s="48"/>
      <c r="I293" s="49"/>
      <c r="J293" s="48"/>
      <c r="K293" s="49"/>
      <c r="L293" s="48"/>
      <c r="M293" s="49"/>
      <c r="N293" s="48"/>
      <c r="O293" s="49"/>
      <c r="P293" s="48"/>
      <c r="Q293" s="49"/>
      <c r="R293" s="48"/>
      <c r="S293" s="49"/>
      <c r="T293" s="48"/>
      <c r="U293" s="49"/>
      <c r="V293" s="48"/>
      <c r="W293" s="49"/>
      <c r="X293" s="48"/>
      <c r="Y293" s="49"/>
      <c r="Z293" s="48">
        <f t="shared" si="8"/>
        <v>0</v>
      </c>
      <c r="AA293" s="50">
        <f t="shared" si="8"/>
        <v>0</v>
      </c>
      <c r="AB293" s="51"/>
      <c r="AC293" s="49"/>
      <c r="AD293" s="51">
        <f t="shared" si="9"/>
        <v>0</v>
      </c>
      <c r="AE293" s="50">
        <f t="shared" si="9"/>
        <v>0</v>
      </c>
    </row>
    <row r="294" spans="1:31" ht="12.75">
      <c r="A294" s="18"/>
      <c r="B294" s="19"/>
      <c r="C294" s="19"/>
      <c r="D294" s="19" t="s">
        <v>377</v>
      </c>
      <c r="E294" s="20" t="s">
        <v>376</v>
      </c>
      <c r="F294" s="48">
        <v>41033876</v>
      </c>
      <c r="G294" s="49">
        <v>51.19</v>
      </c>
      <c r="H294" s="48"/>
      <c r="I294" s="49"/>
      <c r="J294" s="48"/>
      <c r="K294" s="49"/>
      <c r="L294" s="48"/>
      <c r="M294" s="49"/>
      <c r="N294" s="48"/>
      <c r="O294" s="49"/>
      <c r="P294" s="48"/>
      <c r="Q294" s="49"/>
      <c r="R294" s="48"/>
      <c r="S294" s="49"/>
      <c r="T294" s="48"/>
      <c r="U294" s="49"/>
      <c r="V294" s="48"/>
      <c r="W294" s="49"/>
      <c r="X294" s="48"/>
      <c r="Y294" s="49"/>
      <c r="Z294" s="48">
        <f t="shared" si="8"/>
        <v>0</v>
      </c>
      <c r="AA294" s="50">
        <f t="shared" si="8"/>
        <v>0</v>
      </c>
      <c r="AB294" s="51"/>
      <c r="AC294" s="49"/>
      <c r="AD294" s="51">
        <f t="shared" si="9"/>
        <v>41033876</v>
      </c>
      <c r="AE294" s="50">
        <f t="shared" si="9"/>
        <v>51.19</v>
      </c>
    </row>
    <row r="295" spans="1:31" ht="12.75">
      <c r="A295" s="18"/>
      <c r="B295" s="19"/>
      <c r="C295" s="11" t="s">
        <v>378</v>
      </c>
      <c r="D295" s="11"/>
      <c r="E295" s="12"/>
      <c r="F295" s="43">
        <v>41033876</v>
      </c>
      <c r="G295" s="44">
        <v>51.19</v>
      </c>
      <c r="H295" s="43"/>
      <c r="I295" s="44"/>
      <c r="J295" s="43"/>
      <c r="K295" s="44"/>
      <c r="L295" s="43"/>
      <c r="M295" s="44"/>
      <c r="N295" s="43"/>
      <c r="O295" s="44"/>
      <c r="P295" s="43"/>
      <c r="Q295" s="44"/>
      <c r="R295" s="43"/>
      <c r="S295" s="44"/>
      <c r="T295" s="43"/>
      <c r="U295" s="44"/>
      <c r="V295" s="43"/>
      <c r="W295" s="44"/>
      <c r="X295" s="43"/>
      <c r="Y295" s="44"/>
      <c r="Z295" s="43">
        <f t="shared" si="8"/>
        <v>0</v>
      </c>
      <c r="AA295" s="45">
        <f t="shared" si="8"/>
        <v>0</v>
      </c>
      <c r="AB295" s="46"/>
      <c r="AC295" s="44"/>
      <c r="AD295" s="46">
        <f t="shared" si="9"/>
        <v>41033876</v>
      </c>
      <c r="AE295" s="45">
        <f t="shared" si="9"/>
        <v>51.19</v>
      </c>
    </row>
    <row r="296" spans="1:31" ht="12.75">
      <c r="A296" s="18"/>
      <c r="B296" s="19"/>
      <c r="C296" s="11"/>
      <c r="D296" s="11"/>
      <c r="E296" s="12"/>
      <c r="F296" s="43"/>
      <c r="G296" s="44"/>
      <c r="H296" s="43"/>
      <c r="I296" s="44"/>
      <c r="J296" s="43"/>
      <c r="K296" s="44"/>
      <c r="L296" s="43"/>
      <c r="M296" s="44"/>
      <c r="N296" s="43"/>
      <c r="O296" s="44"/>
      <c r="P296" s="43"/>
      <c r="Q296" s="44"/>
      <c r="R296" s="43"/>
      <c r="S296" s="44"/>
      <c r="T296" s="43"/>
      <c r="U296" s="44"/>
      <c r="V296" s="43"/>
      <c r="W296" s="44"/>
      <c r="X296" s="43"/>
      <c r="Y296" s="44"/>
      <c r="Z296" s="43">
        <f t="shared" si="8"/>
        <v>0</v>
      </c>
      <c r="AA296" s="45">
        <f t="shared" si="8"/>
        <v>0</v>
      </c>
      <c r="AB296" s="46"/>
      <c r="AC296" s="44"/>
      <c r="AD296" s="46">
        <f t="shared" si="9"/>
        <v>0</v>
      </c>
      <c r="AE296" s="45">
        <f t="shared" si="9"/>
        <v>0</v>
      </c>
    </row>
    <row r="297" spans="1:31" ht="12.75">
      <c r="A297" s="18"/>
      <c r="B297" s="19">
        <v>60</v>
      </c>
      <c r="C297" s="19" t="s">
        <v>379</v>
      </c>
      <c r="D297" s="19"/>
      <c r="E297" s="20"/>
      <c r="F297" s="48"/>
      <c r="G297" s="49"/>
      <c r="H297" s="48"/>
      <c r="I297" s="49"/>
      <c r="J297" s="48"/>
      <c r="K297" s="49"/>
      <c r="L297" s="48"/>
      <c r="M297" s="49"/>
      <c r="N297" s="48"/>
      <c r="O297" s="49"/>
      <c r="P297" s="48"/>
      <c r="Q297" s="49"/>
      <c r="R297" s="48"/>
      <c r="S297" s="49"/>
      <c r="T297" s="48"/>
      <c r="U297" s="49"/>
      <c r="V297" s="48"/>
      <c r="W297" s="49"/>
      <c r="X297" s="48"/>
      <c r="Y297" s="49"/>
      <c r="Z297" s="48">
        <f t="shared" si="8"/>
        <v>0</v>
      </c>
      <c r="AA297" s="50">
        <f t="shared" si="8"/>
        <v>0</v>
      </c>
      <c r="AB297" s="51"/>
      <c r="AC297" s="49"/>
      <c r="AD297" s="51">
        <f t="shared" si="9"/>
        <v>0</v>
      </c>
      <c r="AE297" s="50">
        <f t="shared" si="9"/>
        <v>0</v>
      </c>
    </row>
    <row r="298" spans="1:31" ht="12.75">
      <c r="A298" s="18"/>
      <c r="B298" s="19"/>
      <c r="C298" s="19"/>
      <c r="D298" s="19" t="s">
        <v>380</v>
      </c>
      <c r="E298" s="20" t="s">
        <v>381</v>
      </c>
      <c r="F298" s="48">
        <v>138366</v>
      </c>
      <c r="G298" s="49"/>
      <c r="H298" s="48"/>
      <c r="I298" s="49"/>
      <c r="J298" s="48"/>
      <c r="K298" s="49"/>
      <c r="L298" s="48"/>
      <c r="M298" s="49"/>
      <c r="N298" s="48"/>
      <c r="O298" s="49"/>
      <c r="P298" s="48"/>
      <c r="Q298" s="49"/>
      <c r="R298" s="48"/>
      <c r="S298" s="49"/>
      <c r="T298" s="48"/>
      <c r="U298" s="49"/>
      <c r="V298" s="48"/>
      <c r="W298" s="49"/>
      <c r="X298" s="48"/>
      <c r="Y298" s="49"/>
      <c r="Z298" s="48">
        <f t="shared" si="8"/>
        <v>0</v>
      </c>
      <c r="AA298" s="50">
        <f t="shared" si="8"/>
        <v>0</v>
      </c>
      <c r="AB298" s="51"/>
      <c r="AC298" s="49"/>
      <c r="AD298" s="51">
        <f t="shared" si="9"/>
        <v>138366</v>
      </c>
      <c r="AE298" s="50">
        <f t="shared" si="9"/>
        <v>0</v>
      </c>
    </row>
    <row r="299" spans="1:31" ht="12.75">
      <c r="A299" s="18"/>
      <c r="B299" s="19"/>
      <c r="C299" s="11" t="s">
        <v>382</v>
      </c>
      <c r="D299" s="11"/>
      <c r="E299" s="12"/>
      <c r="F299" s="43">
        <v>138366</v>
      </c>
      <c r="G299" s="44"/>
      <c r="H299" s="43"/>
      <c r="I299" s="44"/>
      <c r="J299" s="43"/>
      <c r="K299" s="44"/>
      <c r="L299" s="43"/>
      <c r="M299" s="44"/>
      <c r="N299" s="43"/>
      <c r="O299" s="44"/>
      <c r="P299" s="43"/>
      <c r="Q299" s="44"/>
      <c r="R299" s="43"/>
      <c r="S299" s="44"/>
      <c r="T299" s="43"/>
      <c r="U299" s="44"/>
      <c r="V299" s="43"/>
      <c r="W299" s="44"/>
      <c r="X299" s="43"/>
      <c r="Y299" s="44"/>
      <c r="Z299" s="43">
        <f t="shared" si="8"/>
        <v>0</v>
      </c>
      <c r="AA299" s="45">
        <f t="shared" si="8"/>
        <v>0</v>
      </c>
      <c r="AB299" s="46"/>
      <c r="AC299" s="44"/>
      <c r="AD299" s="46">
        <f t="shared" si="9"/>
        <v>138366</v>
      </c>
      <c r="AE299" s="45">
        <f t="shared" si="9"/>
        <v>0</v>
      </c>
    </row>
    <row r="300" spans="1:31" ht="12.75">
      <c r="A300" s="18"/>
      <c r="B300" s="19"/>
      <c r="C300" s="11"/>
      <c r="D300" s="11"/>
      <c r="E300" s="12"/>
      <c r="F300" s="43"/>
      <c r="G300" s="44"/>
      <c r="H300" s="43"/>
      <c r="I300" s="44"/>
      <c r="J300" s="43"/>
      <c r="K300" s="44"/>
      <c r="L300" s="43"/>
      <c r="M300" s="44"/>
      <c r="N300" s="43"/>
      <c r="O300" s="44"/>
      <c r="P300" s="43"/>
      <c r="Q300" s="44"/>
      <c r="R300" s="43"/>
      <c r="S300" s="44"/>
      <c r="T300" s="43"/>
      <c r="U300" s="44"/>
      <c r="V300" s="43"/>
      <c r="W300" s="44"/>
      <c r="X300" s="43"/>
      <c r="Y300" s="44"/>
      <c r="Z300" s="43">
        <f t="shared" si="8"/>
        <v>0</v>
      </c>
      <c r="AA300" s="45">
        <f t="shared" si="8"/>
        <v>0</v>
      </c>
      <c r="AB300" s="46"/>
      <c r="AC300" s="44"/>
      <c r="AD300" s="46">
        <f t="shared" si="9"/>
        <v>0</v>
      </c>
      <c r="AE300" s="45">
        <f t="shared" si="9"/>
        <v>0</v>
      </c>
    </row>
    <row r="301" spans="1:31" ht="12.75">
      <c r="A301" s="18"/>
      <c r="B301" s="19">
        <v>61</v>
      </c>
      <c r="C301" s="19" t="s">
        <v>383</v>
      </c>
      <c r="D301" s="19"/>
      <c r="E301" s="20"/>
      <c r="F301" s="48"/>
      <c r="G301" s="49"/>
      <c r="H301" s="48"/>
      <c r="I301" s="49"/>
      <c r="J301" s="48"/>
      <c r="K301" s="49"/>
      <c r="L301" s="48"/>
      <c r="M301" s="49"/>
      <c r="N301" s="48"/>
      <c r="O301" s="49"/>
      <c r="P301" s="48"/>
      <c r="Q301" s="49"/>
      <c r="R301" s="48"/>
      <c r="S301" s="49"/>
      <c r="T301" s="48"/>
      <c r="U301" s="49"/>
      <c r="V301" s="48"/>
      <c r="W301" s="49"/>
      <c r="X301" s="48"/>
      <c r="Y301" s="49"/>
      <c r="Z301" s="48">
        <f t="shared" si="8"/>
        <v>0</v>
      </c>
      <c r="AA301" s="50">
        <f t="shared" si="8"/>
        <v>0</v>
      </c>
      <c r="AB301" s="51"/>
      <c r="AC301" s="49"/>
      <c r="AD301" s="51">
        <f t="shared" si="9"/>
        <v>0</v>
      </c>
      <c r="AE301" s="50">
        <f t="shared" si="9"/>
        <v>0</v>
      </c>
    </row>
    <row r="302" spans="1:31" ht="12.75">
      <c r="A302" s="18"/>
      <c r="B302" s="19"/>
      <c r="C302" s="19"/>
      <c r="D302" s="19" t="s">
        <v>384</v>
      </c>
      <c r="E302" s="20" t="s">
        <v>385</v>
      </c>
      <c r="F302" s="48">
        <v>6215374</v>
      </c>
      <c r="G302" s="49">
        <v>8</v>
      </c>
      <c r="H302" s="48"/>
      <c r="I302" s="49"/>
      <c r="J302" s="48"/>
      <c r="K302" s="49"/>
      <c r="L302" s="48"/>
      <c r="M302" s="49"/>
      <c r="N302" s="48"/>
      <c r="O302" s="49"/>
      <c r="P302" s="48"/>
      <c r="Q302" s="49"/>
      <c r="R302" s="48">
        <v>360138</v>
      </c>
      <c r="S302" s="49">
        <v>0</v>
      </c>
      <c r="T302" s="48"/>
      <c r="U302" s="49"/>
      <c r="V302" s="48"/>
      <c r="W302" s="49"/>
      <c r="X302" s="48"/>
      <c r="Y302" s="49"/>
      <c r="Z302" s="48">
        <f t="shared" si="8"/>
        <v>360138</v>
      </c>
      <c r="AA302" s="50">
        <f t="shared" si="8"/>
        <v>0</v>
      </c>
      <c r="AB302" s="51"/>
      <c r="AC302" s="49"/>
      <c r="AD302" s="51">
        <f t="shared" si="9"/>
        <v>6575512</v>
      </c>
      <c r="AE302" s="50">
        <f t="shared" si="9"/>
        <v>8</v>
      </c>
    </row>
    <row r="303" spans="1:31" ht="12.75">
      <c r="A303" s="18"/>
      <c r="B303" s="19"/>
      <c r="C303" s="19"/>
      <c r="D303" s="19" t="s">
        <v>386</v>
      </c>
      <c r="E303" s="20" t="s">
        <v>387</v>
      </c>
      <c r="F303" s="48">
        <v>3977494</v>
      </c>
      <c r="G303" s="49">
        <v>33.58</v>
      </c>
      <c r="H303" s="48"/>
      <c r="I303" s="49"/>
      <c r="J303" s="48"/>
      <c r="K303" s="49"/>
      <c r="L303" s="48"/>
      <c r="M303" s="49"/>
      <c r="N303" s="48"/>
      <c r="O303" s="49"/>
      <c r="P303" s="48"/>
      <c r="Q303" s="49"/>
      <c r="R303" s="48"/>
      <c r="S303" s="49"/>
      <c r="T303" s="48"/>
      <c r="U303" s="49"/>
      <c r="V303" s="48"/>
      <c r="W303" s="49"/>
      <c r="X303" s="48"/>
      <c r="Y303" s="49"/>
      <c r="Z303" s="48">
        <f t="shared" si="8"/>
        <v>0</v>
      </c>
      <c r="AA303" s="50">
        <f t="shared" si="8"/>
        <v>0</v>
      </c>
      <c r="AB303" s="51"/>
      <c r="AC303" s="49"/>
      <c r="AD303" s="51">
        <f t="shared" si="9"/>
        <v>3977494</v>
      </c>
      <c r="AE303" s="50">
        <f t="shared" si="9"/>
        <v>33.58</v>
      </c>
    </row>
    <row r="304" spans="1:31" ht="12.75">
      <c r="A304" s="18"/>
      <c r="B304" s="19"/>
      <c r="C304" s="19"/>
      <c r="D304" s="19" t="s">
        <v>388</v>
      </c>
      <c r="E304" s="20" t="s">
        <v>389</v>
      </c>
      <c r="F304" s="48">
        <v>6408181</v>
      </c>
      <c r="G304" s="49">
        <v>54</v>
      </c>
      <c r="H304" s="48"/>
      <c r="I304" s="49"/>
      <c r="J304" s="48"/>
      <c r="K304" s="49"/>
      <c r="L304" s="48"/>
      <c r="M304" s="49"/>
      <c r="N304" s="48"/>
      <c r="O304" s="49"/>
      <c r="P304" s="48"/>
      <c r="Q304" s="49"/>
      <c r="R304" s="48"/>
      <c r="S304" s="49"/>
      <c r="T304" s="48"/>
      <c r="U304" s="49"/>
      <c r="V304" s="48"/>
      <c r="W304" s="49"/>
      <c r="X304" s="48"/>
      <c r="Y304" s="49"/>
      <c r="Z304" s="48">
        <f t="shared" si="8"/>
        <v>0</v>
      </c>
      <c r="AA304" s="50">
        <f t="shared" si="8"/>
        <v>0</v>
      </c>
      <c r="AB304" s="51"/>
      <c r="AC304" s="49"/>
      <c r="AD304" s="51">
        <f t="shared" si="9"/>
        <v>6408181</v>
      </c>
      <c r="AE304" s="50">
        <f t="shared" si="9"/>
        <v>54</v>
      </c>
    </row>
    <row r="305" spans="1:31" ht="12.75">
      <c r="A305" s="18"/>
      <c r="B305" s="19"/>
      <c r="C305" s="19"/>
      <c r="D305" s="19" t="s">
        <v>390</v>
      </c>
      <c r="E305" s="20" t="s">
        <v>391</v>
      </c>
      <c r="F305" s="48">
        <v>6063133</v>
      </c>
      <c r="G305" s="49">
        <v>57</v>
      </c>
      <c r="H305" s="48"/>
      <c r="I305" s="49"/>
      <c r="J305" s="48"/>
      <c r="K305" s="49"/>
      <c r="L305" s="48"/>
      <c r="M305" s="49"/>
      <c r="N305" s="48"/>
      <c r="O305" s="49"/>
      <c r="P305" s="48"/>
      <c r="Q305" s="49"/>
      <c r="R305" s="48"/>
      <c r="S305" s="49"/>
      <c r="T305" s="48"/>
      <c r="U305" s="49"/>
      <c r="V305" s="48"/>
      <c r="W305" s="49"/>
      <c r="X305" s="48"/>
      <c r="Y305" s="49"/>
      <c r="Z305" s="48">
        <f t="shared" si="8"/>
        <v>0</v>
      </c>
      <c r="AA305" s="50">
        <f t="shared" si="8"/>
        <v>0</v>
      </c>
      <c r="AB305" s="51"/>
      <c r="AC305" s="49"/>
      <c r="AD305" s="51">
        <f t="shared" si="9"/>
        <v>6063133</v>
      </c>
      <c r="AE305" s="50">
        <f t="shared" si="9"/>
        <v>57</v>
      </c>
    </row>
    <row r="306" spans="1:31" ht="12.75">
      <c r="A306" s="18"/>
      <c r="B306" s="19"/>
      <c r="C306" s="19"/>
      <c r="D306" s="19" t="s">
        <v>392</v>
      </c>
      <c r="E306" s="20" t="s">
        <v>393</v>
      </c>
      <c r="F306" s="48">
        <v>4537313</v>
      </c>
      <c r="G306" s="49">
        <v>33.96</v>
      </c>
      <c r="H306" s="48"/>
      <c r="I306" s="49"/>
      <c r="J306" s="48"/>
      <c r="K306" s="49"/>
      <c r="L306" s="48"/>
      <c r="M306" s="49"/>
      <c r="N306" s="48"/>
      <c r="O306" s="49"/>
      <c r="P306" s="48"/>
      <c r="Q306" s="49"/>
      <c r="R306" s="48"/>
      <c r="S306" s="49"/>
      <c r="T306" s="48"/>
      <c r="U306" s="49"/>
      <c r="V306" s="48"/>
      <c r="W306" s="49"/>
      <c r="X306" s="48"/>
      <c r="Y306" s="49"/>
      <c r="Z306" s="48">
        <f t="shared" si="8"/>
        <v>0</v>
      </c>
      <c r="AA306" s="50">
        <f t="shared" si="8"/>
        <v>0</v>
      </c>
      <c r="AB306" s="51"/>
      <c r="AC306" s="49"/>
      <c r="AD306" s="51">
        <f t="shared" si="9"/>
        <v>4537313</v>
      </c>
      <c r="AE306" s="50">
        <f t="shared" si="9"/>
        <v>33.96</v>
      </c>
    </row>
    <row r="307" spans="1:31" ht="12.75">
      <c r="A307" s="18"/>
      <c r="B307" s="19"/>
      <c r="C307" s="11" t="s">
        <v>394</v>
      </c>
      <c r="D307" s="11"/>
      <c r="E307" s="12"/>
      <c r="F307" s="43">
        <v>27201495</v>
      </c>
      <c r="G307" s="44">
        <v>186.54</v>
      </c>
      <c r="H307" s="43"/>
      <c r="I307" s="44"/>
      <c r="J307" s="43"/>
      <c r="K307" s="44"/>
      <c r="L307" s="43"/>
      <c r="M307" s="44"/>
      <c r="N307" s="43"/>
      <c r="O307" s="44"/>
      <c r="P307" s="43"/>
      <c r="Q307" s="44"/>
      <c r="R307" s="43">
        <v>360138</v>
      </c>
      <c r="S307" s="44">
        <v>0</v>
      </c>
      <c r="T307" s="43"/>
      <c r="U307" s="44"/>
      <c r="V307" s="43"/>
      <c r="W307" s="44"/>
      <c r="X307" s="43"/>
      <c r="Y307" s="44"/>
      <c r="Z307" s="43">
        <f t="shared" si="8"/>
        <v>360138</v>
      </c>
      <c r="AA307" s="45">
        <f t="shared" si="8"/>
        <v>0</v>
      </c>
      <c r="AB307" s="46"/>
      <c r="AC307" s="44"/>
      <c r="AD307" s="46">
        <f t="shared" si="9"/>
        <v>27561633</v>
      </c>
      <c r="AE307" s="45">
        <f t="shared" si="9"/>
        <v>186.54</v>
      </c>
    </row>
    <row r="308" spans="1:31" ht="12.75">
      <c r="A308" s="18"/>
      <c r="B308" s="19"/>
      <c r="C308" s="11"/>
      <c r="D308" s="11"/>
      <c r="E308" s="12"/>
      <c r="F308" s="43"/>
      <c r="G308" s="44"/>
      <c r="H308" s="43"/>
      <c r="I308" s="44"/>
      <c r="J308" s="43"/>
      <c r="K308" s="44"/>
      <c r="L308" s="43"/>
      <c r="M308" s="44"/>
      <c r="N308" s="43"/>
      <c r="O308" s="44"/>
      <c r="P308" s="43"/>
      <c r="Q308" s="44"/>
      <c r="R308" s="43"/>
      <c r="S308" s="44"/>
      <c r="T308" s="43"/>
      <c r="U308" s="44"/>
      <c r="V308" s="43"/>
      <c r="W308" s="44"/>
      <c r="X308" s="43"/>
      <c r="Y308" s="44"/>
      <c r="Z308" s="43">
        <f t="shared" si="8"/>
        <v>0</v>
      </c>
      <c r="AA308" s="45">
        <f t="shared" si="8"/>
        <v>0</v>
      </c>
      <c r="AB308" s="46"/>
      <c r="AC308" s="44"/>
      <c r="AD308" s="46">
        <f t="shared" si="9"/>
        <v>0</v>
      </c>
      <c r="AE308" s="45">
        <f t="shared" si="9"/>
        <v>0</v>
      </c>
    </row>
    <row r="309" spans="1:31" ht="12.75">
      <c r="A309" s="18"/>
      <c r="B309" s="19">
        <v>62</v>
      </c>
      <c r="C309" s="19" t="s">
        <v>395</v>
      </c>
      <c r="D309" s="19"/>
      <c r="E309" s="20"/>
      <c r="F309" s="48"/>
      <c r="G309" s="49"/>
      <c r="H309" s="48"/>
      <c r="I309" s="49"/>
      <c r="J309" s="48"/>
      <c r="K309" s="49"/>
      <c r="L309" s="48"/>
      <c r="M309" s="49"/>
      <c r="N309" s="48"/>
      <c r="O309" s="49"/>
      <c r="P309" s="48"/>
      <c r="Q309" s="49"/>
      <c r="R309" s="48"/>
      <c r="S309" s="49"/>
      <c r="T309" s="48"/>
      <c r="U309" s="49"/>
      <c r="V309" s="48"/>
      <c r="W309" s="49"/>
      <c r="X309" s="48"/>
      <c r="Y309" s="49"/>
      <c r="Z309" s="48">
        <f t="shared" si="8"/>
        <v>0</v>
      </c>
      <c r="AA309" s="50">
        <f t="shared" si="8"/>
        <v>0</v>
      </c>
      <c r="AB309" s="51"/>
      <c r="AC309" s="49"/>
      <c r="AD309" s="51">
        <f t="shared" si="9"/>
        <v>0</v>
      </c>
      <c r="AE309" s="50">
        <f t="shared" si="9"/>
        <v>0</v>
      </c>
    </row>
    <row r="310" spans="1:31" ht="12.75">
      <c r="A310" s="18"/>
      <c r="B310" s="19"/>
      <c r="C310" s="19"/>
      <c r="D310" s="19" t="s">
        <v>396</v>
      </c>
      <c r="E310" s="20" t="s">
        <v>395</v>
      </c>
      <c r="F310" s="48">
        <v>11930637</v>
      </c>
      <c r="G310" s="49">
        <v>46</v>
      </c>
      <c r="H310" s="48"/>
      <c r="I310" s="49"/>
      <c r="J310" s="48"/>
      <c r="K310" s="49"/>
      <c r="L310" s="48"/>
      <c r="M310" s="49"/>
      <c r="N310" s="48"/>
      <c r="O310" s="49"/>
      <c r="P310" s="48"/>
      <c r="Q310" s="49"/>
      <c r="R310" s="48">
        <v>214930</v>
      </c>
      <c r="S310" s="49">
        <v>0</v>
      </c>
      <c r="T310" s="48"/>
      <c r="U310" s="49"/>
      <c r="V310" s="48"/>
      <c r="W310" s="49"/>
      <c r="X310" s="48"/>
      <c r="Y310" s="49"/>
      <c r="Z310" s="48">
        <f t="shared" si="8"/>
        <v>214930</v>
      </c>
      <c r="AA310" s="50">
        <f t="shared" si="8"/>
        <v>0</v>
      </c>
      <c r="AB310" s="51"/>
      <c r="AC310" s="49"/>
      <c r="AD310" s="51">
        <f t="shared" si="9"/>
        <v>12145567</v>
      </c>
      <c r="AE310" s="50">
        <f t="shared" si="9"/>
        <v>46</v>
      </c>
    </row>
    <row r="311" spans="1:31" ht="12.75">
      <c r="A311" s="18"/>
      <c r="B311" s="19"/>
      <c r="C311" s="11" t="s">
        <v>397</v>
      </c>
      <c r="D311" s="11"/>
      <c r="E311" s="12"/>
      <c r="F311" s="43">
        <v>11930637</v>
      </c>
      <c r="G311" s="44">
        <v>46</v>
      </c>
      <c r="H311" s="43"/>
      <c r="I311" s="44"/>
      <c r="J311" s="43"/>
      <c r="K311" s="44"/>
      <c r="L311" s="43"/>
      <c r="M311" s="44"/>
      <c r="N311" s="43"/>
      <c r="O311" s="44"/>
      <c r="P311" s="43"/>
      <c r="Q311" s="44"/>
      <c r="R311" s="43">
        <v>214930</v>
      </c>
      <c r="S311" s="44">
        <v>0</v>
      </c>
      <c r="T311" s="43"/>
      <c r="U311" s="44"/>
      <c r="V311" s="43"/>
      <c r="W311" s="44"/>
      <c r="X311" s="43"/>
      <c r="Y311" s="44"/>
      <c r="Z311" s="43">
        <f t="shared" si="8"/>
        <v>214930</v>
      </c>
      <c r="AA311" s="45">
        <f t="shared" si="8"/>
        <v>0</v>
      </c>
      <c r="AB311" s="46"/>
      <c r="AC311" s="44"/>
      <c r="AD311" s="46">
        <f t="shared" si="9"/>
        <v>12145567</v>
      </c>
      <c r="AE311" s="45">
        <f t="shared" si="9"/>
        <v>46</v>
      </c>
    </row>
    <row r="312" spans="1:31" ht="12.75">
      <c r="A312" s="18"/>
      <c r="B312" s="19"/>
      <c r="C312" s="11"/>
      <c r="D312" s="11"/>
      <c r="E312" s="12"/>
      <c r="F312" s="43"/>
      <c r="G312" s="44"/>
      <c r="H312" s="43"/>
      <c r="I312" s="44"/>
      <c r="J312" s="43"/>
      <c r="K312" s="44"/>
      <c r="L312" s="43"/>
      <c r="M312" s="44"/>
      <c r="N312" s="43"/>
      <c r="O312" s="44"/>
      <c r="P312" s="43"/>
      <c r="Q312" s="44"/>
      <c r="R312" s="43"/>
      <c r="S312" s="44"/>
      <c r="T312" s="43"/>
      <c r="U312" s="44"/>
      <c r="V312" s="43"/>
      <c r="W312" s="44"/>
      <c r="X312" s="43"/>
      <c r="Y312" s="44"/>
      <c r="Z312" s="43">
        <f t="shared" si="8"/>
        <v>0</v>
      </c>
      <c r="AA312" s="45">
        <f t="shared" si="8"/>
        <v>0</v>
      </c>
      <c r="AB312" s="46"/>
      <c r="AC312" s="44"/>
      <c r="AD312" s="46">
        <f t="shared" si="9"/>
        <v>0</v>
      </c>
      <c r="AE312" s="45">
        <f t="shared" si="9"/>
        <v>0</v>
      </c>
    </row>
    <row r="313" spans="1:31" ht="12.75">
      <c r="A313" s="18"/>
      <c r="B313" s="19">
        <v>63</v>
      </c>
      <c r="C313" s="19" t="s">
        <v>398</v>
      </c>
      <c r="D313" s="19"/>
      <c r="E313" s="20"/>
      <c r="F313" s="48"/>
      <c r="G313" s="49"/>
      <c r="H313" s="48"/>
      <c r="I313" s="49"/>
      <c r="J313" s="48"/>
      <c r="K313" s="49"/>
      <c r="L313" s="48"/>
      <c r="M313" s="49"/>
      <c r="N313" s="48"/>
      <c r="O313" s="49"/>
      <c r="P313" s="48"/>
      <c r="Q313" s="49"/>
      <c r="R313" s="48"/>
      <c r="S313" s="49"/>
      <c r="T313" s="48"/>
      <c r="U313" s="49"/>
      <c r="V313" s="48"/>
      <c r="W313" s="49"/>
      <c r="X313" s="48"/>
      <c r="Y313" s="49"/>
      <c r="Z313" s="48">
        <f t="shared" si="8"/>
        <v>0</v>
      </c>
      <c r="AA313" s="50">
        <f t="shared" si="8"/>
        <v>0</v>
      </c>
      <c r="AB313" s="51"/>
      <c r="AC313" s="49"/>
      <c r="AD313" s="51">
        <f t="shared" si="9"/>
        <v>0</v>
      </c>
      <c r="AE313" s="50">
        <f t="shared" si="9"/>
        <v>0</v>
      </c>
    </row>
    <row r="314" spans="1:31" ht="12.75">
      <c r="A314" s="18"/>
      <c r="B314" s="19"/>
      <c r="C314" s="19"/>
      <c r="D314" s="19" t="s">
        <v>399</v>
      </c>
      <c r="E314" s="20" t="s">
        <v>400</v>
      </c>
      <c r="F314" s="48">
        <v>46298177</v>
      </c>
      <c r="G314" s="49"/>
      <c r="H314" s="48">
        <v>8280000</v>
      </c>
      <c r="I314" s="49">
        <v>0</v>
      </c>
      <c r="J314" s="48"/>
      <c r="K314" s="49"/>
      <c r="L314" s="48"/>
      <c r="M314" s="49"/>
      <c r="N314" s="48"/>
      <c r="O314" s="49"/>
      <c r="P314" s="48">
        <v>1779000</v>
      </c>
      <c r="Q314" s="49">
        <v>0</v>
      </c>
      <c r="R314" s="48">
        <v>6327368</v>
      </c>
      <c r="S314" s="49">
        <v>0</v>
      </c>
      <c r="T314" s="48"/>
      <c r="U314" s="49"/>
      <c r="V314" s="48"/>
      <c r="W314" s="49"/>
      <c r="X314" s="48"/>
      <c r="Y314" s="49"/>
      <c r="Z314" s="48">
        <f t="shared" si="8"/>
        <v>16386368</v>
      </c>
      <c r="AA314" s="50">
        <f t="shared" si="8"/>
        <v>0</v>
      </c>
      <c r="AB314" s="51"/>
      <c r="AC314" s="49"/>
      <c r="AD314" s="51">
        <f t="shared" si="9"/>
        <v>62684545</v>
      </c>
      <c r="AE314" s="50">
        <f t="shared" si="9"/>
        <v>0</v>
      </c>
    </row>
    <row r="315" spans="1:31" ht="12.75">
      <c r="A315" s="18"/>
      <c r="B315" s="19"/>
      <c r="C315" s="11" t="s">
        <v>401</v>
      </c>
      <c r="D315" s="11"/>
      <c r="E315" s="12"/>
      <c r="F315" s="43">
        <v>46298177</v>
      </c>
      <c r="G315" s="44"/>
      <c r="H315" s="43">
        <v>8280000</v>
      </c>
      <c r="I315" s="44">
        <v>0</v>
      </c>
      <c r="J315" s="43"/>
      <c r="K315" s="44"/>
      <c r="L315" s="43"/>
      <c r="M315" s="44"/>
      <c r="N315" s="43"/>
      <c r="O315" s="44"/>
      <c r="P315" s="43">
        <v>1779000</v>
      </c>
      <c r="Q315" s="44">
        <v>0</v>
      </c>
      <c r="R315" s="43">
        <v>6327368</v>
      </c>
      <c r="S315" s="44">
        <v>0</v>
      </c>
      <c r="T315" s="43"/>
      <c r="U315" s="44"/>
      <c r="V315" s="43"/>
      <c r="W315" s="44"/>
      <c r="X315" s="43"/>
      <c r="Y315" s="44"/>
      <c r="Z315" s="43">
        <f t="shared" si="8"/>
        <v>16386368</v>
      </c>
      <c r="AA315" s="45">
        <f t="shared" si="8"/>
        <v>0</v>
      </c>
      <c r="AB315" s="46"/>
      <c r="AC315" s="44"/>
      <c r="AD315" s="46">
        <f t="shared" si="9"/>
        <v>62684545</v>
      </c>
      <c r="AE315" s="45">
        <f t="shared" si="9"/>
        <v>0</v>
      </c>
    </row>
    <row r="316" spans="1:31" ht="12.75">
      <c r="A316" s="18"/>
      <c r="B316" s="19"/>
      <c r="C316" s="11"/>
      <c r="D316" s="11"/>
      <c r="E316" s="12"/>
      <c r="F316" s="43"/>
      <c r="G316" s="44"/>
      <c r="H316" s="43"/>
      <c r="I316" s="44"/>
      <c r="J316" s="43"/>
      <c r="K316" s="44"/>
      <c r="L316" s="43"/>
      <c r="M316" s="44"/>
      <c r="N316" s="43"/>
      <c r="O316" s="44"/>
      <c r="P316" s="43"/>
      <c r="Q316" s="44"/>
      <c r="R316" s="43"/>
      <c r="S316" s="44"/>
      <c r="T316" s="43"/>
      <c r="U316" s="44"/>
      <c r="V316" s="43"/>
      <c r="W316" s="44"/>
      <c r="X316" s="43"/>
      <c r="Y316" s="44"/>
      <c r="Z316" s="43">
        <f t="shared" si="8"/>
        <v>0</v>
      </c>
      <c r="AA316" s="45">
        <f t="shared" si="8"/>
        <v>0</v>
      </c>
      <c r="AB316" s="46"/>
      <c r="AC316" s="44"/>
      <c r="AD316" s="46">
        <f t="shared" si="9"/>
        <v>0</v>
      </c>
      <c r="AE316" s="45">
        <f t="shared" si="9"/>
        <v>0</v>
      </c>
    </row>
    <row r="317" spans="1:31" ht="12.75">
      <c r="A317" s="18"/>
      <c r="B317" s="19"/>
      <c r="C317" s="19" t="s">
        <v>402</v>
      </c>
      <c r="D317" s="19"/>
      <c r="E317" s="20"/>
      <c r="F317" s="48"/>
      <c r="G317" s="49"/>
      <c r="H317" s="48"/>
      <c r="I317" s="49"/>
      <c r="J317" s="48"/>
      <c r="K317" s="49"/>
      <c r="L317" s="48"/>
      <c r="M317" s="49"/>
      <c r="N317" s="48"/>
      <c r="O317" s="49"/>
      <c r="P317" s="48"/>
      <c r="Q317" s="49"/>
      <c r="R317" s="48"/>
      <c r="S317" s="49"/>
      <c r="T317" s="48"/>
      <c r="U317" s="49"/>
      <c r="V317" s="48"/>
      <c r="W317" s="49"/>
      <c r="X317" s="48"/>
      <c r="Y317" s="49"/>
      <c r="Z317" s="48">
        <f t="shared" si="8"/>
        <v>0</v>
      </c>
      <c r="AA317" s="50">
        <f t="shared" si="8"/>
        <v>0</v>
      </c>
      <c r="AB317" s="51"/>
      <c r="AC317" s="49"/>
      <c r="AD317" s="51">
        <f t="shared" si="9"/>
        <v>0</v>
      </c>
      <c r="AE317" s="50">
        <f t="shared" si="9"/>
        <v>0</v>
      </c>
    </row>
    <row r="318" spans="1:31" ht="12.75">
      <c r="A318" s="18"/>
      <c r="B318" s="19"/>
      <c r="C318" s="19"/>
      <c r="D318" s="19" t="s">
        <v>399</v>
      </c>
      <c r="E318" s="20" t="s">
        <v>400</v>
      </c>
      <c r="F318" s="48"/>
      <c r="G318" s="49"/>
      <c r="H318" s="48"/>
      <c r="I318" s="49"/>
      <c r="J318" s="48"/>
      <c r="K318" s="49"/>
      <c r="L318" s="48"/>
      <c r="M318" s="49"/>
      <c r="N318" s="48"/>
      <c r="O318" s="49"/>
      <c r="P318" s="48"/>
      <c r="Q318" s="49"/>
      <c r="R318" s="48"/>
      <c r="S318" s="49"/>
      <c r="T318" s="48"/>
      <c r="U318" s="49"/>
      <c r="V318" s="48"/>
      <c r="W318" s="49"/>
      <c r="X318" s="48"/>
      <c r="Y318" s="49"/>
      <c r="Z318" s="48">
        <f t="shared" si="8"/>
        <v>0</v>
      </c>
      <c r="AA318" s="50">
        <f t="shared" si="8"/>
        <v>0</v>
      </c>
      <c r="AB318" s="51">
        <v>3613075.001</v>
      </c>
      <c r="AC318" s="49">
        <v>0</v>
      </c>
      <c r="AD318" s="51">
        <f t="shared" si="9"/>
        <v>3613075.001</v>
      </c>
      <c r="AE318" s="50">
        <f t="shared" si="9"/>
        <v>0</v>
      </c>
    </row>
    <row r="319" spans="1:31" ht="12.75">
      <c r="A319" s="18"/>
      <c r="B319" s="19"/>
      <c r="C319" s="11" t="s">
        <v>403</v>
      </c>
      <c r="D319" s="11"/>
      <c r="E319" s="12"/>
      <c r="F319" s="43"/>
      <c r="G319" s="44"/>
      <c r="H319" s="43"/>
      <c r="I319" s="44"/>
      <c r="J319" s="43"/>
      <c r="K319" s="44"/>
      <c r="L319" s="43"/>
      <c r="M319" s="44"/>
      <c r="N319" s="43"/>
      <c r="O319" s="44"/>
      <c r="P319" s="43"/>
      <c r="Q319" s="44"/>
      <c r="R319" s="43"/>
      <c r="S319" s="44"/>
      <c r="T319" s="43"/>
      <c r="U319" s="44"/>
      <c r="V319" s="43"/>
      <c r="W319" s="44"/>
      <c r="X319" s="43"/>
      <c r="Y319" s="44"/>
      <c r="Z319" s="43">
        <f t="shared" si="8"/>
        <v>0</v>
      </c>
      <c r="AA319" s="45">
        <f t="shared" si="8"/>
        <v>0</v>
      </c>
      <c r="AB319" s="46">
        <v>3613075.001</v>
      </c>
      <c r="AC319" s="44">
        <v>0</v>
      </c>
      <c r="AD319" s="46">
        <f t="shared" si="9"/>
        <v>3613075.001</v>
      </c>
      <c r="AE319" s="45">
        <f t="shared" si="9"/>
        <v>0</v>
      </c>
    </row>
    <row r="320" spans="1:31" ht="12.75">
      <c r="A320" s="18"/>
      <c r="B320" s="19"/>
      <c r="C320" s="11"/>
      <c r="D320" s="11"/>
      <c r="E320" s="12"/>
      <c r="F320" s="43"/>
      <c r="G320" s="44"/>
      <c r="H320" s="43"/>
      <c r="I320" s="44"/>
      <c r="J320" s="43"/>
      <c r="K320" s="44"/>
      <c r="L320" s="43"/>
      <c r="M320" s="44"/>
      <c r="N320" s="43"/>
      <c r="O320" s="44"/>
      <c r="P320" s="43"/>
      <c r="Q320" s="44"/>
      <c r="R320" s="43"/>
      <c r="S320" s="44"/>
      <c r="T320" s="43"/>
      <c r="U320" s="44"/>
      <c r="V320" s="43"/>
      <c r="W320" s="44"/>
      <c r="X320" s="43"/>
      <c r="Y320" s="44"/>
      <c r="Z320" s="43">
        <f t="shared" si="8"/>
        <v>0</v>
      </c>
      <c r="AA320" s="45">
        <f t="shared" si="8"/>
        <v>0</v>
      </c>
      <c r="AB320" s="46"/>
      <c r="AC320" s="44"/>
      <c r="AD320" s="46">
        <f t="shared" si="9"/>
        <v>0</v>
      </c>
      <c r="AE320" s="45">
        <f t="shared" si="9"/>
        <v>0</v>
      </c>
    </row>
    <row r="321" spans="1:31" ht="12.75">
      <c r="A321" s="18"/>
      <c r="B321" s="19">
        <v>64</v>
      </c>
      <c r="C321" s="19" t="s">
        <v>404</v>
      </c>
      <c r="D321" s="19"/>
      <c r="E321" s="20"/>
      <c r="F321" s="48"/>
      <c r="G321" s="49"/>
      <c r="H321" s="48"/>
      <c r="I321" s="49"/>
      <c r="J321" s="48"/>
      <c r="K321" s="49"/>
      <c r="L321" s="48"/>
      <c r="M321" s="49"/>
      <c r="N321" s="48"/>
      <c r="O321" s="49"/>
      <c r="P321" s="48"/>
      <c r="Q321" s="49"/>
      <c r="R321" s="48"/>
      <c r="S321" s="49"/>
      <c r="T321" s="48"/>
      <c r="U321" s="49"/>
      <c r="V321" s="48"/>
      <c r="W321" s="49"/>
      <c r="X321" s="48"/>
      <c r="Y321" s="49"/>
      <c r="Z321" s="48">
        <f t="shared" si="8"/>
        <v>0</v>
      </c>
      <c r="AA321" s="50">
        <f t="shared" si="8"/>
        <v>0</v>
      </c>
      <c r="AB321" s="51"/>
      <c r="AC321" s="49"/>
      <c r="AD321" s="51">
        <f t="shared" si="9"/>
        <v>0</v>
      </c>
      <c r="AE321" s="50">
        <f t="shared" si="9"/>
        <v>0</v>
      </c>
    </row>
    <row r="322" spans="1:31" ht="12.75">
      <c r="A322" s="18"/>
      <c r="B322" s="19"/>
      <c r="C322" s="19"/>
      <c r="D322" s="19" t="s">
        <v>405</v>
      </c>
      <c r="E322" s="20" t="s">
        <v>406</v>
      </c>
      <c r="F322" s="48">
        <v>8474175</v>
      </c>
      <c r="G322" s="49"/>
      <c r="H322" s="48"/>
      <c r="I322" s="49"/>
      <c r="J322" s="48"/>
      <c r="K322" s="49"/>
      <c r="L322" s="48"/>
      <c r="M322" s="49"/>
      <c r="N322" s="48"/>
      <c r="O322" s="49"/>
      <c r="P322" s="48"/>
      <c r="Q322" s="49"/>
      <c r="R322" s="48">
        <v>0</v>
      </c>
      <c r="S322" s="49">
        <v>0</v>
      </c>
      <c r="T322" s="48"/>
      <c r="U322" s="49"/>
      <c r="V322" s="48"/>
      <c r="W322" s="49"/>
      <c r="X322" s="48"/>
      <c r="Y322" s="49"/>
      <c r="Z322" s="48">
        <f t="shared" si="8"/>
        <v>0</v>
      </c>
      <c r="AA322" s="50">
        <f t="shared" si="8"/>
        <v>0</v>
      </c>
      <c r="AB322" s="51"/>
      <c r="AC322" s="49"/>
      <c r="AD322" s="51">
        <f t="shared" si="9"/>
        <v>8474175</v>
      </c>
      <c r="AE322" s="50">
        <f t="shared" si="9"/>
        <v>0</v>
      </c>
    </row>
    <row r="323" spans="1:31" ht="12.75">
      <c r="A323" s="18"/>
      <c r="B323" s="19"/>
      <c r="C323" s="11" t="s">
        <v>407</v>
      </c>
      <c r="D323" s="11"/>
      <c r="E323" s="12"/>
      <c r="F323" s="43">
        <v>8474175</v>
      </c>
      <c r="G323" s="44"/>
      <c r="H323" s="43"/>
      <c r="I323" s="44"/>
      <c r="J323" s="43"/>
      <c r="K323" s="44"/>
      <c r="L323" s="43"/>
      <c r="M323" s="44"/>
      <c r="N323" s="43"/>
      <c r="O323" s="44"/>
      <c r="P323" s="43"/>
      <c r="Q323" s="44"/>
      <c r="R323" s="43">
        <v>0</v>
      </c>
      <c r="S323" s="44">
        <v>0</v>
      </c>
      <c r="T323" s="43"/>
      <c r="U323" s="44"/>
      <c r="V323" s="43"/>
      <c r="W323" s="44"/>
      <c r="X323" s="43"/>
      <c r="Y323" s="44"/>
      <c r="Z323" s="43">
        <f t="shared" si="8"/>
        <v>0</v>
      </c>
      <c r="AA323" s="45">
        <f t="shared" si="8"/>
        <v>0</v>
      </c>
      <c r="AB323" s="46"/>
      <c r="AC323" s="44"/>
      <c r="AD323" s="46">
        <f t="shared" si="9"/>
        <v>8474175</v>
      </c>
      <c r="AE323" s="45">
        <f t="shared" si="9"/>
        <v>0</v>
      </c>
    </row>
    <row r="324" spans="1:31" ht="12.75">
      <c r="A324" s="18"/>
      <c r="B324" s="19"/>
      <c r="C324" s="11"/>
      <c r="D324" s="11"/>
      <c r="E324" s="12"/>
      <c r="F324" s="43"/>
      <c r="G324" s="44"/>
      <c r="H324" s="43"/>
      <c r="I324" s="44"/>
      <c r="J324" s="43"/>
      <c r="K324" s="44"/>
      <c r="L324" s="43"/>
      <c r="M324" s="44"/>
      <c r="N324" s="43"/>
      <c r="O324" s="44"/>
      <c r="P324" s="43"/>
      <c r="Q324" s="44"/>
      <c r="R324" s="43"/>
      <c r="S324" s="44"/>
      <c r="T324" s="43"/>
      <c r="U324" s="44"/>
      <c r="V324" s="43"/>
      <c r="W324" s="44"/>
      <c r="X324" s="43"/>
      <c r="Y324" s="44"/>
      <c r="Z324" s="43">
        <f t="shared" si="8"/>
        <v>0</v>
      </c>
      <c r="AA324" s="45">
        <f t="shared" si="8"/>
        <v>0</v>
      </c>
      <c r="AB324" s="46"/>
      <c r="AC324" s="44"/>
      <c r="AD324" s="46">
        <f t="shared" si="9"/>
        <v>0</v>
      </c>
      <c r="AE324" s="45">
        <f t="shared" si="9"/>
        <v>0</v>
      </c>
    </row>
    <row r="325" spans="1:31" ht="12.75">
      <c r="A325" s="18"/>
      <c r="B325" s="19">
        <v>65</v>
      </c>
      <c r="C325" s="19" t="s">
        <v>408</v>
      </c>
      <c r="D325" s="19"/>
      <c r="E325" s="20"/>
      <c r="F325" s="48"/>
      <c r="G325" s="49"/>
      <c r="H325" s="48"/>
      <c r="I325" s="49"/>
      <c r="J325" s="48"/>
      <c r="K325" s="49"/>
      <c r="L325" s="48"/>
      <c r="M325" s="49"/>
      <c r="N325" s="48"/>
      <c r="O325" s="49"/>
      <c r="P325" s="48"/>
      <c r="Q325" s="49"/>
      <c r="R325" s="48"/>
      <c r="S325" s="49"/>
      <c r="T325" s="48"/>
      <c r="U325" s="49"/>
      <c r="V325" s="48"/>
      <c r="W325" s="49"/>
      <c r="X325" s="48"/>
      <c r="Y325" s="49"/>
      <c r="Z325" s="48">
        <f t="shared" si="8"/>
        <v>0</v>
      </c>
      <c r="AA325" s="50">
        <f t="shared" si="8"/>
        <v>0</v>
      </c>
      <c r="AB325" s="51"/>
      <c r="AC325" s="49"/>
      <c r="AD325" s="51">
        <f t="shared" si="9"/>
        <v>0</v>
      </c>
      <c r="AE325" s="50">
        <f t="shared" si="9"/>
        <v>0</v>
      </c>
    </row>
    <row r="326" spans="1:31" ht="12.75">
      <c r="A326" s="18"/>
      <c r="B326" s="19"/>
      <c r="C326" s="19"/>
      <c r="D326" s="19" t="s">
        <v>409</v>
      </c>
      <c r="E326" s="20" t="s">
        <v>410</v>
      </c>
      <c r="F326" s="48">
        <v>41360624</v>
      </c>
      <c r="G326" s="49">
        <v>67.83</v>
      </c>
      <c r="H326" s="48"/>
      <c r="I326" s="49"/>
      <c r="J326" s="48"/>
      <c r="K326" s="49"/>
      <c r="L326" s="48"/>
      <c r="M326" s="49"/>
      <c r="N326" s="48"/>
      <c r="O326" s="49"/>
      <c r="P326" s="48"/>
      <c r="Q326" s="49"/>
      <c r="R326" s="48"/>
      <c r="S326" s="49"/>
      <c r="T326" s="48"/>
      <c r="U326" s="49"/>
      <c r="V326" s="48"/>
      <c r="W326" s="49"/>
      <c r="X326" s="48"/>
      <c r="Y326" s="49"/>
      <c r="Z326" s="48">
        <f t="shared" si="8"/>
        <v>0</v>
      </c>
      <c r="AA326" s="50">
        <f t="shared" si="8"/>
        <v>0</v>
      </c>
      <c r="AB326" s="51"/>
      <c r="AC326" s="49"/>
      <c r="AD326" s="51">
        <f t="shared" si="9"/>
        <v>41360624</v>
      </c>
      <c r="AE326" s="50">
        <f t="shared" si="9"/>
        <v>67.83</v>
      </c>
    </row>
    <row r="327" spans="1:31" ht="12.75">
      <c r="A327" s="18"/>
      <c r="B327" s="19"/>
      <c r="C327" s="19"/>
      <c r="D327" s="19" t="s">
        <v>411</v>
      </c>
      <c r="E327" s="20" t="s">
        <v>412</v>
      </c>
      <c r="F327" s="48">
        <v>13786958</v>
      </c>
      <c r="G327" s="49">
        <v>102</v>
      </c>
      <c r="H327" s="48"/>
      <c r="I327" s="49"/>
      <c r="J327" s="48"/>
      <c r="K327" s="49"/>
      <c r="L327" s="48"/>
      <c r="M327" s="49"/>
      <c r="N327" s="48"/>
      <c r="O327" s="49"/>
      <c r="P327" s="48"/>
      <c r="Q327" s="49"/>
      <c r="R327" s="48"/>
      <c r="S327" s="49"/>
      <c r="T327" s="48"/>
      <c r="U327" s="49"/>
      <c r="V327" s="48"/>
      <c r="W327" s="49"/>
      <c r="X327" s="48"/>
      <c r="Y327" s="49"/>
      <c r="Z327" s="48">
        <f t="shared" si="8"/>
        <v>0</v>
      </c>
      <c r="AA327" s="50">
        <f t="shared" si="8"/>
        <v>0</v>
      </c>
      <c r="AB327" s="51"/>
      <c r="AC327" s="49"/>
      <c r="AD327" s="51">
        <f t="shared" si="9"/>
        <v>13786958</v>
      </c>
      <c r="AE327" s="50">
        <f t="shared" si="9"/>
        <v>102</v>
      </c>
    </row>
    <row r="328" spans="1:31" ht="12.75">
      <c r="A328" s="18"/>
      <c r="B328" s="19"/>
      <c r="C328" s="19"/>
      <c r="D328" s="19" t="s">
        <v>413</v>
      </c>
      <c r="E328" s="20" t="s">
        <v>414</v>
      </c>
      <c r="F328" s="48">
        <v>62210275</v>
      </c>
      <c r="G328" s="49">
        <v>243.25</v>
      </c>
      <c r="H328" s="48"/>
      <c r="I328" s="49"/>
      <c r="J328" s="48"/>
      <c r="K328" s="49"/>
      <c r="L328" s="48"/>
      <c r="M328" s="49"/>
      <c r="N328" s="48"/>
      <c r="O328" s="49"/>
      <c r="P328" s="48"/>
      <c r="Q328" s="49"/>
      <c r="R328" s="48"/>
      <c r="S328" s="49"/>
      <c r="T328" s="48"/>
      <c r="U328" s="49"/>
      <c r="V328" s="48"/>
      <c r="W328" s="49"/>
      <c r="X328" s="48"/>
      <c r="Y328" s="49"/>
      <c r="Z328" s="48">
        <f t="shared" si="8"/>
        <v>0</v>
      </c>
      <c r="AA328" s="50">
        <f t="shared" si="8"/>
        <v>0</v>
      </c>
      <c r="AB328" s="51"/>
      <c r="AC328" s="49"/>
      <c r="AD328" s="51">
        <f t="shared" si="9"/>
        <v>62210275</v>
      </c>
      <c r="AE328" s="50">
        <f t="shared" si="9"/>
        <v>243.25</v>
      </c>
    </row>
    <row r="329" spans="1:31" ht="12.75">
      <c r="A329" s="18"/>
      <c r="B329" s="19"/>
      <c r="C329" s="19"/>
      <c r="D329" s="19" t="s">
        <v>415</v>
      </c>
      <c r="E329" s="20" t="s">
        <v>416</v>
      </c>
      <c r="F329" s="48">
        <v>23987725</v>
      </c>
      <c r="G329" s="49"/>
      <c r="H329" s="48"/>
      <c r="I329" s="49"/>
      <c r="J329" s="48"/>
      <c r="K329" s="49"/>
      <c r="L329" s="48"/>
      <c r="M329" s="49"/>
      <c r="N329" s="48"/>
      <c r="O329" s="49"/>
      <c r="P329" s="48"/>
      <c r="Q329" s="49"/>
      <c r="R329" s="48">
        <v>861776</v>
      </c>
      <c r="S329" s="49">
        <v>0</v>
      </c>
      <c r="T329" s="48"/>
      <c r="U329" s="49"/>
      <c r="V329" s="48"/>
      <c r="W329" s="49"/>
      <c r="X329" s="48"/>
      <c r="Y329" s="49"/>
      <c r="Z329" s="48">
        <f aca="true" t="shared" si="10" ref="Z329:AA392">X329+V329+T329+R329+P329+N329+L329+J329+H329</f>
        <v>861776</v>
      </c>
      <c r="AA329" s="50">
        <f t="shared" si="10"/>
        <v>0</v>
      </c>
      <c r="AB329" s="51"/>
      <c r="AC329" s="49"/>
      <c r="AD329" s="51">
        <f t="shared" si="9"/>
        <v>24849501</v>
      </c>
      <c r="AE329" s="50">
        <f t="shared" si="9"/>
        <v>0</v>
      </c>
    </row>
    <row r="330" spans="1:31" ht="12.75">
      <c r="A330" s="18"/>
      <c r="B330" s="19"/>
      <c r="C330" s="11" t="s">
        <v>417</v>
      </c>
      <c r="D330" s="11"/>
      <c r="E330" s="12"/>
      <c r="F330" s="43">
        <v>141345582</v>
      </c>
      <c r="G330" s="44">
        <v>413.08</v>
      </c>
      <c r="H330" s="43"/>
      <c r="I330" s="44"/>
      <c r="J330" s="43"/>
      <c r="K330" s="44"/>
      <c r="L330" s="43"/>
      <c r="M330" s="44"/>
      <c r="N330" s="43"/>
      <c r="O330" s="44"/>
      <c r="P330" s="43"/>
      <c r="Q330" s="44"/>
      <c r="R330" s="43">
        <v>861776</v>
      </c>
      <c r="S330" s="44">
        <v>0</v>
      </c>
      <c r="T330" s="43"/>
      <c r="U330" s="44"/>
      <c r="V330" s="43"/>
      <c r="W330" s="44"/>
      <c r="X330" s="43"/>
      <c r="Y330" s="44"/>
      <c r="Z330" s="43">
        <f t="shared" si="10"/>
        <v>861776</v>
      </c>
      <c r="AA330" s="45">
        <f t="shared" si="10"/>
        <v>0</v>
      </c>
      <c r="AB330" s="46"/>
      <c r="AC330" s="44"/>
      <c r="AD330" s="46">
        <f aca="true" t="shared" si="11" ref="AD330:AE393">AB330+Z330+F330</f>
        <v>142207358</v>
      </c>
      <c r="AE330" s="45">
        <f t="shared" si="11"/>
        <v>413.08</v>
      </c>
    </row>
    <row r="331" spans="1:31" ht="12.75">
      <c r="A331" s="18"/>
      <c r="B331" s="19"/>
      <c r="C331" s="11"/>
      <c r="D331" s="11"/>
      <c r="E331" s="12"/>
      <c r="F331" s="43"/>
      <c r="G331" s="44"/>
      <c r="H331" s="43"/>
      <c r="I331" s="44"/>
      <c r="J331" s="43"/>
      <c r="K331" s="44"/>
      <c r="L331" s="43"/>
      <c r="M331" s="44"/>
      <c r="N331" s="43"/>
      <c r="O331" s="44"/>
      <c r="P331" s="43"/>
      <c r="Q331" s="44"/>
      <c r="R331" s="43"/>
      <c r="S331" s="44"/>
      <c r="T331" s="43"/>
      <c r="U331" s="44"/>
      <c r="V331" s="43"/>
      <c r="W331" s="44"/>
      <c r="X331" s="43"/>
      <c r="Y331" s="44"/>
      <c r="Z331" s="43">
        <f t="shared" si="10"/>
        <v>0</v>
      </c>
      <c r="AA331" s="45">
        <f t="shared" si="10"/>
        <v>0</v>
      </c>
      <c r="AB331" s="46"/>
      <c r="AC331" s="44"/>
      <c r="AD331" s="46">
        <f t="shared" si="11"/>
        <v>0</v>
      </c>
      <c r="AE331" s="45">
        <f t="shared" si="11"/>
        <v>0</v>
      </c>
    </row>
    <row r="332" spans="1:31" ht="12.75">
      <c r="A332" s="18"/>
      <c r="B332" s="19">
        <v>66</v>
      </c>
      <c r="C332" s="19" t="s">
        <v>418</v>
      </c>
      <c r="D332" s="19"/>
      <c r="E332" s="20"/>
      <c r="F332" s="48"/>
      <c r="G332" s="49"/>
      <c r="H332" s="48"/>
      <c r="I332" s="49"/>
      <c r="J332" s="48"/>
      <c r="K332" s="49"/>
      <c r="L332" s="48"/>
      <c r="M332" s="49"/>
      <c r="N332" s="48"/>
      <c r="O332" s="49"/>
      <c r="P332" s="48"/>
      <c r="Q332" s="49"/>
      <c r="R332" s="48"/>
      <c r="S332" s="49"/>
      <c r="T332" s="48"/>
      <c r="U332" s="49"/>
      <c r="V332" s="48"/>
      <c r="W332" s="49"/>
      <c r="X332" s="48"/>
      <c r="Y332" s="49"/>
      <c r="Z332" s="48">
        <f t="shared" si="10"/>
        <v>0</v>
      </c>
      <c r="AA332" s="50">
        <f t="shared" si="10"/>
        <v>0</v>
      </c>
      <c r="AB332" s="51"/>
      <c r="AC332" s="49"/>
      <c r="AD332" s="51">
        <f t="shared" si="11"/>
        <v>0</v>
      </c>
      <c r="AE332" s="50">
        <f t="shared" si="11"/>
        <v>0</v>
      </c>
    </row>
    <row r="333" spans="1:31" ht="12.75">
      <c r="A333" s="18"/>
      <c r="B333" s="19"/>
      <c r="C333" s="19"/>
      <c r="D333" s="19" t="s">
        <v>419</v>
      </c>
      <c r="E333" s="20" t="s">
        <v>420</v>
      </c>
      <c r="F333" s="48">
        <v>48000000</v>
      </c>
      <c r="G333" s="49"/>
      <c r="H333" s="48"/>
      <c r="I333" s="49"/>
      <c r="J333" s="48"/>
      <c r="K333" s="49"/>
      <c r="L333" s="48"/>
      <c r="M333" s="49"/>
      <c r="N333" s="48"/>
      <c r="O333" s="49"/>
      <c r="P333" s="48"/>
      <c r="Q333" s="49"/>
      <c r="R333" s="48"/>
      <c r="S333" s="49"/>
      <c r="T333" s="48"/>
      <c r="U333" s="49"/>
      <c r="V333" s="48"/>
      <c r="W333" s="49"/>
      <c r="X333" s="48"/>
      <c r="Y333" s="49"/>
      <c r="Z333" s="48">
        <f t="shared" si="10"/>
        <v>0</v>
      </c>
      <c r="AA333" s="50">
        <f t="shared" si="10"/>
        <v>0</v>
      </c>
      <c r="AB333" s="51">
        <v>80000</v>
      </c>
      <c r="AC333" s="49">
        <v>0</v>
      </c>
      <c r="AD333" s="51">
        <f t="shared" si="11"/>
        <v>48080000</v>
      </c>
      <c r="AE333" s="50">
        <f t="shared" si="11"/>
        <v>0</v>
      </c>
    </row>
    <row r="334" spans="1:31" ht="12.75">
      <c r="A334" s="18"/>
      <c r="B334" s="19"/>
      <c r="C334" s="11" t="s">
        <v>421</v>
      </c>
      <c r="D334" s="11"/>
      <c r="E334" s="12"/>
      <c r="F334" s="43">
        <v>48000000</v>
      </c>
      <c r="G334" s="44"/>
      <c r="H334" s="43"/>
      <c r="I334" s="44"/>
      <c r="J334" s="43"/>
      <c r="K334" s="44"/>
      <c r="L334" s="43"/>
      <c r="M334" s="44"/>
      <c r="N334" s="43"/>
      <c r="O334" s="44"/>
      <c r="P334" s="43"/>
      <c r="Q334" s="44"/>
      <c r="R334" s="43"/>
      <c r="S334" s="44"/>
      <c r="T334" s="43"/>
      <c r="U334" s="44"/>
      <c r="V334" s="43"/>
      <c r="W334" s="44"/>
      <c r="X334" s="43"/>
      <c r="Y334" s="44"/>
      <c r="Z334" s="43">
        <f t="shared" si="10"/>
        <v>0</v>
      </c>
      <c r="AA334" s="45">
        <f t="shared" si="10"/>
        <v>0</v>
      </c>
      <c r="AB334" s="46">
        <v>80000</v>
      </c>
      <c r="AC334" s="44">
        <v>0</v>
      </c>
      <c r="AD334" s="46">
        <f t="shared" si="11"/>
        <v>48080000</v>
      </c>
      <c r="AE334" s="45">
        <f t="shared" si="11"/>
        <v>0</v>
      </c>
    </row>
    <row r="335" spans="1:31" ht="12.75">
      <c r="A335" s="18"/>
      <c r="B335" s="19"/>
      <c r="C335" s="11"/>
      <c r="D335" s="11"/>
      <c r="E335" s="12"/>
      <c r="F335" s="43"/>
      <c r="G335" s="44"/>
      <c r="H335" s="43"/>
      <c r="I335" s="44"/>
      <c r="J335" s="43"/>
      <c r="K335" s="44"/>
      <c r="L335" s="43"/>
      <c r="M335" s="44"/>
      <c r="N335" s="43"/>
      <c r="O335" s="44"/>
      <c r="P335" s="43"/>
      <c r="Q335" s="44"/>
      <c r="R335" s="43"/>
      <c r="S335" s="44"/>
      <c r="T335" s="43"/>
      <c r="U335" s="44"/>
      <c r="V335" s="43"/>
      <c r="W335" s="44"/>
      <c r="X335" s="43"/>
      <c r="Y335" s="44"/>
      <c r="Z335" s="43">
        <f t="shared" si="10"/>
        <v>0</v>
      </c>
      <c r="AA335" s="45">
        <f t="shared" si="10"/>
        <v>0</v>
      </c>
      <c r="AB335" s="46"/>
      <c r="AC335" s="44"/>
      <c r="AD335" s="46">
        <f t="shared" si="11"/>
        <v>0</v>
      </c>
      <c r="AE335" s="45">
        <f t="shared" si="11"/>
        <v>0</v>
      </c>
    </row>
    <row r="336" spans="1:31" ht="12.75">
      <c r="A336" s="18"/>
      <c r="B336" s="19">
        <v>67</v>
      </c>
      <c r="C336" s="19" t="s">
        <v>422</v>
      </c>
      <c r="D336" s="19"/>
      <c r="E336" s="20"/>
      <c r="F336" s="48"/>
      <c r="G336" s="49"/>
      <c r="H336" s="48"/>
      <c r="I336" s="49"/>
      <c r="J336" s="48"/>
      <c r="K336" s="49"/>
      <c r="L336" s="48"/>
      <c r="M336" s="49"/>
      <c r="N336" s="48"/>
      <c r="O336" s="49"/>
      <c r="P336" s="48"/>
      <c r="Q336" s="49"/>
      <c r="R336" s="48"/>
      <c r="S336" s="49"/>
      <c r="T336" s="48"/>
      <c r="U336" s="49"/>
      <c r="V336" s="48"/>
      <c r="W336" s="49"/>
      <c r="X336" s="48"/>
      <c r="Y336" s="49"/>
      <c r="Z336" s="48">
        <f t="shared" si="10"/>
        <v>0</v>
      </c>
      <c r="AA336" s="50">
        <f t="shared" si="10"/>
        <v>0</v>
      </c>
      <c r="AB336" s="51"/>
      <c r="AC336" s="49"/>
      <c r="AD336" s="51">
        <f t="shared" si="11"/>
        <v>0</v>
      </c>
      <c r="AE336" s="50">
        <f t="shared" si="11"/>
        <v>0</v>
      </c>
    </row>
    <row r="337" spans="1:31" ht="12.75">
      <c r="A337" s="18"/>
      <c r="B337" s="19"/>
      <c r="C337" s="19"/>
      <c r="D337" s="19" t="s">
        <v>423</v>
      </c>
      <c r="E337" s="20" t="s">
        <v>424</v>
      </c>
      <c r="F337" s="48">
        <v>4065434</v>
      </c>
      <c r="G337" s="49">
        <v>1</v>
      </c>
      <c r="H337" s="48"/>
      <c r="I337" s="49"/>
      <c r="J337" s="48"/>
      <c r="K337" s="49"/>
      <c r="L337" s="48"/>
      <c r="M337" s="49"/>
      <c r="N337" s="48"/>
      <c r="O337" s="49"/>
      <c r="P337" s="48"/>
      <c r="Q337" s="49"/>
      <c r="R337" s="48"/>
      <c r="S337" s="49"/>
      <c r="T337" s="48"/>
      <c r="U337" s="49"/>
      <c r="V337" s="48"/>
      <c r="W337" s="49"/>
      <c r="X337" s="48"/>
      <c r="Y337" s="49"/>
      <c r="Z337" s="48">
        <f t="shared" si="10"/>
        <v>0</v>
      </c>
      <c r="AA337" s="50">
        <f t="shared" si="10"/>
        <v>0</v>
      </c>
      <c r="AB337" s="51"/>
      <c r="AC337" s="49"/>
      <c r="AD337" s="51">
        <f t="shared" si="11"/>
        <v>4065434</v>
      </c>
      <c r="AE337" s="50">
        <f t="shared" si="11"/>
        <v>1</v>
      </c>
    </row>
    <row r="338" spans="1:31" ht="12.75">
      <c r="A338" s="18"/>
      <c r="B338" s="19"/>
      <c r="C338" s="11" t="s">
        <v>425</v>
      </c>
      <c r="D338" s="11"/>
      <c r="E338" s="12"/>
      <c r="F338" s="43">
        <v>4065434</v>
      </c>
      <c r="G338" s="44">
        <v>1</v>
      </c>
      <c r="H338" s="43"/>
      <c r="I338" s="44"/>
      <c r="J338" s="43"/>
      <c r="K338" s="44"/>
      <c r="L338" s="43"/>
      <c r="M338" s="44"/>
      <c r="N338" s="43"/>
      <c r="O338" s="44"/>
      <c r="P338" s="43"/>
      <c r="Q338" s="44"/>
      <c r="R338" s="43"/>
      <c r="S338" s="44"/>
      <c r="T338" s="43"/>
      <c r="U338" s="44"/>
      <c r="V338" s="43"/>
      <c r="W338" s="44"/>
      <c r="X338" s="43"/>
      <c r="Y338" s="44"/>
      <c r="Z338" s="43">
        <f t="shared" si="10"/>
        <v>0</v>
      </c>
      <c r="AA338" s="45">
        <f t="shared" si="10"/>
        <v>0</v>
      </c>
      <c r="AB338" s="46"/>
      <c r="AC338" s="44"/>
      <c r="AD338" s="46">
        <f t="shared" si="11"/>
        <v>4065434</v>
      </c>
      <c r="AE338" s="45">
        <f t="shared" si="11"/>
        <v>1</v>
      </c>
    </row>
    <row r="339" spans="1:31" ht="12.75">
      <c r="A339" s="18"/>
      <c r="B339" s="19"/>
      <c r="C339" s="11"/>
      <c r="D339" s="11"/>
      <c r="E339" s="12"/>
      <c r="F339" s="43"/>
      <c r="G339" s="44"/>
      <c r="H339" s="43"/>
      <c r="I339" s="44"/>
      <c r="J339" s="43"/>
      <c r="K339" s="44"/>
      <c r="L339" s="43"/>
      <c r="M339" s="44"/>
      <c r="N339" s="43"/>
      <c r="O339" s="44"/>
      <c r="P339" s="43"/>
      <c r="Q339" s="44"/>
      <c r="R339" s="43"/>
      <c r="S339" s="44"/>
      <c r="T339" s="43"/>
      <c r="U339" s="44"/>
      <c r="V339" s="43"/>
      <c r="W339" s="44"/>
      <c r="X339" s="43"/>
      <c r="Y339" s="44"/>
      <c r="Z339" s="43">
        <f t="shared" si="10"/>
        <v>0</v>
      </c>
      <c r="AA339" s="45">
        <f t="shared" si="10"/>
        <v>0</v>
      </c>
      <c r="AB339" s="46"/>
      <c r="AC339" s="44"/>
      <c r="AD339" s="46">
        <f t="shared" si="11"/>
        <v>0</v>
      </c>
      <c r="AE339" s="45">
        <f t="shared" si="11"/>
        <v>0</v>
      </c>
    </row>
    <row r="340" spans="1:31" ht="12.75">
      <c r="A340" s="18"/>
      <c r="B340" s="19">
        <v>68</v>
      </c>
      <c r="C340" s="19" t="s">
        <v>426</v>
      </c>
      <c r="D340" s="19"/>
      <c r="E340" s="20"/>
      <c r="F340" s="48"/>
      <c r="G340" s="49"/>
      <c r="H340" s="48"/>
      <c r="I340" s="49"/>
      <c r="J340" s="48"/>
      <c r="K340" s="49"/>
      <c r="L340" s="48"/>
      <c r="M340" s="49"/>
      <c r="N340" s="48"/>
      <c r="O340" s="49"/>
      <c r="P340" s="48"/>
      <c r="Q340" s="49"/>
      <c r="R340" s="48"/>
      <c r="S340" s="49"/>
      <c r="T340" s="48"/>
      <c r="U340" s="49"/>
      <c r="V340" s="48"/>
      <c r="W340" s="49"/>
      <c r="X340" s="48"/>
      <c r="Y340" s="49"/>
      <c r="Z340" s="48">
        <f t="shared" si="10"/>
        <v>0</v>
      </c>
      <c r="AA340" s="50">
        <f t="shared" si="10"/>
        <v>0</v>
      </c>
      <c r="AB340" s="51"/>
      <c r="AC340" s="49"/>
      <c r="AD340" s="51">
        <f t="shared" si="11"/>
        <v>0</v>
      </c>
      <c r="AE340" s="50">
        <f t="shared" si="11"/>
        <v>0</v>
      </c>
    </row>
    <row r="341" spans="1:31" ht="12.75">
      <c r="A341" s="18"/>
      <c r="B341" s="19"/>
      <c r="C341" s="19"/>
      <c r="D341" s="19" t="s">
        <v>427</v>
      </c>
      <c r="E341" s="20" t="s">
        <v>426</v>
      </c>
      <c r="F341" s="48">
        <v>6363312</v>
      </c>
      <c r="G341" s="49">
        <v>7</v>
      </c>
      <c r="H341" s="48"/>
      <c r="I341" s="49"/>
      <c r="J341" s="48"/>
      <c r="K341" s="49"/>
      <c r="L341" s="48"/>
      <c r="M341" s="49"/>
      <c r="N341" s="48"/>
      <c r="O341" s="49"/>
      <c r="P341" s="48"/>
      <c r="Q341" s="49"/>
      <c r="R341" s="48"/>
      <c r="S341" s="49"/>
      <c r="T341" s="48"/>
      <c r="U341" s="49"/>
      <c r="V341" s="48"/>
      <c r="W341" s="49"/>
      <c r="X341" s="48"/>
      <c r="Y341" s="49"/>
      <c r="Z341" s="48">
        <f t="shared" si="10"/>
        <v>0</v>
      </c>
      <c r="AA341" s="50">
        <f t="shared" si="10"/>
        <v>0</v>
      </c>
      <c r="AB341" s="51"/>
      <c r="AC341" s="49"/>
      <c r="AD341" s="51">
        <f t="shared" si="11"/>
        <v>6363312</v>
      </c>
      <c r="AE341" s="50">
        <f t="shared" si="11"/>
        <v>7</v>
      </c>
    </row>
    <row r="342" spans="1:31" ht="12.75">
      <c r="A342" s="18"/>
      <c r="B342" s="19"/>
      <c r="C342" s="11" t="s">
        <v>428</v>
      </c>
      <c r="D342" s="11"/>
      <c r="E342" s="12"/>
      <c r="F342" s="43">
        <v>6363312</v>
      </c>
      <c r="G342" s="44">
        <v>7</v>
      </c>
      <c r="H342" s="43"/>
      <c r="I342" s="44"/>
      <c r="J342" s="43"/>
      <c r="K342" s="44"/>
      <c r="L342" s="43"/>
      <c r="M342" s="44"/>
      <c r="N342" s="43"/>
      <c r="O342" s="44"/>
      <c r="P342" s="43"/>
      <c r="Q342" s="44"/>
      <c r="R342" s="43"/>
      <c r="S342" s="44"/>
      <c r="T342" s="43"/>
      <c r="U342" s="44"/>
      <c r="V342" s="43"/>
      <c r="W342" s="44"/>
      <c r="X342" s="43"/>
      <c r="Y342" s="44"/>
      <c r="Z342" s="43">
        <f t="shared" si="10"/>
        <v>0</v>
      </c>
      <c r="AA342" s="45">
        <f t="shared" si="10"/>
        <v>0</v>
      </c>
      <c r="AB342" s="46"/>
      <c r="AC342" s="44"/>
      <c r="AD342" s="46">
        <f t="shared" si="11"/>
        <v>6363312</v>
      </c>
      <c r="AE342" s="45">
        <f t="shared" si="11"/>
        <v>7</v>
      </c>
    </row>
    <row r="343" spans="1:31" ht="12.75">
      <c r="A343" s="18"/>
      <c r="B343" s="19"/>
      <c r="C343" s="11"/>
      <c r="D343" s="11"/>
      <c r="E343" s="12"/>
      <c r="F343" s="43"/>
      <c r="G343" s="44"/>
      <c r="H343" s="43"/>
      <c r="I343" s="44"/>
      <c r="J343" s="43"/>
      <c r="K343" s="44"/>
      <c r="L343" s="43"/>
      <c r="M343" s="44"/>
      <c r="N343" s="43"/>
      <c r="O343" s="44"/>
      <c r="P343" s="43"/>
      <c r="Q343" s="44"/>
      <c r="R343" s="43"/>
      <c r="S343" s="44"/>
      <c r="T343" s="43"/>
      <c r="U343" s="44"/>
      <c r="V343" s="43"/>
      <c r="W343" s="44"/>
      <c r="X343" s="43"/>
      <c r="Y343" s="44"/>
      <c r="Z343" s="43">
        <f t="shared" si="10"/>
        <v>0</v>
      </c>
      <c r="AA343" s="45">
        <f t="shared" si="10"/>
        <v>0</v>
      </c>
      <c r="AB343" s="46"/>
      <c r="AC343" s="44"/>
      <c r="AD343" s="46">
        <f t="shared" si="11"/>
        <v>0</v>
      </c>
      <c r="AE343" s="45">
        <f t="shared" si="11"/>
        <v>0</v>
      </c>
    </row>
    <row r="344" spans="1:31" ht="12.75">
      <c r="A344" s="18"/>
      <c r="B344" s="19">
        <v>69</v>
      </c>
      <c r="C344" s="19" t="s">
        <v>429</v>
      </c>
      <c r="D344" s="19"/>
      <c r="E344" s="20"/>
      <c r="F344" s="48"/>
      <c r="G344" s="49"/>
      <c r="H344" s="48"/>
      <c r="I344" s="49"/>
      <c r="J344" s="48"/>
      <c r="K344" s="49"/>
      <c r="L344" s="48"/>
      <c r="M344" s="49"/>
      <c r="N344" s="48"/>
      <c r="O344" s="49"/>
      <c r="P344" s="48"/>
      <c r="Q344" s="49"/>
      <c r="R344" s="48"/>
      <c r="S344" s="49"/>
      <c r="T344" s="48"/>
      <c r="U344" s="49"/>
      <c r="V344" s="48"/>
      <c r="W344" s="49"/>
      <c r="X344" s="48"/>
      <c r="Y344" s="49"/>
      <c r="Z344" s="48">
        <f t="shared" si="10"/>
        <v>0</v>
      </c>
      <c r="AA344" s="50">
        <f t="shared" si="10"/>
        <v>0</v>
      </c>
      <c r="AB344" s="51"/>
      <c r="AC344" s="49"/>
      <c r="AD344" s="51">
        <f t="shared" si="11"/>
        <v>0</v>
      </c>
      <c r="AE344" s="50">
        <f t="shared" si="11"/>
        <v>0</v>
      </c>
    </row>
    <row r="345" spans="1:31" ht="12.75">
      <c r="A345" s="18"/>
      <c r="B345" s="19"/>
      <c r="C345" s="19"/>
      <c r="D345" s="19" t="s">
        <v>430</v>
      </c>
      <c r="E345" s="20" t="s">
        <v>431</v>
      </c>
      <c r="F345" s="48">
        <v>13386012</v>
      </c>
      <c r="G345" s="49">
        <v>4</v>
      </c>
      <c r="H345" s="48"/>
      <c r="I345" s="49"/>
      <c r="J345" s="48"/>
      <c r="K345" s="49"/>
      <c r="L345" s="48"/>
      <c r="M345" s="49"/>
      <c r="N345" s="48"/>
      <c r="O345" s="49"/>
      <c r="P345" s="48"/>
      <c r="Q345" s="49"/>
      <c r="R345" s="48"/>
      <c r="S345" s="49"/>
      <c r="T345" s="48"/>
      <c r="U345" s="49"/>
      <c r="V345" s="48"/>
      <c r="W345" s="49"/>
      <c r="X345" s="48"/>
      <c r="Y345" s="49"/>
      <c r="Z345" s="48">
        <f t="shared" si="10"/>
        <v>0</v>
      </c>
      <c r="AA345" s="50">
        <f t="shared" si="10"/>
        <v>0</v>
      </c>
      <c r="AB345" s="51"/>
      <c r="AC345" s="49"/>
      <c r="AD345" s="51">
        <f t="shared" si="11"/>
        <v>13386012</v>
      </c>
      <c r="AE345" s="50">
        <f t="shared" si="11"/>
        <v>4</v>
      </c>
    </row>
    <row r="346" spans="1:31" ht="12.75">
      <c r="A346" s="18"/>
      <c r="B346" s="19"/>
      <c r="C346" s="19"/>
      <c r="D346" s="19" t="s">
        <v>432</v>
      </c>
      <c r="E346" s="20" t="s">
        <v>433</v>
      </c>
      <c r="F346" s="48">
        <v>41714005</v>
      </c>
      <c r="G346" s="49">
        <v>12</v>
      </c>
      <c r="H346" s="48"/>
      <c r="I346" s="49"/>
      <c r="J346" s="48"/>
      <c r="K346" s="49"/>
      <c r="L346" s="48"/>
      <c r="M346" s="49"/>
      <c r="N346" s="48"/>
      <c r="O346" s="49"/>
      <c r="P346" s="48"/>
      <c r="Q346" s="49"/>
      <c r="R346" s="48"/>
      <c r="S346" s="49"/>
      <c r="T346" s="48"/>
      <c r="U346" s="49"/>
      <c r="V346" s="48"/>
      <c r="W346" s="49"/>
      <c r="X346" s="48"/>
      <c r="Y346" s="49"/>
      <c r="Z346" s="48">
        <f t="shared" si="10"/>
        <v>0</v>
      </c>
      <c r="AA346" s="50">
        <f t="shared" si="10"/>
        <v>0</v>
      </c>
      <c r="AB346" s="51"/>
      <c r="AC346" s="49"/>
      <c r="AD346" s="51">
        <f t="shared" si="11"/>
        <v>41714005</v>
      </c>
      <c r="AE346" s="50">
        <f t="shared" si="11"/>
        <v>12</v>
      </c>
    </row>
    <row r="347" spans="1:31" ht="12.75">
      <c r="A347" s="18"/>
      <c r="B347" s="19"/>
      <c r="C347" s="11" t="s">
        <v>434</v>
      </c>
      <c r="D347" s="11"/>
      <c r="E347" s="12"/>
      <c r="F347" s="43">
        <v>55100017</v>
      </c>
      <c r="G347" s="44">
        <v>16</v>
      </c>
      <c r="H347" s="43"/>
      <c r="I347" s="44"/>
      <c r="J347" s="43"/>
      <c r="K347" s="44"/>
      <c r="L347" s="43"/>
      <c r="M347" s="44"/>
      <c r="N347" s="43"/>
      <c r="O347" s="44"/>
      <c r="P347" s="43"/>
      <c r="Q347" s="44"/>
      <c r="R347" s="43"/>
      <c r="S347" s="44"/>
      <c r="T347" s="43"/>
      <c r="U347" s="44"/>
      <c r="V347" s="43"/>
      <c r="W347" s="44"/>
      <c r="X347" s="43"/>
      <c r="Y347" s="44"/>
      <c r="Z347" s="43">
        <f t="shared" si="10"/>
        <v>0</v>
      </c>
      <c r="AA347" s="45">
        <f t="shared" si="10"/>
        <v>0</v>
      </c>
      <c r="AB347" s="46"/>
      <c r="AC347" s="44"/>
      <c r="AD347" s="46">
        <f t="shared" si="11"/>
        <v>55100017</v>
      </c>
      <c r="AE347" s="45">
        <f t="shared" si="11"/>
        <v>16</v>
      </c>
    </row>
    <row r="348" spans="1:31" ht="12.75">
      <c r="A348" s="18"/>
      <c r="B348" s="19"/>
      <c r="C348" s="11"/>
      <c r="D348" s="11"/>
      <c r="E348" s="12"/>
      <c r="F348" s="43"/>
      <c r="G348" s="44"/>
      <c r="H348" s="43"/>
      <c r="I348" s="44"/>
      <c r="J348" s="43"/>
      <c r="K348" s="44"/>
      <c r="L348" s="43"/>
      <c r="M348" s="44"/>
      <c r="N348" s="43"/>
      <c r="O348" s="44"/>
      <c r="P348" s="43"/>
      <c r="Q348" s="44"/>
      <c r="R348" s="43"/>
      <c r="S348" s="44"/>
      <c r="T348" s="43"/>
      <c r="U348" s="44"/>
      <c r="V348" s="43"/>
      <c r="W348" s="44"/>
      <c r="X348" s="43"/>
      <c r="Y348" s="44"/>
      <c r="Z348" s="43">
        <f t="shared" si="10"/>
        <v>0</v>
      </c>
      <c r="AA348" s="45">
        <f t="shared" si="10"/>
        <v>0</v>
      </c>
      <c r="AB348" s="46"/>
      <c r="AC348" s="44"/>
      <c r="AD348" s="46">
        <f t="shared" si="11"/>
        <v>0</v>
      </c>
      <c r="AE348" s="45">
        <f t="shared" si="11"/>
        <v>0</v>
      </c>
    </row>
    <row r="349" spans="1:31" ht="12.75">
      <c r="A349" s="18"/>
      <c r="B349" s="19">
        <v>70</v>
      </c>
      <c r="C349" s="19" t="s">
        <v>435</v>
      </c>
      <c r="D349" s="19"/>
      <c r="E349" s="20"/>
      <c r="F349" s="48"/>
      <c r="G349" s="49"/>
      <c r="H349" s="48"/>
      <c r="I349" s="49"/>
      <c r="J349" s="48"/>
      <c r="K349" s="49"/>
      <c r="L349" s="48"/>
      <c r="M349" s="49"/>
      <c r="N349" s="48"/>
      <c r="O349" s="49"/>
      <c r="P349" s="48"/>
      <c r="Q349" s="49"/>
      <c r="R349" s="48"/>
      <c r="S349" s="49"/>
      <c r="T349" s="48"/>
      <c r="U349" s="49"/>
      <c r="V349" s="48"/>
      <c r="W349" s="49"/>
      <c r="X349" s="48"/>
      <c r="Y349" s="49"/>
      <c r="Z349" s="48">
        <f t="shared" si="10"/>
        <v>0</v>
      </c>
      <c r="AA349" s="50">
        <f t="shared" si="10"/>
        <v>0</v>
      </c>
      <c r="AB349" s="51"/>
      <c r="AC349" s="49"/>
      <c r="AD349" s="51">
        <f t="shared" si="11"/>
        <v>0</v>
      </c>
      <c r="AE349" s="50">
        <f t="shared" si="11"/>
        <v>0</v>
      </c>
    </row>
    <row r="350" spans="1:31" ht="12.75">
      <c r="A350" s="18"/>
      <c r="B350" s="19"/>
      <c r="C350" s="19"/>
      <c r="D350" s="19" t="s">
        <v>436</v>
      </c>
      <c r="E350" s="20" t="s">
        <v>437</v>
      </c>
      <c r="F350" s="48">
        <v>6814264</v>
      </c>
      <c r="G350" s="49">
        <v>15.000000000000002</v>
      </c>
      <c r="H350" s="48"/>
      <c r="I350" s="49"/>
      <c r="J350" s="48"/>
      <c r="K350" s="49"/>
      <c r="L350" s="48"/>
      <c r="M350" s="49"/>
      <c r="N350" s="48"/>
      <c r="O350" s="49"/>
      <c r="P350" s="48"/>
      <c r="Q350" s="49"/>
      <c r="R350" s="48"/>
      <c r="S350" s="49"/>
      <c r="T350" s="48"/>
      <c r="U350" s="49"/>
      <c r="V350" s="48"/>
      <c r="W350" s="49"/>
      <c r="X350" s="48"/>
      <c r="Y350" s="49"/>
      <c r="Z350" s="48">
        <f t="shared" si="10"/>
        <v>0</v>
      </c>
      <c r="AA350" s="50">
        <f t="shared" si="10"/>
        <v>0</v>
      </c>
      <c r="AB350" s="51"/>
      <c r="AC350" s="49"/>
      <c r="AD350" s="51">
        <f t="shared" si="11"/>
        <v>6814264</v>
      </c>
      <c r="AE350" s="50">
        <f t="shared" si="11"/>
        <v>15.000000000000002</v>
      </c>
    </row>
    <row r="351" spans="1:31" ht="12.75">
      <c r="A351" s="18"/>
      <c r="B351" s="19"/>
      <c r="C351" s="11" t="s">
        <v>438</v>
      </c>
      <c r="D351" s="11"/>
      <c r="E351" s="12"/>
      <c r="F351" s="43">
        <v>6814264</v>
      </c>
      <c r="G351" s="44">
        <v>15.000000000000002</v>
      </c>
      <c r="H351" s="43"/>
      <c r="I351" s="44"/>
      <c r="J351" s="43"/>
      <c r="K351" s="44"/>
      <c r="L351" s="43"/>
      <c r="M351" s="44"/>
      <c r="N351" s="43"/>
      <c r="O351" s="44"/>
      <c r="P351" s="43"/>
      <c r="Q351" s="44"/>
      <c r="R351" s="43"/>
      <c r="S351" s="44"/>
      <c r="T351" s="43"/>
      <c r="U351" s="44"/>
      <c r="V351" s="43"/>
      <c r="W351" s="44"/>
      <c r="X351" s="43"/>
      <c r="Y351" s="44"/>
      <c r="Z351" s="43">
        <f t="shared" si="10"/>
        <v>0</v>
      </c>
      <c r="AA351" s="45">
        <f t="shared" si="10"/>
        <v>0</v>
      </c>
      <c r="AB351" s="46"/>
      <c r="AC351" s="44"/>
      <c r="AD351" s="46">
        <f t="shared" si="11"/>
        <v>6814264</v>
      </c>
      <c r="AE351" s="45">
        <f t="shared" si="11"/>
        <v>15.000000000000002</v>
      </c>
    </row>
    <row r="352" spans="1:31" ht="12.75">
      <c r="A352" s="18"/>
      <c r="B352" s="19"/>
      <c r="C352" s="11"/>
      <c r="D352" s="11"/>
      <c r="E352" s="12"/>
      <c r="F352" s="43"/>
      <c r="G352" s="44"/>
      <c r="H352" s="43"/>
      <c r="I352" s="44"/>
      <c r="J352" s="43"/>
      <c r="K352" s="44"/>
      <c r="L352" s="43"/>
      <c r="M352" s="44"/>
      <c r="N352" s="43"/>
      <c r="O352" s="44"/>
      <c r="P352" s="43"/>
      <c r="Q352" s="44"/>
      <c r="R352" s="43"/>
      <c r="S352" s="44"/>
      <c r="T352" s="43"/>
      <c r="U352" s="44"/>
      <c r="V352" s="43"/>
      <c r="W352" s="44"/>
      <c r="X352" s="43"/>
      <c r="Y352" s="44"/>
      <c r="Z352" s="43">
        <f t="shared" si="10"/>
        <v>0</v>
      </c>
      <c r="AA352" s="45">
        <f t="shared" si="10"/>
        <v>0</v>
      </c>
      <c r="AB352" s="46"/>
      <c r="AC352" s="44"/>
      <c r="AD352" s="46">
        <f t="shared" si="11"/>
        <v>0</v>
      </c>
      <c r="AE352" s="45">
        <f t="shared" si="11"/>
        <v>0</v>
      </c>
    </row>
    <row r="353" spans="1:31" ht="12.75">
      <c r="A353" s="18"/>
      <c r="B353" s="19">
        <v>71</v>
      </c>
      <c r="C353" s="19" t="s">
        <v>439</v>
      </c>
      <c r="D353" s="19"/>
      <c r="E353" s="20"/>
      <c r="F353" s="48"/>
      <c r="G353" s="49"/>
      <c r="H353" s="48"/>
      <c r="I353" s="49"/>
      <c r="J353" s="48"/>
      <c r="K353" s="49"/>
      <c r="L353" s="48"/>
      <c r="M353" s="49"/>
      <c r="N353" s="48"/>
      <c r="O353" s="49"/>
      <c r="P353" s="48"/>
      <c r="Q353" s="49"/>
      <c r="R353" s="48"/>
      <c r="S353" s="49"/>
      <c r="T353" s="48"/>
      <c r="U353" s="49"/>
      <c r="V353" s="48"/>
      <c r="W353" s="49"/>
      <c r="X353" s="48"/>
      <c r="Y353" s="49"/>
      <c r="Z353" s="48">
        <f t="shared" si="10"/>
        <v>0</v>
      </c>
      <c r="AA353" s="50">
        <f t="shared" si="10"/>
        <v>0</v>
      </c>
      <c r="AB353" s="51"/>
      <c r="AC353" s="49"/>
      <c r="AD353" s="51">
        <f t="shared" si="11"/>
        <v>0</v>
      </c>
      <c r="AE353" s="50">
        <f t="shared" si="11"/>
        <v>0</v>
      </c>
    </row>
    <row r="354" spans="1:31" ht="12.75">
      <c r="A354" s="18"/>
      <c r="B354" s="19"/>
      <c r="C354" s="19"/>
      <c r="D354" s="19" t="s">
        <v>440</v>
      </c>
      <c r="E354" s="20" t="s">
        <v>441</v>
      </c>
      <c r="F354" s="48">
        <v>3518315</v>
      </c>
      <c r="G354" s="49">
        <v>6.5</v>
      </c>
      <c r="H354" s="48"/>
      <c r="I354" s="49"/>
      <c r="J354" s="48"/>
      <c r="K354" s="49"/>
      <c r="L354" s="48"/>
      <c r="M354" s="49"/>
      <c r="N354" s="48"/>
      <c r="O354" s="49"/>
      <c r="P354" s="48"/>
      <c r="Q354" s="49"/>
      <c r="R354" s="48"/>
      <c r="S354" s="49"/>
      <c r="T354" s="48"/>
      <c r="U354" s="49"/>
      <c r="V354" s="48"/>
      <c r="W354" s="49"/>
      <c r="X354" s="48"/>
      <c r="Y354" s="49"/>
      <c r="Z354" s="48">
        <f t="shared" si="10"/>
        <v>0</v>
      </c>
      <c r="AA354" s="50">
        <f t="shared" si="10"/>
        <v>0</v>
      </c>
      <c r="AB354" s="51"/>
      <c r="AC354" s="49"/>
      <c r="AD354" s="51">
        <f t="shared" si="11"/>
        <v>3518315</v>
      </c>
      <c r="AE354" s="50">
        <f t="shared" si="11"/>
        <v>6.5</v>
      </c>
    </row>
    <row r="355" spans="1:31" ht="12.75">
      <c r="A355" s="18"/>
      <c r="B355" s="19"/>
      <c r="C355" s="11" t="s">
        <v>442</v>
      </c>
      <c r="D355" s="11"/>
      <c r="E355" s="12"/>
      <c r="F355" s="43">
        <v>3518315</v>
      </c>
      <c r="G355" s="44">
        <v>6.5</v>
      </c>
      <c r="H355" s="43"/>
      <c r="I355" s="44"/>
      <c r="J355" s="43"/>
      <c r="K355" s="44"/>
      <c r="L355" s="43"/>
      <c r="M355" s="44"/>
      <c r="N355" s="43"/>
      <c r="O355" s="44"/>
      <c r="P355" s="43"/>
      <c r="Q355" s="44"/>
      <c r="R355" s="43"/>
      <c r="S355" s="44"/>
      <c r="T355" s="43"/>
      <c r="U355" s="44"/>
      <c r="V355" s="43"/>
      <c r="W355" s="44"/>
      <c r="X355" s="43"/>
      <c r="Y355" s="44"/>
      <c r="Z355" s="43">
        <f t="shared" si="10"/>
        <v>0</v>
      </c>
      <c r="AA355" s="45">
        <f t="shared" si="10"/>
        <v>0</v>
      </c>
      <c r="AB355" s="46"/>
      <c r="AC355" s="44"/>
      <c r="AD355" s="46">
        <f t="shared" si="11"/>
        <v>3518315</v>
      </c>
      <c r="AE355" s="45">
        <f t="shared" si="11"/>
        <v>6.5</v>
      </c>
    </row>
    <row r="356" spans="1:31" ht="12.75">
      <c r="A356" s="18"/>
      <c r="B356" s="19"/>
      <c r="C356" s="11"/>
      <c r="D356" s="11"/>
      <c r="E356" s="12"/>
      <c r="F356" s="43"/>
      <c r="G356" s="44"/>
      <c r="H356" s="43"/>
      <c r="I356" s="44"/>
      <c r="J356" s="43"/>
      <c r="K356" s="44"/>
      <c r="L356" s="43"/>
      <c r="M356" s="44"/>
      <c r="N356" s="43"/>
      <c r="O356" s="44"/>
      <c r="P356" s="43"/>
      <c r="Q356" s="44"/>
      <c r="R356" s="43"/>
      <c r="S356" s="44"/>
      <c r="T356" s="43"/>
      <c r="U356" s="44"/>
      <c r="V356" s="43"/>
      <c r="W356" s="44"/>
      <c r="X356" s="43"/>
      <c r="Y356" s="44"/>
      <c r="Z356" s="43">
        <f t="shared" si="10"/>
        <v>0</v>
      </c>
      <c r="AA356" s="45">
        <f t="shared" si="10"/>
        <v>0</v>
      </c>
      <c r="AB356" s="46"/>
      <c r="AC356" s="44"/>
      <c r="AD356" s="46">
        <f t="shared" si="11"/>
        <v>0</v>
      </c>
      <c r="AE356" s="45">
        <f t="shared" si="11"/>
        <v>0</v>
      </c>
    </row>
    <row r="357" spans="1:31" ht="12.75">
      <c r="A357" s="18"/>
      <c r="B357" s="19">
        <v>72</v>
      </c>
      <c r="C357" s="19" t="s">
        <v>443</v>
      </c>
      <c r="D357" s="19"/>
      <c r="E357" s="20"/>
      <c r="F357" s="48"/>
      <c r="G357" s="49"/>
      <c r="H357" s="48"/>
      <c r="I357" s="49"/>
      <c r="J357" s="48"/>
      <c r="K357" s="49"/>
      <c r="L357" s="48"/>
      <c r="M357" s="49"/>
      <c r="N357" s="48"/>
      <c r="O357" s="49"/>
      <c r="P357" s="48"/>
      <c r="Q357" s="49"/>
      <c r="R357" s="48"/>
      <c r="S357" s="49"/>
      <c r="T357" s="48"/>
      <c r="U357" s="49"/>
      <c r="V357" s="48"/>
      <c r="W357" s="49"/>
      <c r="X357" s="48"/>
      <c r="Y357" s="49"/>
      <c r="Z357" s="48">
        <f t="shared" si="10"/>
        <v>0</v>
      </c>
      <c r="AA357" s="50">
        <f t="shared" si="10"/>
        <v>0</v>
      </c>
      <c r="AB357" s="51"/>
      <c r="AC357" s="49"/>
      <c r="AD357" s="51">
        <f t="shared" si="11"/>
        <v>0</v>
      </c>
      <c r="AE357" s="50">
        <f t="shared" si="11"/>
        <v>0</v>
      </c>
    </row>
    <row r="358" spans="1:31" ht="12.75">
      <c r="A358" s="18"/>
      <c r="B358" s="19"/>
      <c r="C358" s="19"/>
      <c r="D358" s="19" t="s">
        <v>444</v>
      </c>
      <c r="E358" s="20" t="s">
        <v>445</v>
      </c>
      <c r="F358" s="48">
        <v>53874889</v>
      </c>
      <c r="G358" s="49">
        <v>12</v>
      </c>
      <c r="H358" s="48"/>
      <c r="I358" s="49"/>
      <c r="J358" s="48"/>
      <c r="K358" s="49"/>
      <c r="L358" s="48"/>
      <c r="M358" s="49"/>
      <c r="N358" s="48"/>
      <c r="O358" s="49"/>
      <c r="P358" s="48"/>
      <c r="Q358" s="49"/>
      <c r="R358" s="48">
        <v>6856047</v>
      </c>
      <c r="S358" s="49">
        <v>0</v>
      </c>
      <c r="T358" s="48"/>
      <c r="U358" s="49"/>
      <c r="V358" s="48"/>
      <c r="W358" s="49"/>
      <c r="X358" s="48"/>
      <c r="Y358" s="49"/>
      <c r="Z358" s="48">
        <f t="shared" si="10"/>
        <v>6856047</v>
      </c>
      <c r="AA358" s="50">
        <f t="shared" si="10"/>
        <v>0</v>
      </c>
      <c r="AB358" s="51"/>
      <c r="AC358" s="49"/>
      <c r="AD358" s="51">
        <f t="shared" si="11"/>
        <v>60730936</v>
      </c>
      <c r="AE358" s="50">
        <f t="shared" si="11"/>
        <v>12</v>
      </c>
    </row>
    <row r="359" spans="1:31" ht="12.75">
      <c r="A359" s="18"/>
      <c r="B359" s="19"/>
      <c r="C359" s="11" t="s">
        <v>446</v>
      </c>
      <c r="D359" s="11"/>
      <c r="E359" s="12"/>
      <c r="F359" s="43">
        <v>53874889</v>
      </c>
      <c r="G359" s="44">
        <v>12</v>
      </c>
      <c r="H359" s="43"/>
      <c r="I359" s="44"/>
      <c r="J359" s="43"/>
      <c r="K359" s="44"/>
      <c r="L359" s="43"/>
      <c r="M359" s="44"/>
      <c r="N359" s="43"/>
      <c r="O359" s="44"/>
      <c r="P359" s="43"/>
      <c r="Q359" s="44"/>
      <c r="R359" s="43">
        <v>6856047</v>
      </c>
      <c r="S359" s="44">
        <v>0</v>
      </c>
      <c r="T359" s="43"/>
      <c r="U359" s="44"/>
      <c r="V359" s="43"/>
      <c r="W359" s="44"/>
      <c r="X359" s="43"/>
      <c r="Y359" s="44"/>
      <c r="Z359" s="43">
        <f t="shared" si="10"/>
        <v>6856047</v>
      </c>
      <c r="AA359" s="45">
        <f t="shared" si="10"/>
        <v>0</v>
      </c>
      <c r="AB359" s="46"/>
      <c r="AC359" s="44"/>
      <c r="AD359" s="46">
        <f t="shared" si="11"/>
        <v>60730936</v>
      </c>
      <c r="AE359" s="45">
        <f t="shared" si="11"/>
        <v>12</v>
      </c>
    </row>
    <row r="360" spans="1:31" ht="12.75">
      <c r="A360" s="18"/>
      <c r="B360" s="19"/>
      <c r="C360" s="11"/>
      <c r="D360" s="11"/>
      <c r="E360" s="12"/>
      <c r="F360" s="43"/>
      <c r="G360" s="44"/>
      <c r="H360" s="43"/>
      <c r="I360" s="44"/>
      <c r="J360" s="43"/>
      <c r="K360" s="44"/>
      <c r="L360" s="43"/>
      <c r="M360" s="44"/>
      <c r="N360" s="43"/>
      <c r="O360" s="44"/>
      <c r="P360" s="43"/>
      <c r="Q360" s="44"/>
      <c r="R360" s="43"/>
      <c r="S360" s="44"/>
      <c r="T360" s="43"/>
      <c r="U360" s="44"/>
      <c r="V360" s="43"/>
      <c r="W360" s="44"/>
      <c r="X360" s="43"/>
      <c r="Y360" s="44"/>
      <c r="Z360" s="43">
        <f t="shared" si="10"/>
        <v>0</v>
      </c>
      <c r="AA360" s="45">
        <f t="shared" si="10"/>
        <v>0</v>
      </c>
      <c r="AB360" s="46"/>
      <c r="AC360" s="44"/>
      <c r="AD360" s="46">
        <f t="shared" si="11"/>
        <v>0</v>
      </c>
      <c r="AE360" s="45">
        <f t="shared" si="11"/>
        <v>0</v>
      </c>
    </row>
    <row r="361" spans="1:31" ht="12.75">
      <c r="A361" s="18"/>
      <c r="B361" s="19">
        <v>73</v>
      </c>
      <c r="C361" s="19" t="s">
        <v>447</v>
      </c>
      <c r="D361" s="19"/>
      <c r="E361" s="20"/>
      <c r="F361" s="48"/>
      <c r="G361" s="49"/>
      <c r="H361" s="48"/>
      <c r="I361" s="49"/>
      <c r="J361" s="48"/>
      <c r="K361" s="49"/>
      <c r="L361" s="48"/>
      <c r="M361" s="49"/>
      <c r="N361" s="48"/>
      <c r="O361" s="49"/>
      <c r="P361" s="48"/>
      <c r="Q361" s="49"/>
      <c r="R361" s="48"/>
      <c r="S361" s="49"/>
      <c r="T361" s="48"/>
      <c r="U361" s="49"/>
      <c r="V361" s="48"/>
      <c r="W361" s="49"/>
      <c r="X361" s="48"/>
      <c r="Y361" s="49"/>
      <c r="Z361" s="48">
        <f t="shared" si="10"/>
        <v>0</v>
      </c>
      <c r="AA361" s="50">
        <f t="shared" si="10"/>
        <v>0</v>
      </c>
      <c r="AB361" s="51"/>
      <c r="AC361" s="49"/>
      <c r="AD361" s="51">
        <f t="shared" si="11"/>
        <v>0</v>
      </c>
      <c r="AE361" s="50">
        <f t="shared" si="11"/>
        <v>0</v>
      </c>
    </row>
    <row r="362" spans="1:31" ht="12.75">
      <c r="A362" s="18"/>
      <c r="B362" s="19"/>
      <c r="C362" s="19"/>
      <c r="D362" s="19" t="s">
        <v>448</v>
      </c>
      <c r="E362" s="20" t="s">
        <v>449</v>
      </c>
      <c r="F362" s="48">
        <v>319813094</v>
      </c>
      <c r="G362" s="49">
        <v>39.3</v>
      </c>
      <c r="H362" s="48"/>
      <c r="I362" s="49"/>
      <c r="J362" s="48"/>
      <c r="K362" s="49"/>
      <c r="L362" s="48"/>
      <c r="M362" s="49"/>
      <c r="N362" s="48"/>
      <c r="O362" s="49"/>
      <c r="P362" s="48"/>
      <c r="Q362" s="49"/>
      <c r="R362" s="48"/>
      <c r="S362" s="49"/>
      <c r="T362" s="48"/>
      <c r="U362" s="49"/>
      <c r="V362" s="48"/>
      <c r="W362" s="49"/>
      <c r="X362" s="48"/>
      <c r="Y362" s="49"/>
      <c r="Z362" s="48">
        <f t="shared" si="10"/>
        <v>0</v>
      </c>
      <c r="AA362" s="50">
        <f t="shared" si="10"/>
        <v>0</v>
      </c>
      <c r="AB362" s="51"/>
      <c r="AC362" s="49"/>
      <c r="AD362" s="51">
        <f t="shared" si="11"/>
        <v>319813094</v>
      </c>
      <c r="AE362" s="50">
        <f t="shared" si="11"/>
        <v>39.3</v>
      </c>
    </row>
    <row r="363" spans="1:31" ht="12.75">
      <c r="A363" s="18"/>
      <c r="B363" s="19"/>
      <c r="C363" s="19"/>
      <c r="D363" s="19" t="s">
        <v>450</v>
      </c>
      <c r="E363" s="20" t="s">
        <v>451</v>
      </c>
      <c r="F363" s="48">
        <v>22034946</v>
      </c>
      <c r="G363" s="49">
        <v>39</v>
      </c>
      <c r="H363" s="48"/>
      <c r="I363" s="49"/>
      <c r="J363" s="48"/>
      <c r="K363" s="49"/>
      <c r="L363" s="48"/>
      <c r="M363" s="49"/>
      <c r="N363" s="48"/>
      <c r="O363" s="49"/>
      <c r="P363" s="48"/>
      <c r="Q363" s="49"/>
      <c r="R363" s="48"/>
      <c r="S363" s="49"/>
      <c r="T363" s="48"/>
      <c r="U363" s="49"/>
      <c r="V363" s="48"/>
      <c r="W363" s="49"/>
      <c r="X363" s="48"/>
      <c r="Y363" s="49"/>
      <c r="Z363" s="48">
        <f t="shared" si="10"/>
        <v>0</v>
      </c>
      <c r="AA363" s="50">
        <f t="shared" si="10"/>
        <v>0</v>
      </c>
      <c r="AB363" s="51"/>
      <c r="AC363" s="49"/>
      <c r="AD363" s="51">
        <f t="shared" si="11"/>
        <v>22034946</v>
      </c>
      <c r="AE363" s="50">
        <f t="shared" si="11"/>
        <v>39</v>
      </c>
    </row>
    <row r="364" spans="1:31" ht="12.75">
      <c r="A364" s="18"/>
      <c r="B364" s="19"/>
      <c r="C364" s="11" t="s">
        <v>452</v>
      </c>
      <c r="D364" s="11"/>
      <c r="E364" s="12"/>
      <c r="F364" s="43">
        <v>341848040</v>
      </c>
      <c r="G364" s="44">
        <v>78.3</v>
      </c>
      <c r="H364" s="43"/>
      <c r="I364" s="44"/>
      <c r="J364" s="43"/>
      <c r="K364" s="44"/>
      <c r="L364" s="43"/>
      <c r="M364" s="44"/>
      <c r="N364" s="43"/>
      <c r="O364" s="44"/>
      <c r="P364" s="43"/>
      <c r="Q364" s="44"/>
      <c r="R364" s="43"/>
      <c r="S364" s="44"/>
      <c r="T364" s="43"/>
      <c r="U364" s="44"/>
      <c r="V364" s="43"/>
      <c r="W364" s="44"/>
      <c r="X364" s="43"/>
      <c r="Y364" s="44"/>
      <c r="Z364" s="43">
        <f t="shared" si="10"/>
        <v>0</v>
      </c>
      <c r="AA364" s="45">
        <f t="shared" si="10"/>
        <v>0</v>
      </c>
      <c r="AB364" s="46"/>
      <c r="AC364" s="44"/>
      <c r="AD364" s="46">
        <f t="shared" si="11"/>
        <v>341848040</v>
      </c>
      <c r="AE364" s="45">
        <f t="shared" si="11"/>
        <v>78.3</v>
      </c>
    </row>
    <row r="365" spans="1:31" ht="12.75">
      <c r="A365" s="18"/>
      <c r="B365" s="19"/>
      <c r="C365" s="11"/>
      <c r="D365" s="11"/>
      <c r="E365" s="12"/>
      <c r="F365" s="43"/>
      <c r="G365" s="44"/>
      <c r="H365" s="43"/>
      <c r="I365" s="44"/>
      <c r="J365" s="43"/>
      <c r="K365" s="44"/>
      <c r="L365" s="43"/>
      <c r="M365" s="44"/>
      <c r="N365" s="43"/>
      <c r="O365" s="44"/>
      <c r="P365" s="43"/>
      <c r="Q365" s="44"/>
      <c r="R365" s="43"/>
      <c r="S365" s="44"/>
      <c r="T365" s="43"/>
      <c r="U365" s="44"/>
      <c r="V365" s="43"/>
      <c r="W365" s="44"/>
      <c r="X365" s="43"/>
      <c r="Y365" s="44"/>
      <c r="Z365" s="43">
        <f t="shared" si="10"/>
        <v>0</v>
      </c>
      <c r="AA365" s="45">
        <f t="shared" si="10"/>
        <v>0</v>
      </c>
      <c r="AB365" s="46"/>
      <c r="AC365" s="44"/>
      <c r="AD365" s="46">
        <f t="shared" si="11"/>
        <v>0</v>
      </c>
      <c r="AE365" s="45">
        <f t="shared" si="11"/>
        <v>0</v>
      </c>
    </row>
    <row r="366" spans="1:31" ht="12.75">
      <c r="A366" s="18"/>
      <c r="B366" s="19">
        <v>74</v>
      </c>
      <c r="C366" s="19" t="s">
        <v>453</v>
      </c>
      <c r="D366" s="19"/>
      <c r="E366" s="20"/>
      <c r="F366" s="48"/>
      <c r="G366" s="49"/>
      <c r="H366" s="48"/>
      <c r="I366" s="49"/>
      <c r="J366" s="48"/>
      <c r="K366" s="49"/>
      <c r="L366" s="48"/>
      <c r="M366" s="49"/>
      <c r="N366" s="48"/>
      <c r="O366" s="49"/>
      <c r="P366" s="48"/>
      <c r="Q366" s="49"/>
      <c r="R366" s="48"/>
      <c r="S366" s="49"/>
      <c r="T366" s="48"/>
      <c r="U366" s="49"/>
      <c r="V366" s="48"/>
      <c r="W366" s="49"/>
      <c r="X366" s="48"/>
      <c r="Y366" s="49"/>
      <c r="Z366" s="48">
        <f t="shared" si="10"/>
        <v>0</v>
      </c>
      <c r="AA366" s="50">
        <f t="shared" si="10"/>
        <v>0</v>
      </c>
      <c r="AB366" s="51"/>
      <c r="AC366" s="49"/>
      <c r="AD366" s="51">
        <f t="shared" si="11"/>
        <v>0</v>
      </c>
      <c r="AE366" s="50">
        <f t="shared" si="11"/>
        <v>0</v>
      </c>
    </row>
    <row r="367" spans="1:31" ht="12.75">
      <c r="A367" s="18"/>
      <c r="B367" s="19"/>
      <c r="C367" s="19"/>
      <c r="D367" s="19" t="s">
        <v>454</v>
      </c>
      <c r="E367" s="20" t="s">
        <v>455</v>
      </c>
      <c r="F367" s="48">
        <v>3104788</v>
      </c>
      <c r="G367" s="49">
        <v>12.5</v>
      </c>
      <c r="H367" s="48"/>
      <c r="I367" s="49"/>
      <c r="J367" s="48"/>
      <c r="K367" s="49"/>
      <c r="L367" s="48"/>
      <c r="M367" s="49"/>
      <c r="N367" s="48"/>
      <c r="O367" s="49"/>
      <c r="P367" s="48"/>
      <c r="Q367" s="49"/>
      <c r="R367" s="48">
        <v>38000</v>
      </c>
      <c r="S367" s="49">
        <v>0</v>
      </c>
      <c r="T367" s="48"/>
      <c r="U367" s="49"/>
      <c r="V367" s="48"/>
      <c r="W367" s="49"/>
      <c r="X367" s="48"/>
      <c r="Y367" s="49"/>
      <c r="Z367" s="48">
        <f t="shared" si="10"/>
        <v>38000</v>
      </c>
      <c r="AA367" s="50">
        <f t="shared" si="10"/>
        <v>0</v>
      </c>
      <c r="AB367" s="51"/>
      <c r="AC367" s="49"/>
      <c r="AD367" s="51">
        <f t="shared" si="11"/>
        <v>3142788</v>
      </c>
      <c r="AE367" s="50">
        <f t="shared" si="11"/>
        <v>12.5</v>
      </c>
    </row>
    <row r="368" spans="1:31" ht="12.75">
      <c r="A368" s="18"/>
      <c r="B368" s="19"/>
      <c r="C368" s="11" t="s">
        <v>456</v>
      </c>
      <c r="D368" s="11"/>
      <c r="E368" s="12"/>
      <c r="F368" s="43">
        <v>3104788</v>
      </c>
      <c r="G368" s="44">
        <v>12.5</v>
      </c>
      <c r="H368" s="43"/>
      <c r="I368" s="44"/>
      <c r="J368" s="43"/>
      <c r="K368" s="44"/>
      <c r="L368" s="43"/>
      <c r="M368" s="44"/>
      <c r="N368" s="43"/>
      <c r="O368" s="44"/>
      <c r="P368" s="43"/>
      <c r="Q368" s="44"/>
      <c r="R368" s="43">
        <v>38000</v>
      </c>
      <c r="S368" s="44">
        <v>0</v>
      </c>
      <c r="T368" s="43"/>
      <c r="U368" s="44"/>
      <c r="V368" s="43"/>
      <c r="W368" s="44"/>
      <c r="X368" s="43"/>
      <c r="Y368" s="44"/>
      <c r="Z368" s="43">
        <f t="shared" si="10"/>
        <v>38000</v>
      </c>
      <c r="AA368" s="45">
        <f t="shared" si="10"/>
        <v>0</v>
      </c>
      <c r="AB368" s="46"/>
      <c r="AC368" s="44"/>
      <c r="AD368" s="46">
        <f t="shared" si="11"/>
        <v>3142788</v>
      </c>
      <c r="AE368" s="45">
        <f t="shared" si="11"/>
        <v>12.5</v>
      </c>
    </row>
    <row r="369" spans="1:31" ht="12.75">
      <c r="A369" s="18"/>
      <c r="B369" s="19"/>
      <c r="C369" s="11"/>
      <c r="D369" s="11"/>
      <c r="E369" s="12"/>
      <c r="F369" s="43"/>
      <c r="G369" s="44"/>
      <c r="H369" s="43"/>
      <c r="I369" s="44"/>
      <c r="J369" s="43"/>
      <c r="K369" s="44"/>
      <c r="L369" s="43"/>
      <c r="M369" s="44"/>
      <c r="N369" s="43"/>
      <c r="O369" s="44"/>
      <c r="P369" s="43"/>
      <c r="Q369" s="44"/>
      <c r="R369" s="43"/>
      <c r="S369" s="44"/>
      <c r="T369" s="43"/>
      <c r="U369" s="44"/>
      <c r="V369" s="43"/>
      <c r="W369" s="44"/>
      <c r="X369" s="43"/>
      <c r="Y369" s="44"/>
      <c r="Z369" s="43">
        <f t="shared" si="10"/>
        <v>0</v>
      </c>
      <c r="AA369" s="45">
        <f t="shared" si="10"/>
        <v>0</v>
      </c>
      <c r="AB369" s="46"/>
      <c r="AC369" s="44"/>
      <c r="AD369" s="46">
        <f t="shared" si="11"/>
        <v>0</v>
      </c>
      <c r="AE369" s="45">
        <f t="shared" si="11"/>
        <v>0</v>
      </c>
    </row>
    <row r="370" spans="1:31" ht="12.75">
      <c r="A370" s="18"/>
      <c r="B370" s="19">
        <v>75</v>
      </c>
      <c r="C370" s="19" t="s">
        <v>457</v>
      </c>
      <c r="D370" s="19"/>
      <c r="E370" s="20"/>
      <c r="F370" s="48"/>
      <c r="G370" s="49"/>
      <c r="H370" s="48"/>
      <c r="I370" s="49"/>
      <c r="J370" s="48"/>
      <c r="K370" s="49"/>
      <c r="L370" s="48"/>
      <c r="M370" s="49"/>
      <c r="N370" s="48"/>
      <c r="O370" s="49"/>
      <c r="P370" s="48"/>
      <c r="Q370" s="49"/>
      <c r="R370" s="48"/>
      <c r="S370" s="49"/>
      <c r="T370" s="48"/>
      <c r="U370" s="49"/>
      <c r="V370" s="48"/>
      <c r="W370" s="49"/>
      <c r="X370" s="48"/>
      <c r="Y370" s="49"/>
      <c r="Z370" s="48">
        <f t="shared" si="10"/>
        <v>0</v>
      </c>
      <c r="AA370" s="50">
        <f t="shared" si="10"/>
        <v>0</v>
      </c>
      <c r="AB370" s="51"/>
      <c r="AC370" s="49"/>
      <c r="AD370" s="51">
        <f t="shared" si="11"/>
        <v>0</v>
      </c>
      <c r="AE370" s="50">
        <f t="shared" si="11"/>
        <v>0</v>
      </c>
    </row>
    <row r="371" spans="1:31" ht="12.75">
      <c r="A371" s="18"/>
      <c r="B371" s="19"/>
      <c r="C371" s="19"/>
      <c r="D371" s="19" t="s">
        <v>458</v>
      </c>
      <c r="E371" s="20" t="s">
        <v>457</v>
      </c>
      <c r="F371" s="48">
        <v>2519800</v>
      </c>
      <c r="G371" s="49">
        <v>7.85</v>
      </c>
      <c r="H371" s="48"/>
      <c r="I371" s="49"/>
      <c r="J371" s="48"/>
      <c r="K371" s="49"/>
      <c r="L371" s="48"/>
      <c r="M371" s="49"/>
      <c r="N371" s="48"/>
      <c r="O371" s="49"/>
      <c r="P371" s="48"/>
      <c r="Q371" s="49"/>
      <c r="R371" s="48"/>
      <c r="S371" s="49"/>
      <c r="T371" s="48"/>
      <c r="U371" s="49"/>
      <c r="V371" s="48"/>
      <c r="W371" s="49"/>
      <c r="X371" s="48"/>
      <c r="Y371" s="49"/>
      <c r="Z371" s="48">
        <f t="shared" si="10"/>
        <v>0</v>
      </c>
      <c r="AA371" s="50">
        <f t="shared" si="10"/>
        <v>0</v>
      </c>
      <c r="AB371" s="51"/>
      <c r="AC371" s="49"/>
      <c r="AD371" s="51">
        <f t="shared" si="11"/>
        <v>2519800</v>
      </c>
      <c r="AE371" s="50">
        <f t="shared" si="11"/>
        <v>7.85</v>
      </c>
    </row>
    <row r="372" spans="1:31" ht="12.75">
      <c r="A372" s="18"/>
      <c r="B372" s="19"/>
      <c r="C372" s="11" t="s">
        <v>459</v>
      </c>
      <c r="D372" s="11"/>
      <c r="E372" s="12"/>
      <c r="F372" s="43">
        <v>2519800</v>
      </c>
      <c r="G372" s="44">
        <v>7.85</v>
      </c>
      <c r="H372" s="43"/>
      <c r="I372" s="44"/>
      <c r="J372" s="43"/>
      <c r="K372" s="44"/>
      <c r="L372" s="43"/>
      <c r="M372" s="44"/>
      <c r="N372" s="43"/>
      <c r="O372" s="44"/>
      <c r="P372" s="43"/>
      <c r="Q372" s="44"/>
      <c r="R372" s="43"/>
      <c r="S372" s="44"/>
      <c r="T372" s="43"/>
      <c r="U372" s="44"/>
      <c r="V372" s="43"/>
      <c r="W372" s="44"/>
      <c r="X372" s="43"/>
      <c r="Y372" s="44"/>
      <c r="Z372" s="43">
        <f t="shared" si="10"/>
        <v>0</v>
      </c>
      <c r="AA372" s="45">
        <f t="shared" si="10"/>
        <v>0</v>
      </c>
      <c r="AB372" s="46"/>
      <c r="AC372" s="44"/>
      <c r="AD372" s="46">
        <f t="shared" si="11"/>
        <v>2519800</v>
      </c>
      <c r="AE372" s="45">
        <f t="shared" si="11"/>
        <v>7.85</v>
      </c>
    </row>
    <row r="373" spans="1:31" ht="12.75">
      <c r="A373" s="18"/>
      <c r="B373" s="19"/>
      <c r="C373" s="11"/>
      <c r="D373" s="11"/>
      <c r="E373" s="12"/>
      <c r="F373" s="43"/>
      <c r="G373" s="44"/>
      <c r="H373" s="43"/>
      <c r="I373" s="44"/>
      <c r="J373" s="43"/>
      <c r="K373" s="44"/>
      <c r="L373" s="43"/>
      <c r="M373" s="44"/>
      <c r="N373" s="43"/>
      <c r="O373" s="44"/>
      <c r="P373" s="43"/>
      <c r="Q373" s="44"/>
      <c r="R373" s="43"/>
      <c r="S373" s="44"/>
      <c r="T373" s="43"/>
      <c r="U373" s="44"/>
      <c r="V373" s="43"/>
      <c r="W373" s="44"/>
      <c r="X373" s="43"/>
      <c r="Y373" s="44"/>
      <c r="Z373" s="43">
        <f t="shared" si="10"/>
        <v>0</v>
      </c>
      <c r="AA373" s="45">
        <f t="shared" si="10"/>
        <v>0</v>
      </c>
      <c r="AB373" s="46"/>
      <c r="AC373" s="44"/>
      <c r="AD373" s="46">
        <f t="shared" si="11"/>
        <v>0</v>
      </c>
      <c r="AE373" s="45">
        <f t="shared" si="11"/>
        <v>0</v>
      </c>
    </row>
    <row r="374" spans="1:31" ht="12.75">
      <c r="A374" s="18"/>
      <c r="B374" s="19">
        <v>76</v>
      </c>
      <c r="C374" s="19" t="s">
        <v>460</v>
      </c>
      <c r="D374" s="19"/>
      <c r="E374" s="20"/>
      <c r="F374" s="48"/>
      <c r="G374" s="49"/>
      <c r="H374" s="48"/>
      <c r="I374" s="49"/>
      <c r="J374" s="48"/>
      <c r="K374" s="49"/>
      <c r="L374" s="48"/>
      <c r="M374" s="49"/>
      <c r="N374" s="48"/>
      <c r="O374" s="49"/>
      <c r="P374" s="48"/>
      <c r="Q374" s="49"/>
      <c r="R374" s="48"/>
      <c r="S374" s="49"/>
      <c r="T374" s="48"/>
      <c r="U374" s="49"/>
      <c r="V374" s="48"/>
      <c r="W374" s="49"/>
      <c r="X374" s="48"/>
      <c r="Y374" s="49"/>
      <c r="Z374" s="48">
        <f t="shared" si="10"/>
        <v>0</v>
      </c>
      <c r="AA374" s="50">
        <f t="shared" si="10"/>
        <v>0</v>
      </c>
      <c r="AB374" s="51"/>
      <c r="AC374" s="49"/>
      <c r="AD374" s="51">
        <f t="shared" si="11"/>
        <v>0</v>
      </c>
      <c r="AE374" s="50">
        <f t="shared" si="11"/>
        <v>0</v>
      </c>
    </row>
    <row r="375" spans="1:31" ht="12.75">
      <c r="A375" s="18"/>
      <c r="B375" s="19"/>
      <c r="C375" s="19"/>
      <c r="D375" s="19" t="s">
        <v>461</v>
      </c>
      <c r="E375" s="20" t="s">
        <v>460</v>
      </c>
      <c r="F375" s="48">
        <v>3312401</v>
      </c>
      <c r="G375" s="49">
        <v>14.800000000000002</v>
      </c>
      <c r="H375" s="48"/>
      <c r="I375" s="49"/>
      <c r="J375" s="48"/>
      <c r="K375" s="49"/>
      <c r="L375" s="48"/>
      <c r="M375" s="49"/>
      <c r="N375" s="48"/>
      <c r="O375" s="49"/>
      <c r="P375" s="48"/>
      <c r="Q375" s="49"/>
      <c r="R375" s="48"/>
      <c r="S375" s="49"/>
      <c r="T375" s="48"/>
      <c r="U375" s="49"/>
      <c r="V375" s="48"/>
      <c r="W375" s="49"/>
      <c r="X375" s="48"/>
      <c r="Y375" s="49"/>
      <c r="Z375" s="48">
        <f t="shared" si="10"/>
        <v>0</v>
      </c>
      <c r="AA375" s="50">
        <f t="shared" si="10"/>
        <v>0</v>
      </c>
      <c r="AB375" s="51"/>
      <c r="AC375" s="49"/>
      <c r="AD375" s="51">
        <f t="shared" si="11"/>
        <v>3312401</v>
      </c>
      <c r="AE375" s="50">
        <f t="shared" si="11"/>
        <v>14.800000000000002</v>
      </c>
    </row>
    <row r="376" spans="1:31" ht="12.75">
      <c r="A376" s="18"/>
      <c r="B376" s="19"/>
      <c r="C376" s="11" t="s">
        <v>462</v>
      </c>
      <c r="D376" s="11"/>
      <c r="E376" s="12"/>
      <c r="F376" s="43">
        <v>3312401</v>
      </c>
      <c r="G376" s="44">
        <v>14.800000000000002</v>
      </c>
      <c r="H376" s="43"/>
      <c r="I376" s="44"/>
      <c r="J376" s="43"/>
      <c r="K376" s="44"/>
      <c r="L376" s="43"/>
      <c r="M376" s="44"/>
      <c r="N376" s="43"/>
      <c r="O376" s="44"/>
      <c r="P376" s="43"/>
      <c r="Q376" s="44"/>
      <c r="R376" s="43"/>
      <c r="S376" s="44"/>
      <c r="T376" s="43"/>
      <c r="U376" s="44"/>
      <c r="V376" s="43"/>
      <c r="W376" s="44"/>
      <c r="X376" s="43"/>
      <c r="Y376" s="44"/>
      <c r="Z376" s="43">
        <f t="shared" si="10"/>
        <v>0</v>
      </c>
      <c r="AA376" s="45">
        <f t="shared" si="10"/>
        <v>0</v>
      </c>
      <c r="AB376" s="46"/>
      <c r="AC376" s="44"/>
      <c r="AD376" s="46">
        <f t="shared" si="11"/>
        <v>3312401</v>
      </c>
      <c r="AE376" s="45">
        <f t="shared" si="11"/>
        <v>14.800000000000002</v>
      </c>
    </row>
    <row r="377" spans="1:31" ht="12.75">
      <c r="A377" s="18"/>
      <c r="B377" s="19"/>
      <c r="C377" s="11"/>
      <c r="D377" s="11"/>
      <c r="E377" s="12"/>
      <c r="F377" s="43"/>
      <c r="G377" s="44"/>
      <c r="H377" s="43"/>
      <c r="I377" s="44"/>
      <c r="J377" s="43"/>
      <c r="K377" s="44"/>
      <c r="L377" s="43"/>
      <c r="M377" s="44"/>
      <c r="N377" s="43"/>
      <c r="O377" s="44"/>
      <c r="P377" s="43"/>
      <c r="Q377" s="44"/>
      <c r="R377" s="43"/>
      <c r="S377" s="44"/>
      <c r="T377" s="43"/>
      <c r="U377" s="44"/>
      <c r="V377" s="43"/>
      <c r="W377" s="44"/>
      <c r="X377" s="43"/>
      <c r="Y377" s="44"/>
      <c r="Z377" s="43">
        <f t="shared" si="10"/>
        <v>0</v>
      </c>
      <c r="AA377" s="45">
        <f t="shared" si="10"/>
        <v>0</v>
      </c>
      <c r="AB377" s="46"/>
      <c r="AC377" s="44"/>
      <c r="AD377" s="46">
        <f t="shared" si="11"/>
        <v>0</v>
      </c>
      <c r="AE377" s="45">
        <f t="shared" si="11"/>
        <v>0</v>
      </c>
    </row>
    <row r="378" spans="1:31" ht="12.75">
      <c r="A378" s="18"/>
      <c r="B378" s="19">
        <v>77</v>
      </c>
      <c r="C378" s="19" t="s">
        <v>463</v>
      </c>
      <c r="D378" s="19"/>
      <c r="E378" s="20"/>
      <c r="F378" s="48"/>
      <c r="G378" s="49"/>
      <c r="H378" s="48"/>
      <c r="I378" s="49"/>
      <c r="J378" s="48"/>
      <c r="K378" s="49"/>
      <c r="L378" s="48"/>
      <c r="M378" s="49"/>
      <c r="N378" s="48"/>
      <c r="O378" s="49"/>
      <c r="P378" s="48"/>
      <c r="Q378" s="49"/>
      <c r="R378" s="48"/>
      <c r="S378" s="49"/>
      <c r="T378" s="48"/>
      <c r="U378" s="49"/>
      <c r="V378" s="48"/>
      <c r="W378" s="49"/>
      <c r="X378" s="48"/>
      <c r="Y378" s="49"/>
      <c r="Z378" s="48">
        <f t="shared" si="10"/>
        <v>0</v>
      </c>
      <c r="AA378" s="50">
        <f t="shared" si="10"/>
        <v>0</v>
      </c>
      <c r="AB378" s="51"/>
      <c r="AC378" s="49"/>
      <c r="AD378" s="51">
        <f t="shared" si="11"/>
        <v>0</v>
      </c>
      <c r="AE378" s="50">
        <f t="shared" si="11"/>
        <v>0</v>
      </c>
    </row>
    <row r="379" spans="1:31" ht="12.75">
      <c r="A379" s="18"/>
      <c r="B379" s="19"/>
      <c r="C379" s="19"/>
      <c r="D379" s="19" t="s">
        <v>464</v>
      </c>
      <c r="E379" s="20" t="s">
        <v>463</v>
      </c>
      <c r="F379" s="48">
        <v>285286</v>
      </c>
      <c r="G379" s="49">
        <v>1</v>
      </c>
      <c r="H379" s="48"/>
      <c r="I379" s="49"/>
      <c r="J379" s="48"/>
      <c r="K379" s="49"/>
      <c r="L379" s="48"/>
      <c r="M379" s="49"/>
      <c r="N379" s="48"/>
      <c r="O379" s="49"/>
      <c r="P379" s="48"/>
      <c r="Q379" s="49"/>
      <c r="R379" s="48"/>
      <c r="S379" s="49"/>
      <c r="T379" s="48"/>
      <c r="U379" s="49"/>
      <c r="V379" s="48"/>
      <c r="W379" s="49"/>
      <c r="X379" s="48"/>
      <c r="Y379" s="49"/>
      <c r="Z379" s="48">
        <f t="shared" si="10"/>
        <v>0</v>
      </c>
      <c r="AA379" s="50">
        <f t="shared" si="10"/>
        <v>0</v>
      </c>
      <c r="AB379" s="51"/>
      <c r="AC379" s="49"/>
      <c r="AD379" s="51">
        <f t="shared" si="11"/>
        <v>285286</v>
      </c>
      <c r="AE379" s="50">
        <f t="shared" si="11"/>
        <v>1</v>
      </c>
    </row>
    <row r="380" spans="1:31" ht="12.75">
      <c r="A380" s="18"/>
      <c r="B380" s="19"/>
      <c r="C380" s="11" t="s">
        <v>465</v>
      </c>
      <c r="D380" s="11"/>
      <c r="E380" s="12"/>
      <c r="F380" s="43">
        <v>285286</v>
      </c>
      <c r="G380" s="44">
        <v>1</v>
      </c>
      <c r="H380" s="43"/>
      <c r="I380" s="44"/>
      <c r="J380" s="43"/>
      <c r="K380" s="44"/>
      <c r="L380" s="43"/>
      <c r="M380" s="44"/>
      <c r="N380" s="43"/>
      <c r="O380" s="44"/>
      <c r="P380" s="43"/>
      <c r="Q380" s="44"/>
      <c r="R380" s="43"/>
      <c r="S380" s="44"/>
      <c r="T380" s="43"/>
      <c r="U380" s="44"/>
      <c r="V380" s="43"/>
      <c r="W380" s="44"/>
      <c r="X380" s="43"/>
      <c r="Y380" s="44"/>
      <c r="Z380" s="43">
        <f t="shared" si="10"/>
        <v>0</v>
      </c>
      <c r="AA380" s="45">
        <f t="shared" si="10"/>
        <v>0</v>
      </c>
      <c r="AB380" s="46"/>
      <c r="AC380" s="44"/>
      <c r="AD380" s="46">
        <f t="shared" si="11"/>
        <v>285286</v>
      </c>
      <c r="AE380" s="45">
        <f t="shared" si="11"/>
        <v>1</v>
      </c>
    </row>
    <row r="381" spans="1:31" ht="12.75">
      <c r="A381" s="18"/>
      <c r="B381" s="19"/>
      <c r="C381" s="11"/>
      <c r="D381" s="11"/>
      <c r="E381" s="12"/>
      <c r="F381" s="43"/>
      <c r="G381" s="44"/>
      <c r="H381" s="43"/>
      <c r="I381" s="44"/>
      <c r="J381" s="43"/>
      <c r="K381" s="44"/>
      <c r="L381" s="43"/>
      <c r="M381" s="44"/>
      <c r="N381" s="43"/>
      <c r="O381" s="44"/>
      <c r="P381" s="43"/>
      <c r="Q381" s="44"/>
      <c r="R381" s="43"/>
      <c r="S381" s="44"/>
      <c r="T381" s="43"/>
      <c r="U381" s="44"/>
      <c r="V381" s="43"/>
      <c r="W381" s="44"/>
      <c r="X381" s="43"/>
      <c r="Y381" s="44"/>
      <c r="Z381" s="43">
        <f t="shared" si="10"/>
        <v>0</v>
      </c>
      <c r="AA381" s="45">
        <f t="shared" si="10"/>
        <v>0</v>
      </c>
      <c r="AB381" s="46"/>
      <c r="AC381" s="44"/>
      <c r="AD381" s="46">
        <f t="shared" si="11"/>
        <v>0</v>
      </c>
      <c r="AE381" s="45">
        <f t="shared" si="11"/>
        <v>0</v>
      </c>
    </row>
    <row r="382" spans="1:31" ht="12.75">
      <c r="A382" s="18"/>
      <c r="B382" s="19">
        <v>78</v>
      </c>
      <c r="C382" s="19" t="s">
        <v>466</v>
      </c>
      <c r="D382" s="19"/>
      <c r="E382" s="20"/>
      <c r="F382" s="48"/>
      <c r="G382" s="49"/>
      <c r="H382" s="48"/>
      <c r="I382" s="49"/>
      <c r="J382" s="48"/>
      <c r="K382" s="49"/>
      <c r="L382" s="48"/>
      <c r="M382" s="49"/>
      <c r="N382" s="48"/>
      <c r="O382" s="49"/>
      <c r="P382" s="48"/>
      <c r="Q382" s="49"/>
      <c r="R382" s="48"/>
      <c r="S382" s="49"/>
      <c r="T382" s="48"/>
      <c r="U382" s="49"/>
      <c r="V382" s="48"/>
      <c r="W382" s="49"/>
      <c r="X382" s="48"/>
      <c r="Y382" s="49"/>
      <c r="Z382" s="48">
        <f t="shared" si="10"/>
        <v>0</v>
      </c>
      <c r="AA382" s="50">
        <f t="shared" si="10"/>
        <v>0</v>
      </c>
      <c r="AB382" s="51"/>
      <c r="AC382" s="49"/>
      <c r="AD382" s="51">
        <f t="shared" si="11"/>
        <v>0</v>
      </c>
      <c r="AE382" s="50">
        <f t="shared" si="11"/>
        <v>0</v>
      </c>
    </row>
    <row r="383" spans="1:31" ht="12.75">
      <c r="A383" s="18"/>
      <c r="B383" s="19"/>
      <c r="C383" s="19"/>
      <c r="D383" s="19" t="s">
        <v>467</v>
      </c>
      <c r="E383" s="20" t="s">
        <v>466</v>
      </c>
      <c r="F383" s="48">
        <v>3534230</v>
      </c>
      <c r="G383" s="49"/>
      <c r="H383" s="48"/>
      <c r="I383" s="49"/>
      <c r="J383" s="48"/>
      <c r="K383" s="49"/>
      <c r="L383" s="48"/>
      <c r="M383" s="49"/>
      <c r="N383" s="48"/>
      <c r="O383" s="49"/>
      <c r="P383" s="48"/>
      <c r="Q383" s="49"/>
      <c r="R383" s="48"/>
      <c r="S383" s="49"/>
      <c r="T383" s="48"/>
      <c r="U383" s="49"/>
      <c r="V383" s="48"/>
      <c r="W383" s="49"/>
      <c r="X383" s="48"/>
      <c r="Y383" s="49"/>
      <c r="Z383" s="48">
        <f t="shared" si="10"/>
        <v>0</v>
      </c>
      <c r="AA383" s="50">
        <f t="shared" si="10"/>
        <v>0</v>
      </c>
      <c r="AB383" s="51"/>
      <c r="AC383" s="49"/>
      <c r="AD383" s="51">
        <f t="shared" si="11"/>
        <v>3534230</v>
      </c>
      <c r="AE383" s="50">
        <f t="shared" si="11"/>
        <v>0</v>
      </c>
    </row>
    <row r="384" spans="1:31" ht="12.75">
      <c r="A384" s="18"/>
      <c r="B384" s="19"/>
      <c r="C384" s="11" t="s">
        <v>468</v>
      </c>
      <c r="D384" s="11"/>
      <c r="E384" s="12"/>
      <c r="F384" s="43">
        <v>3534230</v>
      </c>
      <c r="G384" s="44"/>
      <c r="H384" s="43"/>
      <c r="I384" s="44"/>
      <c r="J384" s="43"/>
      <c r="K384" s="44"/>
      <c r="L384" s="43"/>
      <c r="M384" s="44"/>
      <c r="N384" s="43"/>
      <c r="O384" s="44"/>
      <c r="P384" s="43"/>
      <c r="Q384" s="44"/>
      <c r="R384" s="43"/>
      <c r="S384" s="44"/>
      <c r="T384" s="43"/>
      <c r="U384" s="44"/>
      <c r="V384" s="43"/>
      <c r="W384" s="44"/>
      <c r="X384" s="43"/>
      <c r="Y384" s="44"/>
      <c r="Z384" s="43">
        <f t="shared" si="10"/>
        <v>0</v>
      </c>
      <c r="AA384" s="45">
        <f t="shared" si="10"/>
        <v>0</v>
      </c>
      <c r="AB384" s="46"/>
      <c r="AC384" s="44"/>
      <c r="AD384" s="46">
        <f t="shared" si="11"/>
        <v>3534230</v>
      </c>
      <c r="AE384" s="45">
        <f t="shared" si="11"/>
        <v>0</v>
      </c>
    </row>
    <row r="385" spans="1:31" ht="12.75">
      <c r="A385" s="18"/>
      <c r="B385" s="19"/>
      <c r="C385" s="11"/>
      <c r="D385" s="11"/>
      <c r="E385" s="12"/>
      <c r="F385" s="43"/>
      <c r="G385" s="44"/>
      <c r="H385" s="43"/>
      <c r="I385" s="44"/>
      <c r="J385" s="43"/>
      <c r="K385" s="44"/>
      <c r="L385" s="43"/>
      <c r="M385" s="44"/>
      <c r="N385" s="43"/>
      <c r="O385" s="44"/>
      <c r="P385" s="43"/>
      <c r="Q385" s="44"/>
      <c r="R385" s="43"/>
      <c r="S385" s="44"/>
      <c r="T385" s="43"/>
      <c r="U385" s="44"/>
      <c r="V385" s="43"/>
      <c r="W385" s="44"/>
      <c r="X385" s="43"/>
      <c r="Y385" s="44"/>
      <c r="Z385" s="43">
        <f t="shared" si="10"/>
        <v>0</v>
      </c>
      <c r="AA385" s="45">
        <f t="shared" si="10"/>
        <v>0</v>
      </c>
      <c r="AB385" s="46"/>
      <c r="AC385" s="44"/>
      <c r="AD385" s="46">
        <f t="shared" si="11"/>
        <v>0</v>
      </c>
      <c r="AE385" s="45">
        <f t="shared" si="11"/>
        <v>0</v>
      </c>
    </row>
    <row r="386" spans="1:31" ht="12.75">
      <c r="A386" s="18"/>
      <c r="B386" s="19">
        <v>79</v>
      </c>
      <c r="C386" s="19" t="s">
        <v>469</v>
      </c>
      <c r="D386" s="19"/>
      <c r="E386" s="20"/>
      <c r="F386" s="48"/>
      <c r="G386" s="49"/>
      <c r="H386" s="48"/>
      <c r="I386" s="49"/>
      <c r="J386" s="48"/>
      <c r="K386" s="49"/>
      <c r="L386" s="48"/>
      <c r="M386" s="49"/>
      <c r="N386" s="48"/>
      <c r="O386" s="49"/>
      <c r="P386" s="48"/>
      <c r="Q386" s="49"/>
      <c r="R386" s="48"/>
      <c r="S386" s="49"/>
      <c r="T386" s="48"/>
      <c r="U386" s="49"/>
      <c r="V386" s="48"/>
      <c r="W386" s="49"/>
      <c r="X386" s="48"/>
      <c r="Y386" s="49"/>
      <c r="Z386" s="48">
        <f t="shared" si="10"/>
        <v>0</v>
      </c>
      <c r="AA386" s="50">
        <f t="shared" si="10"/>
        <v>0</v>
      </c>
      <c r="AB386" s="51"/>
      <c r="AC386" s="49"/>
      <c r="AD386" s="51">
        <f t="shared" si="11"/>
        <v>0</v>
      </c>
      <c r="AE386" s="50">
        <f t="shared" si="11"/>
        <v>0</v>
      </c>
    </row>
    <row r="387" spans="1:31" ht="12.75">
      <c r="A387" s="18"/>
      <c r="B387" s="19"/>
      <c r="C387" s="19"/>
      <c r="D387" s="19" t="s">
        <v>470</v>
      </c>
      <c r="E387" s="20" t="s">
        <v>469</v>
      </c>
      <c r="F387" s="48">
        <v>2093513</v>
      </c>
      <c r="G387" s="49">
        <v>7</v>
      </c>
      <c r="H387" s="48"/>
      <c r="I387" s="49"/>
      <c r="J387" s="48"/>
      <c r="K387" s="49"/>
      <c r="L387" s="48"/>
      <c r="M387" s="49"/>
      <c r="N387" s="48"/>
      <c r="O387" s="49"/>
      <c r="P387" s="48"/>
      <c r="Q387" s="49"/>
      <c r="R387" s="48"/>
      <c r="S387" s="49"/>
      <c r="T387" s="48"/>
      <c r="U387" s="49"/>
      <c r="V387" s="48"/>
      <c r="W387" s="49"/>
      <c r="X387" s="48">
        <v>-182792</v>
      </c>
      <c r="Y387" s="49">
        <v>-1</v>
      </c>
      <c r="Z387" s="48">
        <f t="shared" si="10"/>
        <v>-182792</v>
      </c>
      <c r="AA387" s="50">
        <f t="shared" si="10"/>
        <v>-1</v>
      </c>
      <c r="AB387" s="51"/>
      <c r="AC387" s="49"/>
      <c r="AD387" s="51">
        <f t="shared" si="11"/>
        <v>1910721</v>
      </c>
      <c r="AE387" s="50">
        <f t="shared" si="11"/>
        <v>6</v>
      </c>
    </row>
    <row r="388" spans="1:31" ht="12.75">
      <c r="A388" s="18"/>
      <c r="B388" s="19"/>
      <c r="C388" s="11" t="s">
        <v>471</v>
      </c>
      <c r="D388" s="11"/>
      <c r="E388" s="12"/>
      <c r="F388" s="43">
        <v>2093513</v>
      </c>
      <c r="G388" s="44">
        <v>7</v>
      </c>
      <c r="H388" s="43"/>
      <c r="I388" s="44"/>
      <c r="J388" s="43"/>
      <c r="K388" s="44"/>
      <c r="L388" s="43"/>
      <c r="M388" s="44"/>
      <c r="N388" s="43"/>
      <c r="O388" s="44"/>
      <c r="P388" s="43"/>
      <c r="Q388" s="44"/>
      <c r="R388" s="43"/>
      <c r="S388" s="44"/>
      <c r="T388" s="43"/>
      <c r="U388" s="44"/>
      <c r="V388" s="43"/>
      <c r="W388" s="44"/>
      <c r="X388" s="43">
        <v>-182792</v>
      </c>
      <c r="Y388" s="44">
        <v>-1</v>
      </c>
      <c r="Z388" s="43">
        <f t="shared" si="10"/>
        <v>-182792</v>
      </c>
      <c r="AA388" s="45">
        <f t="shared" si="10"/>
        <v>-1</v>
      </c>
      <c r="AB388" s="46"/>
      <c r="AC388" s="44"/>
      <c r="AD388" s="46">
        <f t="shared" si="11"/>
        <v>1910721</v>
      </c>
      <c r="AE388" s="45">
        <f t="shared" si="11"/>
        <v>6</v>
      </c>
    </row>
    <row r="389" spans="1:31" ht="12.75">
      <c r="A389" s="18"/>
      <c r="B389" s="19"/>
      <c r="C389" s="11"/>
      <c r="D389" s="11"/>
      <c r="E389" s="12"/>
      <c r="F389" s="43"/>
      <c r="G389" s="44"/>
      <c r="H389" s="43"/>
      <c r="I389" s="44"/>
      <c r="J389" s="43"/>
      <c r="K389" s="44"/>
      <c r="L389" s="43"/>
      <c r="M389" s="44"/>
      <c r="N389" s="43"/>
      <c r="O389" s="44"/>
      <c r="P389" s="43"/>
      <c r="Q389" s="44"/>
      <c r="R389" s="43"/>
      <c r="S389" s="44"/>
      <c r="T389" s="43"/>
      <c r="U389" s="44"/>
      <c r="V389" s="43"/>
      <c r="W389" s="44"/>
      <c r="X389" s="43"/>
      <c r="Y389" s="44"/>
      <c r="Z389" s="43">
        <f t="shared" si="10"/>
        <v>0</v>
      </c>
      <c r="AA389" s="45">
        <f t="shared" si="10"/>
        <v>0</v>
      </c>
      <c r="AB389" s="46"/>
      <c r="AC389" s="44"/>
      <c r="AD389" s="46">
        <f t="shared" si="11"/>
        <v>0</v>
      </c>
      <c r="AE389" s="45">
        <f t="shared" si="11"/>
        <v>0</v>
      </c>
    </row>
    <row r="390" spans="1:31" ht="12.75">
      <c r="A390" s="18"/>
      <c r="B390" s="19">
        <v>80</v>
      </c>
      <c r="C390" s="19" t="s">
        <v>472</v>
      </c>
      <c r="D390" s="19"/>
      <c r="E390" s="20"/>
      <c r="F390" s="48"/>
      <c r="G390" s="49"/>
      <c r="H390" s="48"/>
      <c r="I390" s="49"/>
      <c r="J390" s="48"/>
      <c r="K390" s="49"/>
      <c r="L390" s="48"/>
      <c r="M390" s="49"/>
      <c r="N390" s="48"/>
      <c r="O390" s="49"/>
      <c r="P390" s="48"/>
      <c r="Q390" s="49"/>
      <c r="R390" s="48"/>
      <c r="S390" s="49"/>
      <c r="T390" s="48"/>
      <c r="U390" s="49"/>
      <c r="V390" s="48"/>
      <c r="W390" s="49"/>
      <c r="X390" s="48"/>
      <c r="Y390" s="49"/>
      <c r="Z390" s="48">
        <f t="shared" si="10"/>
        <v>0</v>
      </c>
      <c r="AA390" s="50">
        <f t="shared" si="10"/>
        <v>0</v>
      </c>
      <c r="AB390" s="51"/>
      <c r="AC390" s="49"/>
      <c r="AD390" s="51">
        <f t="shared" si="11"/>
        <v>0</v>
      </c>
      <c r="AE390" s="50">
        <f t="shared" si="11"/>
        <v>0</v>
      </c>
    </row>
    <row r="391" spans="1:31" ht="12.75">
      <c r="A391" s="18"/>
      <c r="B391" s="19"/>
      <c r="C391" s="19"/>
      <c r="D391" s="19" t="s">
        <v>473</v>
      </c>
      <c r="E391" s="20" t="s">
        <v>474</v>
      </c>
      <c r="F391" s="48">
        <v>658928</v>
      </c>
      <c r="G391" s="49"/>
      <c r="H391" s="48"/>
      <c r="I391" s="49"/>
      <c r="J391" s="48"/>
      <c r="K391" s="49"/>
      <c r="L391" s="48"/>
      <c r="M391" s="49"/>
      <c r="N391" s="48"/>
      <c r="O391" s="49"/>
      <c r="P391" s="48"/>
      <c r="Q391" s="49"/>
      <c r="R391" s="48"/>
      <c r="S391" s="49"/>
      <c r="T391" s="48"/>
      <c r="U391" s="49"/>
      <c r="V391" s="48"/>
      <c r="W391" s="49"/>
      <c r="X391" s="48"/>
      <c r="Y391" s="49"/>
      <c r="Z391" s="48">
        <f t="shared" si="10"/>
        <v>0</v>
      </c>
      <c r="AA391" s="50">
        <f t="shared" si="10"/>
        <v>0</v>
      </c>
      <c r="AB391" s="51"/>
      <c r="AC391" s="49"/>
      <c r="AD391" s="51">
        <f t="shared" si="11"/>
        <v>658928</v>
      </c>
      <c r="AE391" s="50">
        <f t="shared" si="11"/>
        <v>0</v>
      </c>
    </row>
    <row r="392" spans="1:31" ht="12.75">
      <c r="A392" s="18"/>
      <c r="B392" s="19"/>
      <c r="C392" s="11" t="s">
        <v>475</v>
      </c>
      <c r="D392" s="11"/>
      <c r="E392" s="12"/>
      <c r="F392" s="43">
        <v>658928</v>
      </c>
      <c r="G392" s="44"/>
      <c r="H392" s="43"/>
      <c r="I392" s="44"/>
      <c r="J392" s="43"/>
      <c r="K392" s="44"/>
      <c r="L392" s="43"/>
      <c r="M392" s="44"/>
      <c r="N392" s="43"/>
      <c r="O392" s="44"/>
      <c r="P392" s="43"/>
      <c r="Q392" s="44"/>
      <c r="R392" s="43"/>
      <c r="S392" s="44"/>
      <c r="T392" s="43"/>
      <c r="U392" s="44"/>
      <c r="V392" s="43"/>
      <c r="W392" s="44"/>
      <c r="X392" s="43"/>
      <c r="Y392" s="44"/>
      <c r="Z392" s="43">
        <f t="shared" si="10"/>
        <v>0</v>
      </c>
      <c r="AA392" s="45">
        <f t="shared" si="10"/>
        <v>0</v>
      </c>
      <c r="AB392" s="46"/>
      <c r="AC392" s="44"/>
      <c r="AD392" s="46">
        <f t="shared" si="11"/>
        <v>658928</v>
      </c>
      <c r="AE392" s="45">
        <f t="shared" si="11"/>
        <v>0</v>
      </c>
    </row>
    <row r="393" spans="1:31" ht="12.75">
      <c r="A393" s="18"/>
      <c r="B393" s="19"/>
      <c r="C393" s="11"/>
      <c r="D393" s="11"/>
      <c r="E393" s="12"/>
      <c r="F393" s="43"/>
      <c r="G393" s="44"/>
      <c r="H393" s="43"/>
      <c r="I393" s="44"/>
      <c r="J393" s="43"/>
      <c r="K393" s="44"/>
      <c r="L393" s="43"/>
      <c r="M393" s="44"/>
      <c r="N393" s="43"/>
      <c r="O393" s="44"/>
      <c r="P393" s="43"/>
      <c r="Q393" s="44"/>
      <c r="R393" s="43"/>
      <c r="S393" s="44"/>
      <c r="T393" s="43"/>
      <c r="U393" s="44"/>
      <c r="V393" s="43"/>
      <c r="W393" s="44"/>
      <c r="X393" s="43"/>
      <c r="Y393" s="44"/>
      <c r="Z393" s="43">
        <f aca="true" t="shared" si="12" ref="Z393:AA456">X393+V393+T393+R393+P393+N393+L393+J393+H393</f>
        <v>0</v>
      </c>
      <c r="AA393" s="45">
        <f t="shared" si="12"/>
        <v>0</v>
      </c>
      <c r="AB393" s="46"/>
      <c r="AC393" s="44"/>
      <c r="AD393" s="46">
        <f t="shared" si="11"/>
        <v>0</v>
      </c>
      <c r="AE393" s="45">
        <f t="shared" si="11"/>
        <v>0</v>
      </c>
    </row>
    <row r="394" spans="1:31" ht="12.75">
      <c r="A394" s="18"/>
      <c r="B394" s="19">
        <v>81</v>
      </c>
      <c r="C394" s="19" t="s">
        <v>476</v>
      </c>
      <c r="D394" s="19"/>
      <c r="E394" s="20"/>
      <c r="F394" s="48"/>
      <c r="G394" s="49"/>
      <c r="H394" s="48"/>
      <c r="I394" s="49"/>
      <c r="J394" s="48"/>
      <c r="K394" s="49"/>
      <c r="L394" s="48"/>
      <c r="M394" s="49"/>
      <c r="N394" s="48"/>
      <c r="O394" s="49"/>
      <c r="P394" s="48"/>
      <c r="Q394" s="49"/>
      <c r="R394" s="48"/>
      <c r="S394" s="49"/>
      <c r="T394" s="48"/>
      <c r="U394" s="49"/>
      <c r="V394" s="48"/>
      <c r="W394" s="49"/>
      <c r="X394" s="48"/>
      <c r="Y394" s="49"/>
      <c r="Z394" s="48">
        <f t="shared" si="12"/>
        <v>0</v>
      </c>
      <c r="AA394" s="50">
        <f t="shared" si="12"/>
        <v>0</v>
      </c>
      <c r="AB394" s="51"/>
      <c r="AC394" s="49"/>
      <c r="AD394" s="51">
        <f aca="true" t="shared" si="13" ref="AD394:AE457">AB394+Z394+F394</f>
        <v>0</v>
      </c>
      <c r="AE394" s="50">
        <f t="shared" si="13"/>
        <v>0</v>
      </c>
    </row>
    <row r="395" spans="1:31" ht="12.75">
      <c r="A395" s="18"/>
      <c r="B395" s="19"/>
      <c r="C395" s="19"/>
      <c r="D395" s="19" t="s">
        <v>477</v>
      </c>
      <c r="E395" s="20" t="s">
        <v>476</v>
      </c>
      <c r="F395" s="48">
        <v>7720364</v>
      </c>
      <c r="G395" s="49">
        <v>18.85</v>
      </c>
      <c r="H395" s="48"/>
      <c r="I395" s="49"/>
      <c r="J395" s="48"/>
      <c r="K395" s="49"/>
      <c r="L395" s="48"/>
      <c r="M395" s="49"/>
      <c r="N395" s="48"/>
      <c r="O395" s="49"/>
      <c r="P395" s="48"/>
      <c r="Q395" s="49"/>
      <c r="R395" s="48"/>
      <c r="S395" s="49"/>
      <c r="T395" s="48"/>
      <c r="U395" s="49"/>
      <c r="V395" s="48"/>
      <c r="W395" s="49"/>
      <c r="X395" s="48">
        <v>-114377</v>
      </c>
      <c r="Y395" s="49">
        <v>-1</v>
      </c>
      <c r="Z395" s="48">
        <f t="shared" si="12"/>
        <v>-114377</v>
      </c>
      <c r="AA395" s="50">
        <f t="shared" si="12"/>
        <v>-1</v>
      </c>
      <c r="AB395" s="51"/>
      <c r="AC395" s="49"/>
      <c r="AD395" s="51">
        <f t="shared" si="13"/>
        <v>7605987</v>
      </c>
      <c r="AE395" s="50">
        <f t="shared" si="13"/>
        <v>17.85</v>
      </c>
    </row>
    <row r="396" spans="1:31" ht="12.75">
      <c r="A396" s="18"/>
      <c r="B396" s="19"/>
      <c r="C396" s="11" t="s">
        <v>478</v>
      </c>
      <c r="D396" s="11"/>
      <c r="E396" s="12"/>
      <c r="F396" s="43">
        <v>7720364</v>
      </c>
      <c r="G396" s="44">
        <v>18.85</v>
      </c>
      <c r="H396" s="43"/>
      <c r="I396" s="44"/>
      <c r="J396" s="43"/>
      <c r="K396" s="44"/>
      <c r="L396" s="43"/>
      <c r="M396" s="44"/>
      <c r="N396" s="43"/>
      <c r="O396" s="44"/>
      <c r="P396" s="43"/>
      <c r="Q396" s="44"/>
      <c r="R396" s="43"/>
      <c r="S396" s="44"/>
      <c r="T396" s="43"/>
      <c r="U396" s="44"/>
      <c r="V396" s="43"/>
      <c r="W396" s="44"/>
      <c r="X396" s="43">
        <v>-114377</v>
      </c>
      <c r="Y396" s="44">
        <v>-1</v>
      </c>
      <c r="Z396" s="43">
        <f t="shared" si="12"/>
        <v>-114377</v>
      </c>
      <c r="AA396" s="45">
        <f t="shared" si="12"/>
        <v>-1</v>
      </c>
      <c r="AB396" s="46"/>
      <c r="AC396" s="44"/>
      <c r="AD396" s="46">
        <f t="shared" si="13"/>
        <v>7605987</v>
      </c>
      <c r="AE396" s="45">
        <f t="shared" si="13"/>
        <v>17.85</v>
      </c>
    </row>
    <row r="397" spans="1:31" ht="12.75">
      <c r="A397" s="18"/>
      <c r="B397" s="19"/>
      <c r="C397" s="11"/>
      <c r="D397" s="11"/>
      <c r="E397" s="12"/>
      <c r="F397" s="43"/>
      <c r="G397" s="44"/>
      <c r="H397" s="43"/>
      <c r="I397" s="44"/>
      <c r="J397" s="43"/>
      <c r="K397" s="44"/>
      <c r="L397" s="43"/>
      <c r="M397" s="44"/>
      <c r="N397" s="43"/>
      <c r="O397" s="44"/>
      <c r="P397" s="43"/>
      <c r="Q397" s="44"/>
      <c r="R397" s="43"/>
      <c r="S397" s="44"/>
      <c r="T397" s="43"/>
      <c r="U397" s="44"/>
      <c r="V397" s="43"/>
      <c r="W397" s="44"/>
      <c r="X397" s="43"/>
      <c r="Y397" s="44"/>
      <c r="Z397" s="43">
        <f t="shared" si="12"/>
        <v>0</v>
      </c>
      <c r="AA397" s="45">
        <f t="shared" si="12"/>
        <v>0</v>
      </c>
      <c r="AB397" s="46"/>
      <c r="AC397" s="44"/>
      <c r="AD397" s="46">
        <f t="shared" si="13"/>
        <v>0</v>
      </c>
      <c r="AE397" s="45">
        <f t="shared" si="13"/>
        <v>0</v>
      </c>
    </row>
    <row r="398" spans="1:31" ht="12.75">
      <c r="A398" s="18"/>
      <c r="B398" s="19">
        <v>82</v>
      </c>
      <c r="C398" s="19" t="s">
        <v>479</v>
      </c>
      <c r="D398" s="19"/>
      <c r="E398" s="20"/>
      <c r="F398" s="48"/>
      <c r="G398" s="49"/>
      <c r="H398" s="48"/>
      <c r="I398" s="49"/>
      <c r="J398" s="48"/>
      <c r="K398" s="49"/>
      <c r="L398" s="48"/>
      <c r="M398" s="49"/>
      <c r="N398" s="48"/>
      <c r="O398" s="49"/>
      <c r="P398" s="48"/>
      <c r="Q398" s="49"/>
      <c r="R398" s="48"/>
      <c r="S398" s="49"/>
      <c r="T398" s="48"/>
      <c r="U398" s="49"/>
      <c r="V398" s="48"/>
      <c r="W398" s="49"/>
      <c r="X398" s="48"/>
      <c r="Y398" s="49"/>
      <c r="Z398" s="48">
        <f t="shared" si="12"/>
        <v>0</v>
      </c>
      <c r="AA398" s="50">
        <f t="shared" si="12"/>
        <v>0</v>
      </c>
      <c r="AB398" s="51"/>
      <c r="AC398" s="49"/>
      <c r="AD398" s="51">
        <f t="shared" si="13"/>
        <v>0</v>
      </c>
      <c r="AE398" s="50">
        <f t="shared" si="13"/>
        <v>0</v>
      </c>
    </row>
    <row r="399" spans="1:31" ht="12.75">
      <c r="A399" s="18"/>
      <c r="B399" s="19"/>
      <c r="C399" s="19"/>
      <c r="D399" s="19" t="s">
        <v>480</v>
      </c>
      <c r="E399" s="20" t="s">
        <v>481</v>
      </c>
      <c r="F399" s="48">
        <v>9898708</v>
      </c>
      <c r="G399" s="49">
        <v>3.75</v>
      </c>
      <c r="H399" s="48"/>
      <c r="I399" s="49"/>
      <c r="J399" s="48"/>
      <c r="K399" s="49"/>
      <c r="L399" s="48"/>
      <c r="M399" s="49"/>
      <c r="N399" s="48"/>
      <c r="O399" s="49"/>
      <c r="P399" s="48"/>
      <c r="Q399" s="49"/>
      <c r="R399" s="48"/>
      <c r="S399" s="49"/>
      <c r="T399" s="48"/>
      <c r="U399" s="49"/>
      <c r="V399" s="48"/>
      <c r="W399" s="49"/>
      <c r="X399" s="48"/>
      <c r="Y399" s="49"/>
      <c r="Z399" s="48">
        <f t="shared" si="12"/>
        <v>0</v>
      </c>
      <c r="AA399" s="50">
        <f t="shared" si="12"/>
        <v>0</v>
      </c>
      <c r="AB399" s="51"/>
      <c r="AC399" s="49"/>
      <c r="AD399" s="51">
        <f t="shared" si="13"/>
        <v>9898708</v>
      </c>
      <c r="AE399" s="50">
        <f t="shared" si="13"/>
        <v>3.75</v>
      </c>
    </row>
    <row r="400" spans="1:31" ht="12.75">
      <c r="A400" s="18"/>
      <c r="B400" s="19"/>
      <c r="C400" s="11" t="s">
        <v>482</v>
      </c>
      <c r="D400" s="11"/>
      <c r="E400" s="12"/>
      <c r="F400" s="43">
        <v>9898708</v>
      </c>
      <c r="G400" s="44">
        <v>3.75</v>
      </c>
      <c r="H400" s="43"/>
      <c r="I400" s="44"/>
      <c r="J400" s="43"/>
      <c r="K400" s="44"/>
      <c r="L400" s="43"/>
      <c r="M400" s="44"/>
      <c r="N400" s="43"/>
      <c r="O400" s="44"/>
      <c r="P400" s="43"/>
      <c r="Q400" s="44"/>
      <c r="R400" s="43"/>
      <c r="S400" s="44"/>
      <c r="T400" s="43"/>
      <c r="U400" s="44"/>
      <c r="V400" s="43"/>
      <c r="W400" s="44"/>
      <c r="X400" s="43"/>
      <c r="Y400" s="44"/>
      <c r="Z400" s="43">
        <f t="shared" si="12"/>
        <v>0</v>
      </c>
      <c r="AA400" s="45">
        <f t="shared" si="12"/>
        <v>0</v>
      </c>
      <c r="AB400" s="46"/>
      <c r="AC400" s="44"/>
      <c r="AD400" s="46">
        <f t="shared" si="13"/>
        <v>9898708</v>
      </c>
      <c r="AE400" s="45">
        <f t="shared" si="13"/>
        <v>3.75</v>
      </c>
    </row>
    <row r="401" spans="1:31" ht="12.75">
      <c r="A401" s="18"/>
      <c r="B401" s="19"/>
      <c r="C401" s="11"/>
      <c r="D401" s="11"/>
      <c r="E401" s="12"/>
      <c r="F401" s="43"/>
      <c r="G401" s="44"/>
      <c r="H401" s="43"/>
      <c r="I401" s="44"/>
      <c r="J401" s="43"/>
      <c r="K401" s="44"/>
      <c r="L401" s="43"/>
      <c r="M401" s="44"/>
      <c r="N401" s="43"/>
      <c r="O401" s="44"/>
      <c r="P401" s="43"/>
      <c r="Q401" s="44"/>
      <c r="R401" s="43"/>
      <c r="S401" s="44"/>
      <c r="T401" s="43"/>
      <c r="U401" s="44"/>
      <c r="V401" s="43"/>
      <c r="W401" s="44"/>
      <c r="X401" s="43"/>
      <c r="Y401" s="44"/>
      <c r="Z401" s="43">
        <f t="shared" si="12"/>
        <v>0</v>
      </c>
      <c r="AA401" s="45">
        <f t="shared" si="12"/>
        <v>0</v>
      </c>
      <c r="AB401" s="46"/>
      <c r="AC401" s="44"/>
      <c r="AD401" s="46">
        <f t="shared" si="13"/>
        <v>0</v>
      </c>
      <c r="AE401" s="45">
        <f t="shared" si="13"/>
        <v>0</v>
      </c>
    </row>
    <row r="402" spans="1:31" ht="12.75">
      <c r="A402" s="18"/>
      <c r="B402" s="19">
        <v>83</v>
      </c>
      <c r="C402" s="19" t="s">
        <v>483</v>
      </c>
      <c r="D402" s="19"/>
      <c r="E402" s="20"/>
      <c r="F402" s="48"/>
      <c r="G402" s="49"/>
      <c r="H402" s="48"/>
      <c r="I402" s="49"/>
      <c r="J402" s="48"/>
      <c r="K402" s="49"/>
      <c r="L402" s="48"/>
      <c r="M402" s="49"/>
      <c r="N402" s="48"/>
      <c r="O402" s="49"/>
      <c r="P402" s="48"/>
      <c r="Q402" s="49"/>
      <c r="R402" s="48"/>
      <c r="S402" s="49"/>
      <c r="T402" s="48"/>
      <c r="U402" s="49"/>
      <c r="V402" s="48"/>
      <c r="W402" s="49"/>
      <c r="X402" s="48"/>
      <c r="Y402" s="49"/>
      <c r="Z402" s="48">
        <f t="shared" si="12"/>
        <v>0</v>
      </c>
      <c r="AA402" s="50">
        <f t="shared" si="12"/>
        <v>0</v>
      </c>
      <c r="AB402" s="51"/>
      <c r="AC402" s="49"/>
      <c r="AD402" s="51">
        <f t="shared" si="13"/>
        <v>0</v>
      </c>
      <c r="AE402" s="50">
        <f t="shared" si="13"/>
        <v>0</v>
      </c>
    </row>
    <row r="403" spans="1:31" ht="12.75">
      <c r="A403" s="18"/>
      <c r="B403" s="19"/>
      <c r="C403" s="19"/>
      <c r="D403" s="19" t="s">
        <v>484</v>
      </c>
      <c r="E403" s="20" t="s">
        <v>485</v>
      </c>
      <c r="F403" s="48">
        <v>74359900</v>
      </c>
      <c r="G403" s="49">
        <v>13</v>
      </c>
      <c r="H403" s="48"/>
      <c r="I403" s="49"/>
      <c r="J403" s="48"/>
      <c r="K403" s="49"/>
      <c r="L403" s="48"/>
      <c r="M403" s="49"/>
      <c r="N403" s="48"/>
      <c r="O403" s="49"/>
      <c r="P403" s="48"/>
      <c r="Q403" s="49"/>
      <c r="R403" s="48"/>
      <c r="S403" s="49"/>
      <c r="T403" s="48"/>
      <c r="U403" s="49"/>
      <c r="V403" s="48"/>
      <c r="W403" s="49"/>
      <c r="X403" s="48">
        <v>6095000.02</v>
      </c>
      <c r="Y403" s="49">
        <v>0</v>
      </c>
      <c r="Z403" s="48">
        <f t="shared" si="12"/>
        <v>6095000.02</v>
      </c>
      <c r="AA403" s="50">
        <f t="shared" si="12"/>
        <v>0</v>
      </c>
      <c r="AB403" s="51"/>
      <c r="AC403" s="49"/>
      <c r="AD403" s="51">
        <f t="shared" si="13"/>
        <v>80454900.02</v>
      </c>
      <c r="AE403" s="50">
        <f t="shared" si="13"/>
        <v>13</v>
      </c>
    </row>
    <row r="404" spans="1:31" ht="12.75">
      <c r="A404" s="18"/>
      <c r="B404" s="19"/>
      <c r="C404" s="11" t="s">
        <v>486</v>
      </c>
      <c r="D404" s="11"/>
      <c r="E404" s="12"/>
      <c r="F404" s="43">
        <v>74359900</v>
      </c>
      <c r="G404" s="44">
        <v>13</v>
      </c>
      <c r="H404" s="43"/>
      <c r="I404" s="44"/>
      <c r="J404" s="43"/>
      <c r="K404" s="44"/>
      <c r="L404" s="43"/>
      <c r="M404" s="44"/>
      <c r="N404" s="43"/>
      <c r="O404" s="44"/>
      <c r="P404" s="43"/>
      <c r="Q404" s="44"/>
      <c r="R404" s="43"/>
      <c r="S404" s="44"/>
      <c r="T404" s="43"/>
      <c r="U404" s="44"/>
      <c r="V404" s="43"/>
      <c r="W404" s="44"/>
      <c r="X404" s="43">
        <v>6095000.02</v>
      </c>
      <c r="Y404" s="44">
        <v>0</v>
      </c>
      <c r="Z404" s="43">
        <f t="shared" si="12"/>
        <v>6095000.02</v>
      </c>
      <c r="AA404" s="45">
        <f t="shared" si="12"/>
        <v>0</v>
      </c>
      <c r="AB404" s="46"/>
      <c r="AC404" s="44"/>
      <c r="AD404" s="46">
        <f t="shared" si="13"/>
        <v>80454900.02</v>
      </c>
      <c r="AE404" s="45">
        <f t="shared" si="13"/>
        <v>13</v>
      </c>
    </row>
    <row r="405" spans="1:31" ht="12.75">
      <c r="A405" s="18"/>
      <c r="B405" s="19"/>
      <c r="C405" s="11"/>
      <c r="D405" s="11"/>
      <c r="E405" s="12"/>
      <c r="F405" s="43"/>
      <c r="G405" s="44"/>
      <c r="H405" s="43"/>
      <c r="I405" s="44"/>
      <c r="J405" s="43"/>
      <c r="K405" s="44"/>
      <c r="L405" s="43"/>
      <c r="M405" s="44"/>
      <c r="N405" s="43"/>
      <c r="O405" s="44"/>
      <c r="P405" s="43"/>
      <c r="Q405" s="44"/>
      <c r="R405" s="43"/>
      <c r="S405" s="44"/>
      <c r="T405" s="43"/>
      <c r="U405" s="44"/>
      <c r="V405" s="43"/>
      <c r="W405" s="44"/>
      <c r="X405" s="43"/>
      <c r="Y405" s="44"/>
      <c r="Z405" s="43">
        <f t="shared" si="12"/>
        <v>0</v>
      </c>
      <c r="AA405" s="45">
        <f t="shared" si="12"/>
        <v>0</v>
      </c>
      <c r="AB405" s="46"/>
      <c r="AC405" s="44"/>
      <c r="AD405" s="46">
        <f t="shared" si="13"/>
        <v>0</v>
      </c>
      <c r="AE405" s="45">
        <f t="shared" si="13"/>
        <v>0</v>
      </c>
    </row>
    <row r="406" spans="1:31" ht="12.75">
      <c r="A406" s="18"/>
      <c r="B406" s="19">
        <v>84</v>
      </c>
      <c r="C406" s="19" t="s">
        <v>487</v>
      </c>
      <c r="D406" s="19"/>
      <c r="E406" s="20"/>
      <c r="F406" s="48"/>
      <c r="G406" s="49"/>
      <c r="H406" s="48"/>
      <c r="I406" s="49"/>
      <c r="J406" s="48"/>
      <c r="K406" s="49"/>
      <c r="L406" s="48"/>
      <c r="M406" s="49"/>
      <c r="N406" s="48"/>
      <c r="O406" s="49"/>
      <c r="P406" s="48"/>
      <c r="Q406" s="49"/>
      <c r="R406" s="48"/>
      <c r="S406" s="49"/>
      <c r="T406" s="48"/>
      <c r="U406" s="49"/>
      <c r="V406" s="48"/>
      <c r="W406" s="49"/>
      <c r="X406" s="48"/>
      <c r="Y406" s="49"/>
      <c r="Z406" s="48">
        <f t="shared" si="12"/>
        <v>0</v>
      </c>
      <c r="AA406" s="50">
        <f t="shared" si="12"/>
        <v>0</v>
      </c>
      <c r="AB406" s="51"/>
      <c r="AC406" s="49"/>
      <c r="AD406" s="51">
        <f t="shared" si="13"/>
        <v>0</v>
      </c>
      <c r="AE406" s="50">
        <f t="shared" si="13"/>
        <v>0</v>
      </c>
    </row>
    <row r="407" spans="1:31" ht="12.75">
      <c r="A407" s="18"/>
      <c r="B407" s="19"/>
      <c r="C407" s="19"/>
      <c r="D407" s="19" t="s">
        <v>488</v>
      </c>
      <c r="E407" s="20" t="s">
        <v>489</v>
      </c>
      <c r="F407" s="48">
        <v>18760630</v>
      </c>
      <c r="G407" s="49">
        <v>11</v>
      </c>
      <c r="H407" s="48"/>
      <c r="I407" s="49"/>
      <c r="J407" s="48"/>
      <c r="K407" s="49"/>
      <c r="L407" s="48"/>
      <c r="M407" s="49"/>
      <c r="N407" s="48"/>
      <c r="O407" s="49"/>
      <c r="P407" s="48"/>
      <c r="Q407" s="49"/>
      <c r="R407" s="48">
        <v>28000</v>
      </c>
      <c r="S407" s="49">
        <v>0</v>
      </c>
      <c r="T407" s="48"/>
      <c r="U407" s="49"/>
      <c r="V407" s="48"/>
      <c r="W407" s="49"/>
      <c r="X407" s="48">
        <v>388447.03</v>
      </c>
      <c r="Y407" s="49">
        <v>0</v>
      </c>
      <c r="Z407" s="48">
        <f t="shared" si="12"/>
        <v>416447.03</v>
      </c>
      <c r="AA407" s="50">
        <f t="shared" si="12"/>
        <v>0</v>
      </c>
      <c r="AB407" s="51"/>
      <c r="AC407" s="49"/>
      <c r="AD407" s="51">
        <f t="shared" si="13"/>
        <v>19177077.03</v>
      </c>
      <c r="AE407" s="50">
        <f t="shared" si="13"/>
        <v>11</v>
      </c>
    </row>
    <row r="408" spans="1:31" ht="12.75">
      <c r="A408" s="18"/>
      <c r="B408" s="19"/>
      <c r="C408" s="19"/>
      <c r="D408" s="19" t="s">
        <v>490</v>
      </c>
      <c r="E408" s="20" t="s">
        <v>491</v>
      </c>
      <c r="F408" s="48">
        <v>600000</v>
      </c>
      <c r="G408" s="49"/>
      <c r="H408" s="48"/>
      <c r="I408" s="49"/>
      <c r="J408" s="48"/>
      <c r="K408" s="49"/>
      <c r="L408" s="48"/>
      <c r="M408" s="49"/>
      <c r="N408" s="48"/>
      <c r="O408" s="49"/>
      <c r="P408" s="48"/>
      <c r="Q408" s="49"/>
      <c r="R408" s="48"/>
      <c r="S408" s="49"/>
      <c r="T408" s="48"/>
      <c r="U408" s="49"/>
      <c r="V408" s="48"/>
      <c r="W408" s="49"/>
      <c r="X408" s="48"/>
      <c r="Y408" s="49"/>
      <c r="Z408" s="48">
        <f t="shared" si="12"/>
        <v>0</v>
      </c>
      <c r="AA408" s="50">
        <f t="shared" si="12"/>
        <v>0</v>
      </c>
      <c r="AB408" s="51"/>
      <c r="AC408" s="49"/>
      <c r="AD408" s="51">
        <f t="shared" si="13"/>
        <v>600000</v>
      </c>
      <c r="AE408" s="50">
        <f t="shared" si="13"/>
        <v>0</v>
      </c>
    </row>
    <row r="409" spans="1:31" ht="12.75">
      <c r="A409" s="18"/>
      <c r="B409" s="19"/>
      <c r="C409" s="11" t="s">
        <v>492</v>
      </c>
      <c r="D409" s="11"/>
      <c r="E409" s="12"/>
      <c r="F409" s="43">
        <v>19360630</v>
      </c>
      <c r="G409" s="44">
        <v>11</v>
      </c>
      <c r="H409" s="43"/>
      <c r="I409" s="44"/>
      <c r="J409" s="43"/>
      <c r="K409" s="44"/>
      <c r="L409" s="43"/>
      <c r="M409" s="44"/>
      <c r="N409" s="43"/>
      <c r="O409" s="44"/>
      <c r="P409" s="43"/>
      <c r="Q409" s="44"/>
      <c r="R409" s="43">
        <v>28000</v>
      </c>
      <c r="S409" s="44">
        <v>0</v>
      </c>
      <c r="T409" s="43"/>
      <c r="U409" s="44"/>
      <c r="V409" s="43"/>
      <c r="W409" s="44"/>
      <c r="X409" s="43">
        <v>388447.03</v>
      </c>
      <c r="Y409" s="44">
        <v>0</v>
      </c>
      <c r="Z409" s="43">
        <f t="shared" si="12"/>
        <v>416447.03</v>
      </c>
      <c r="AA409" s="45">
        <f t="shared" si="12"/>
        <v>0</v>
      </c>
      <c r="AB409" s="46"/>
      <c r="AC409" s="44"/>
      <c r="AD409" s="46">
        <f t="shared" si="13"/>
        <v>19777077.03</v>
      </c>
      <c r="AE409" s="45">
        <f t="shared" si="13"/>
        <v>11</v>
      </c>
    </row>
    <row r="410" spans="1:31" ht="12.75">
      <c r="A410" s="18"/>
      <c r="B410" s="19"/>
      <c r="C410" s="11"/>
      <c r="D410" s="11"/>
      <c r="E410" s="12"/>
      <c r="F410" s="43"/>
      <c r="G410" s="44"/>
      <c r="H410" s="43"/>
      <c r="I410" s="44"/>
      <c r="J410" s="43"/>
      <c r="K410" s="44"/>
      <c r="L410" s="43"/>
      <c r="M410" s="44"/>
      <c r="N410" s="43"/>
      <c r="O410" s="44"/>
      <c r="P410" s="43"/>
      <c r="Q410" s="44"/>
      <c r="R410" s="43"/>
      <c r="S410" s="44"/>
      <c r="T410" s="43"/>
      <c r="U410" s="44"/>
      <c r="V410" s="43"/>
      <c r="W410" s="44"/>
      <c r="X410" s="43"/>
      <c r="Y410" s="44"/>
      <c r="Z410" s="43">
        <f t="shared" si="12"/>
        <v>0</v>
      </c>
      <c r="AA410" s="45">
        <f t="shared" si="12"/>
        <v>0</v>
      </c>
      <c r="AB410" s="46"/>
      <c r="AC410" s="44"/>
      <c r="AD410" s="46">
        <f t="shared" si="13"/>
        <v>0</v>
      </c>
      <c r="AE410" s="45">
        <f t="shared" si="13"/>
        <v>0</v>
      </c>
    </row>
    <row r="411" spans="1:31" ht="12.75">
      <c r="A411" s="18"/>
      <c r="B411" s="19">
        <v>85</v>
      </c>
      <c r="C411" s="19" t="s">
        <v>493</v>
      </c>
      <c r="D411" s="19"/>
      <c r="E411" s="20"/>
      <c r="F411" s="48"/>
      <c r="G411" s="49"/>
      <c r="H411" s="48"/>
      <c r="I411" s="49"/>
      <c r="J411" s="48"/>
      <c r="K411" s="49"/>
      <c r="L411" s="48"/>
      <c r="M411" s="49"/>
      <c r="N411" s="48"/>
      <c r="O411" s="49"/>
      <c r="P411" s="48"/>
      <c r="Q411" s="49"/>
      <c r="R411" s="48"/>
      <c r="S411" s="49"/>
      <c r="T411" s="48"/>
      <c r="U411" s="49"/>
      <c r="V411" s="48"/>
      <c r="W411" s="49"/>
      <c r="X411" s="48"/>
      <c r="Y411" s="49"/>
      <c r="Z411" s="48">
        <f t="shared" si="12"/>
        <v>0</v>
      </c>
      <c r="AA411" s="50">
        <f t="shared" si="12"/>
        <v>0</v>
      </c>
      <c r="AB411" s="51"/>
      <c r="AC411" s="49"/>
      <c r="AD411" s="51">
        <f t="shared" si="13"/>
        <v>0</v>
      </c>
      <c r="AE411" s="50">
        <f t="shared" si="13"/>
        <v>0</v>
      </c>
    </row>
    <row r="412" spans="1:31" ht="12.75">
      <c r="A412" s="18"/>
      <c r="B412" s="19"/>
      <c r="C412" s="19"/>
      <c r="D412" s="19" t="s">
        <v>494</v>
      </c>
      <c r="E412" s="20" t="s">
        <v>495</v>
      </c>
      <c r="F412" s="48">
        <v>17140410</v>
      </c>
      <c r="G412" s="49">
        <v>4.5</v>
      </c>
      <c r="H412" s="48"/>
      <c r="I412" s="49"/>
      <c r="J412" s="48"/>
      <c r="K412" s="49"/>
      <c r="L412" s="48"/>
      <c r="M412" s="49"/>
      <c r="N412" s="48"/>
      <c r="O412" s="49"/>
      <c r="P412" s="48"/>
      <c r="Q412" s="49"/>
      <c r="R412" s="48">
        <v>129873</v>
      </c>
      <c r="S412" s="49">
        <v>0</v>
      </c>
      <c r="T412" s="48"/>
      <c r="U412" s="49"/>
      <c r="V412" s="48"/>
      <c r="W412" s="49"/>
      <c r="X412" s="48"/>
      <c r="Y412" s="49"/>
      <c r="Z412" s="48">
        <f t="shared" si="12"/>
        <v>129873</v>
      </c>
      <c r="AA412" s="50">
        <f t="shared" si="12"/>
        <v>0</v>
      </c>
      <c r="AB412" s="51"/>
      <c r="AC412" s="49"/>
      <c r="AD412" s="51">
        <f t="shared" si="13"/>
        <v>17270283</v>
      </c>
      <c r="AE412" s="50">
        <f t="shared" si="13"/>
        <v>4.5</v>
      </c>
    </row>
    <row r="413" spans="1:31" ht="12.75">
      <c r="A413" s="18"/>
      <c r="B413" s="19"/>
      <c r="C413" s="19"/>
      <c r="D413" s="19" t="s">
        <v>496</v>
      </c>
      <c r="E413" s="20" t="s">
        <v>497</v>
      </c>
      <c r="F413" s="48">
        <v>1400000</v>
      </c>
      <c r="G413" s="49"/>
      <c r="H413" s="48"/>
      <c r="I413" s="49"/>
      <c r="J413" s="48"/>
      <c r="K413" s="49"/>
      <c r="L413" s="48"/>
      <c r="M413" s="49"/>
      <c r="N413" s="48"/>
      <c r="O413" s="49"/>
      <c r="P413" s="48"/>
      <c r="Q413" s="49"/>
      <c r="R413" s="48"/>
      <c r="S413" s="49"/>
      <c r="T413" s="48"/>
      <c r="U413" s="49"/>
      <c r="V413" s="48"/>
      <c r="W413" s="49"/>
      <c r="X413" s="48"/>
      <c r="Y413" s="49"/>
      <c r="Z413" s="48">
        <f t="shared" si="12"/>
        <v>0</v>
      </c>
      <c r="AA413" s="50">
        <f t="shared" si="12"/>
        <v>0</v>
      </c>
      <c r="AB413" s="51"/>
      <c r="AC413" s="49"/>
      <c r="AD413" s="51">
        <f t="shared" si="13"/>
        <v>1400000</v>
      </c>
      <c r="AE413" s="50">
        <f t="shared" si="13"/>
        <v>0</v>
      </c>
    </row>
    <row r="414" spans="1:31" ht="12.75">
      <c r="A414" s="18"/>
      <c r="B414" s="19"/>
      <c r="C414" s="11" t="s">
        <v>498</v>
      </c>
      <c r="D414" s="11"/>
      <c r="E414" s="12"/>
      <c r="F414" s="43">
        <v>18540410</v>
      </c>
      <c r="G414" s="44">
        <v>4.5</v>
      </c>
      <c r="H414" s="43"/>
      <c r="I414" s="44"/>
      <c r="J414" s="43"/>
      <c r="K414" s="44"/>
      <c r="L414" s="43"/>
      <c r="M414" s="44"/>
      <c r="N414" s="43"/>
      <c r="O414" s="44"/>
      <c r="P414" s="43"/>
      <c r="Q414" s="44"/>
      <c r="R414" s="43">
        <v>129873</v>
      </c>
      <c r="S414" s="44">
        <v>0</v>
      </c>
      <c r="T414" s="43"/>
      <c r="U414" s="44"/>
      <c r="V414" s="43"/>
      <c r="W414" s="44"/>
      <c r="X414" s="43"/>
      <c r="Y414" s="44"/>
      <c r="Z414" s="43">
        <f t="shared" si="12"/>
        <v>129873</v>
      </c>
      <c r="AA414" s="45">
        <f t="shared" si="12"/>
        <v>0</v>
      </c>
      <c r="AB414" s="46"/>
      <c r="AC414" s="44"/>
      <c r="AD414" s="46">
        <f t="shared" si="13"/>
        <v>18670283</v>
      </c>
      <c r="AE414" s="45">
        <f t="shared" si="13"/>
        <v>4.5</v>
      </c>
    </row>
    <row r="415" spans="1:31" ht="12.75">
      <c r="A415" s="18"/>
      <c r="B415" s="19"/>
      <c r="C415" s="11"/>
      <c r="D415" s="11"/>
      <c r="E415" s="12"/>
      <c r="F415" s="43"/>
      <c r="G415" s="44"/>
      <c r="H415" s="43"/>
      <c r="I415" s="44"/>
      <c r="J415" s="43"/>
      <c r="K415" s="44"/>
      <c r="L415" s="43"/>
      <c r="M415" s="44"/>
      <c r="N415" s="43"/>
      <c r="O415" s="44"/>
      <c r="P415" s="43"/>
      <c r="Q415" s="44"/>
      <c r="R415" s="43"/>
      <c r="S415" s="44"/>
      <c r="T415" s="43"/>
      <c r="U415" s="44"/>
      <c r="V415" s="43"/>
      <c r="W415" s="44"/>
      <c r="X415" s="43"/>
      <c r="Y415" s="44"/>
      <c r="Z415" s="43">
        <f t="shared" si="12"/>
        <v>0</v>
      </c>
      <c r="AA415" s="45">
        <f t="shared" si="12"/>
        <v>0</v>
      </c>
      <c r="AB415" s="46"/>
      <c r="AC415" s="44"/>
      <c r="AD415" s="46">
        <f t="shared" si="13"/>
        <v>0</v>
      </c>
      <c r="AE415" s="45">
        <f t="shared" si="13"/>
        <v>0</v>
      </c>
    </row>
    <row r="416" spans="1:31" ht="12.75">
      <c r="A416" s="18"/>
      <c r="B416" s="19">
        <v>86</v>
      </c>
      <c r="C416" s="19" t="s">
        <v>499</v>
      </c>
      <c r="D416" s="19"/>
      <c r="E416" s="20"/>
      <c r="F416" s="48"/>
      <c r="G416" s="49"/>
      <c r="H416" s="48"/>
      <c r="I416" s="49"/>
      <c r="J416" s="48"/>
      <c r="K416" s="49"/>
      <c r="L416" s="48"/>
      <c r="M416" s="49"/>
      <c r="N416" s="48"/>
      <c r="O416" s="49"/>
      <c r="P416" s="48"/>
      <c r="Q416" s="49"/>
      <c r="R416" s="48"/>
      <c r="S416" s="49"/>
      <c r="T416" s="48"/>
      <c r="U416" s="49"/>
      <c r="V416" s="48"/>
      <c r="W416" s="49"/>
      <c r="X416" s="48"/>
      <c r="Y416" s="49"/>
      <c r="Z416" s="48">
        <f t="shared" si="12"/>
        <v>0</v>
      </c>
      <c r="AA416" s="50">
        <f t="shared" si="12"/>
        <v>0</v>
      </c>
      <c r="AB416" s="51"/>
      <c r="AC416" s="49"/>
      <c r="AD416" s="51">
        <f t="shared" si="13"/>
        <v>0</v>
      </c>
      <c r="AE416" s="50">
        <f t="shared" si="13"/>
        <v>0</v>
      </c>
    </row>
    <row r="417" spans="1:31" ht="12.75">
      <c r="A417" s="18"/>
      <c r="B417" s="19"/>
      <c r="C417" s="19"/>
      <c r="D417" s="19" t="s">
        <v>500</v>
      </c>
      <c r="E417" s="20" t="s">
        <v>499</v>
      </c>
      <c r="F417" s="48">
        <v>16406</v>
      </c>
      <c r="G417" s="49"/>
      <c r="H417" s="48"/>
      <c r="I417" s="49"/>
      <c r="J417" s="48"/>
      <c r="K417" s="49"/>
      <c r="L417" s="48"/>
      <c r="M417" s="49"/>
      <c r="N417" s="48"/>
      <c r="O417" s="49"/>
      <c r="P417" s="48"/>
      <c r="Q417" s="49"/>
      <c r="R417" s="48"/>
      <c r="S417" s="49"/>
      <c r="T417" s="48"/>
      <c r="U417" s="49"/>
      <c r="V417" s="48"/>
      <c r="W417" s="49"/>
      <c r="X417" s="48"/>
      <c r="Y417" s="49"/>
      <c r="Z417" s="48">
        <f t="shared" si="12"/>
        <v>0</v>
      </c>
      <c r="AA417" s="50">
        <f t="shared" si="12"/>
        <v>0</v>
      </c>
      <c r="AB417" s="51"/>
      <c r="AC417" s="49"/>
      <c r="AD417" s="51">
        <f t="shared" si="13"/>
        <v>16406</v>
      </c>
      <c r="AE417" s="50">
        <f t="shared" si="13"/>
        <v>0</v>
      </c>
    </row>
    <row r="418" spans="1:31" ht="12.75">
      <c r="A418" s="18"/>
      <c r="B418" s="19"/>
      <c r="C418" s="11" t="s">
        <v>501</v>
      </c>
      <c r="D418" s="11"/>
      <c r="E418" s="12"/>
      <c r="F418" s="43">
        <v>16406</v>
      </c>
      <c r="G418" s="44"/>
      <c r="H418" s="43"/>
      <c r="I418" s="44"/>
      <c r="J418" s="43"/>
      <c r="K418" s="44"/>
      <c r="L418" s="43"/>
      <c r="M418" s="44"/>
      <c r="N418" s="43"/>
      <c r="O418" s="44"/>
      <c r="P418" s="43"/>
      <c r="Q418" s="44"/>
      <c r="R418" s="43"/>
      <c r="S418" s="44"/>
      <c r="T418" s="43"/>
      <c r="U418" s="44"/>
      <c r="V418" s="43"/>
      <c r="W418" s="44"/>
      <c r="X418" s="43"/>
      <c r="Y418" s="44"/>
      <c r="Z418" s="43">
        <f t="shared" si="12"/>
        <v>0</v>
      </c>
      <c r="AA418" s="45">
        <f t="shared" si="12"/>
        <v>0</v>
      </c>
      <c r="AB418" s="46"/>
      <c r="AC418" s="44"/>
      <c r="AD418" s="46">
        <f t="shared" si="13"/>
        <v>16406</v>
      </c>
      <c r="AE418" s="45">
        <f t="shared" si="13"/>
        <v>0</v>
      </c>
    </row>
    <row r="419" spans="1:31" ht="12.75">
      <c r="A419" s="18"/>
      <c r="B419" s="19"/>
      <c r="C419" s="11"/>
      <c r="D419" s="11"/>
      <c r="E419" s="12"/>
      <c r="F419" s="43"/>
      <c r="G419" s="44"/>
      <c r="H419" s="43"/>
      <c r="I419" s="44"/>
      <c r="J419" s="43"/>
      <c r="K419" s="44"/>
      <c r="L419" s="43"/>
      <c r="M419" s="44"/>
      <c r="N419" s="43"/>
      <c r="O419" s="44"/>
      <c r="P419" s="43"/>
      <c r="Q419" s="44"/>
      <c r="R419" s="43"/>
      <c r="S419" s="44"/>
      <c r="T419" s="43"/>
      <c r="U419" s="44"/>
      <c r="V419" s="43"/>
      <c r="W419" s="44"/>
      <c r="X419" s="43"/>
      <c r="Y419" s="44"/>
      <c r="Z419" s="43">
        <f t="shared" si="12"/>
        <v>0</v>
      </c>
      <c r="AA419" s="45">
        <f t="shared" si="12"/>
        <v>0</v>
      </c>
      <c r="AB419" s="46"/>
      <c r="AC419" s="44"/>
      <c r="AD419" s="46">
        <f t="shared" si="13"/>
        <v>0</v>
      </c>
      <c r="AE419" s="45">
        <f t="shared" si="13"/>
        <v>0</v>
      </c>
    </row>
    <row r="420" spans="1:31" ht="12.75">
      <c r="A420" s="18"/>
      <c r="B420" s="19">
        <v>87</v>
      </c>
      <c r="C420" s="19" t="s">
        <v>502</v>
      </c>
      <c r="D420" s="19"/>
      <c r="E420" s="20"/>
      <c r="F420" s="48"/>
      <c r="G420" s="49"/>
      <c r="H420" s="48"/>
      <c r="I420" s="49"/>
      <c r="J420" s="48"/>
      <c r="K420" s="49"/>
      <c r="L420" s="48"/>
      <c r="M420" s="49"/>
      <c r="N420" s="48"/>
      <c r="O420" s="49"/>
      <c r="P420" s="48"/>
      <c r="Q420" s="49"/>
      <c r="R420" s="48"/>
      <c r="S420" s="49"/>
      <c r="T420" s="48"/>
      <c r="U420" s="49"/>
      <c r="V420" s="48"/>
      <c r="W420" s="49"/>
      <c r="X420" s="48"/>
      <c r="Y420" s="49"/>
      <c r="Z420" s="48">
        <f t="shared" si="12"/>
        <v>0</v>
      </c>
      <c r="AA420" s="50">
        <f t="shared" si="12"/>
        <v>0</v>
      </c>
      <c r="AB420" s="51"/>
      <c r="AC420" s="49"/>
      <c r="AD420" s="51">
        <f t="shared" si="13"/>
        <v>0</v>
      </c>
      <c r="AE420" s="50">
        <f t="shared" si="13"/>
        <v>0</v>
      </c>
    </row>
    <row r="421" spans="1:31" ht="12.75">
      <c r="A421" s="18"/>
      <c r="B421" s="19"/>
      <c r="C421" s="19"/>
      <c r="D421" s="19" t="s">
        <v>503</v>
      </c>
      <c r="E421" s="20" t="s">
        <v>504</v>
      </c>
      <c r="F421" s="48">
        <v>4640100</v>
      </c>
      <c r="G421" s="49"/>
      <c r="H421" s="48"/>
      <c r="I421" s="49"/>
      <c r="J421" s="48"/>
      <c r="K421" s="49"/>
      <c r="L421" s="48"/>
      <c r="M421" s="49"/>
      <c r="N421" s="48"/>
      <c r="O421" s="49"/>
      <c r="P421" s="48"/>
      <c r="Q421" s="49"/>
      <c r="R421" s="48"/>
      <c r="S421" s="49"/>
      <c r="T421" s="48"/>
      <c r="U421" s="49"/>
      <c r="V421" s="48"/>
      <c r="W421" s="49"/>
      <c r="X421" s="48">
        <v>3297172</v>
      </c>
      <c r="Y421" s="49">
        <v>0</v>
      </c>
      <c r="Z421" s="48">
        <f t="shared" si="12"/>
        <v>3297172</v>
      </c>
      <c r="AA421" s="50">
        <f t="shared" si="12"/>
        <v>0</v>
      </c>
      <c r="AB421" s="51"/>
      <c r="AC421" s="49"/>
      <c r="AD421" s="51">
        <f t="shared" si="13"/>
        <v>7937272</v>
      </c>
      <c r="AE421" s="50">
        <f t="shared" si="13"/>
        <v>0</v>
      </c>
    </row>
    <row r="422" spans="1:31" ht="12.75">
      <c r="A422" s="18"/>
      <c r="B422" s="19"/>
      <c r="C422" s="11" t="s">
        <v>505</v>
      </c>
      <c r="D422" s="11"/>
      <c r="E422" s="12"/>
      <c r="F422" s="43">
        <v>4640100</v>
      </c>
      <c r="G422" s="44"/>
      <c r="H422" s="43"/>
      <c r="I422" s="44"/>
      <c r="J422" s="43"/>
      <c r="K422" s="44"/>
      <c r="L422" s="43"/>
      <c r="M422" s="44"/>
      <c r="N422" s="43"/>
      <c r="O422" s="44"/>
      <c r="P422" s="43"/>
      <c r="Q422" s="44"/>
      <c r="R422" s="43"/>
      <c r="S422" s="44"/>
      <c r="T422" s="43"/>
      <c r="U422" s="44"/>
      <c r="V422" s="43"/>
      <c r="W422" s="44"/>
      <c r="X422" s="43">
        <v>3297172</v>
      </c>
      <c r="Y422" s="44">
        <v>0</v>
      </c>
      <c r="Z422" s="43">
        <f t="shared" si="12"/>
        <v>3297172</v>
      </c>
      <c r="AA422" s="45">
        <f t="shared" si="12"/>
        <v>0</v>
      </c>
      <c r="AB422" s="46"/>
      <c r="AC422" s="44"/>
      <c r="AD422" s="46">
        <f t="shared" si="13"/>
        <v>7937272</v>
      </c>
      <c r="AE422" s="45">
        <f t="shared" si="13"/>
        <v>0</v>
      </c>
    </row>
    <row r="423" spans="1:31" ht="12.75">
      <c r="A423" s="18"/>
      <c r="B423" s="19"/>
      <c r="C423" s="11"/>
      <c r="D423" s="11"/>
      <c r="E423" s="12"/>
      <c r="F423" s="43"/>
      <c r="G423" s="44"/>
      <c r="H423" s="43"/>
      <c r="I423" s="44"/>
      <c r="J423" s="43"/>
      <c r="K423" s="44"/>
      <c r="L423" s="43"/>
      <c r="M423" s="44"/>
      <c r="N423" s="43"/>
      <c r="O423" s="44"/>
      <c r="P423" s="43"/>
      <c r="Q423" s="44"/>
      <c r="R423" s="43"/>
      <c r="S423" s="44"/>
      <c r="T423" s="43"/>
      <c r="U423" s="44"/>
      <c r="V423" s="43"/>
      <c r="W423" s="44"/>
      <c r="X423" s="43"/>
      <c r="Y423" s="44"/>
      <c r="Z423" s="43">
        <f t="shared" si="12"/>
        <v>0</v>
      </c>
      <c r="AA423" s="45">
        <f t="shared" si="12"/>
        <v>0</v>
      </c>
      <c r="AB423" s="46"/>
      <c r="AC423" s="44"/>
      <c r="AD423" s="46">
        <f t="shared" si="13"/>
        <v>0</v>
      </c>
      <c r="AE423" s="45">
        <f t="shared" si="13"/>
        <v>0</v>
      </c>
    </row>
    <row r="424" spans="1:31" ht="12.75">
      <c r="A424" s="18"/>
      <c r="B424" s="19">
        <v>88</v>
      </c>
      <c r="C424" s="19" t="s">
        <v>506</v>
      </c>
      <c r="D424" s="19"/>
      <c r="E424" s="20"/>
      <c r="F424" s="48"/>
      <c r="G424" s="49"/>
      <c r="H424" s="48"/>
      <c r="I424" s="49"/>
      <c r="J424" s="48"/>
      <c r="K424" s="49"/>
      <c r="L424" s="48"/>
      <c r="M424" s="49"/>
      <c r="N424" s="48"/>
      <c r="O424" s="49"/>
      <c r="P424" s="48"/>
      <c r="Q424" s="49"/>
      <c r="R424" s="48"/>
      <c r="S424" s="49"/>
      <c r="T424" s="48"/>
      <c r="U424" s="49"/>
      <c r="V424" s="48"/>
      <c r="W424" s="49"/>
      <c r="X424" s="48"/>
      <c r="Y424" s="49"/>
      <c r="Z424" s="48">
        <f t="shared" si="12"/>
        <v>0</v>
      </c>
      <c r="AA424" s="50">
        <f t="shared" si="12"/>
        <v>0</v>
      </c>
      <c r="AB424" s="51"/>
      <c r="AC424" s="49"/>
      <c r="AD424" s="51">
        <f t="shared" si="13"/>
        <v>0</v>
      </c>
      <c r="AE424" s="50">
        <f t="shared" si="13"/>
        <v>0</v>
      </c>
    </row>
    <row r="425" spans="1:31" ht="12.75">
      <c r="A425" s="18"/>
      <c r="B425" s="19"/>
      <c r="C425" s="19"/>
      <c r="D425" s="19" t="s">
        <v>507</v>
      </c>
      <c r="E425" s="20" t="s">
        <v>508</v>
      </c>
      <c r="F425" s="48">
        <v>18123819</v>
      </c>
      <c r="G425" s="49">
        <v>22.7</v>
      </c>
      <c r="H425" s="48"/>
      <c r="I425" s="49"/>
      <c r="J425" s="48"/>
      <c r="K425" s="49"/>
      <c r="L425" s="48"/>
      <c r="M425" s="49"/>
      <c r="N425" s="48"/>
      <c r="O425" s="49"/>
      <c r="P425" s="48"/>
      <c r="Q425" s="49"/>
      <c r="R425" s="48"/>
      <c r="S425" s="49"/>
      <c r="T425" s="48"/>
      <c r="U425" s="49"/>
      <c r="V425" s="48"/>
      <c r="W425" s="49"/>
      <c r="X425" s="48"/>
      <c r="Y425" s="49"/>
      <c r="Z425" s="48">
        <f t="shared" si="12"/>
        <v>0</v>
      </c>
      <c r="AA425" s="50">
        <f t="shared" si="12"/>
        <v>0</v>
      </c>
      <c r="AB425" s="51"/>
      <c r="AC425" s="49"/>
      <c r="AD425" s="51">
        <f t="shared" si="13"/>
        <v>18123819</v>
      </c>
      <c r="AE425" s="50">
        <f t="shared" si="13"/>
        <v>22.7</v>
      </c>
    </row>
    <row r="426" spans="1:31" ht="12.75">
      <c r="A426" s="18"/>
      <c r="B426" s="19"/>
      <c r="C426" s="19"/>
      <c r="D426" s="19" t="s">
        <v>509</v>
      </c>
      <c r="E426" s="20" t="s">
        <v>510</v>
      </c>
      <c r="F426" s="48">
        <v>12326080</v>
      </c>
      <c r="G426" s="49">
        <v>48.1</v>
      </c>
      <c r="H426" s="48"/>
      <c r="I426" s="49"/>
      <c r="J426" s="48"/>
      <c r="K426" s="49"/>
      <c r="L426" s="48"/>
      <c r="M426" s="49"/>
      <c r="N426" s="48"/>
      <c r="O426" s="49"/>
      <c r="P426" s="48"/>
      <c r="Q426" s="49"/>
      <c r="R426" s="48">
        <v>2227034</v>
      </c>
      <c r="S426" s="49">
        <v>2.5</v>
      </c>
      <c r="T426" s="48"/>
      <c r="U426" s="49"/>
      <c r="V426" s="48"/>
      <c r="W426" s="49"/>
      <c r="X426" s="48"/>
      <c r="Y426" s="49"/>
      <c r="Z426" s="48">
        <f t="shared" si="12"/>
        <v>2227034</v>
      </c>
      <c r="AA426" s="50">
        <f t="shared" si="12"/>
        <v>2.5</v>
      </c>
      <c r="AB426" s="51"/>
      <c r="AC426" s="49"/>
      <c r="AD426" s="51">
        <f t="shared" si="13"/>
        <v>14553114</v>
      </c>
      <c r="AE426" s="50">
        <f t="shared" si="13"/>
        <v>50.6</v>
      </c>
    </row>
    <row r="427" spans="1:31" ht="12.75">
      <c r="A427" s="18"/>
      <c r="B427" s="19"/>
      <c r="C427" s="19"/>
      <c r="D427" s="19" t="s">
        <v>511</v>
      </c>
      <c r="E427" s="20" t="s">
        <v>512</v>
      </c>
      <c r="F427" s="48">
        <v>16811262</v>
      </c>
      <c r="G427" s="49">
        <v>62.519999999999996</v>
      </c>
      <c r="H427" s="48"/>
      <c r="I427" s="49"/>
      <c r="J427" s="48"/>
      <c r="K427" s="49"/>
      <c r="L427" s="48"/>
      <c r="M427" s="49"/>
      <c r="N427" s="48"/>
      <c r="O427" s="49"/>
      <c r="P427" s="48"/>
      <c r="Q427" s="49"/>
      <c r="R427" s="48"/>
      <c r="S427" s="49"/>
      <c r="T427" s="48"/>
      <c r="U427" s="49"/>
      <c r="V427" s="48"/>
      <c r="W427" s="49"/>
      <c r="X427" s="48"/>
      <c r="Y427" s="49"/>
      <c r="Z427" s="48">
        <f t="shared" si="12"/>
        <v>0</v>
      </c>
      <c r="AA427" s="50">
        <f t="shared" si="12"/>
        <v>0</v>
      </c>
      <c r="AB427" s="51"/>
      <c r="AC427" s="49"/>
      <c r="AD427" s="51">
        <f t="shared" si="13"/>
        <v>16811262</v>
      </c>
      <c r="AE427" s="50">
        <f t="shared" si="13"/>
        <v>62.519999999999996</v>
      </c>
    </row>
    <row r="428" spans="1:31" ht="12.75">
      <c r="A428" s="18"/>
      <c r="B428" s="19"/>
      <c r="C428" s="19"/>
      <c r="D428" s="19" t="s">
        <v>513</v>
      </c>
      <c r="E428" s="20" t="s">
        <v>514</v>
      </c>
      <c r="F428" s="48">
        <v>9341984</v>
      </c>
      <c r="G428" s="49">
        <v>27.199999999999996</v>
      </c>
      <c r="H428" s="48"/>
      <c r="I428" s="49"/>
      <c r="J428" s="48"/>
      <c r="K428" s="49"/>
      <c r="L428" s="48"/>
      <c r="M428" s="49"/>
      <c r="N428" s="48"/>
      <c r="O428" s="49"/>
      <c r="P428" s="48"/>
      <c r="Q428" s="49"/>
      <c r="R428" s="48"/>
      <c r="S428" s="49"/>
      <c r="T428" s="48"/>
      <c r="U428" s="49"/>
      <c r="V428" s="48"/>
      <c r="W428" s="49"/>
      <c r="X428" s="48"/>
      <c r="Y428" s="49"/>
      <c r="Z428" s="48">
        <f t="shared" si="12"/>
        <v>0</v>
      </c>
      <c r="AA428" s="50">
        <f t="shared" si="12"/>
        <v>0</v>
      </c>
      <c r="AB428" s="51"/>
      <c r="AC428" s="49"/>
      <c r="AD428" s="51">
        <f t="shared" si="13"/>
        <v>9341984</v>
      </c>
      <c r="AE428" s="50">
        <f t="shared" si="13"/>
        <v>27.199999999999996</v>
      </c>
    </row>
    <row r="429" spans="1:31" ht="12.75">
      <c r="A429" s="18"/>
      <c r="B429" s="19"/>
      <c r="C429" s="11" t="s">
        <v>515</v>
      </c>
      <c r="D429" s="11"/>
      <c r="E429" s="12"/>
      <c r="F429" s="43">
        <v>56603145</v>
      </c>
      <c r="G429" s="44">
        <v>160.51999999999998</v>
      </c>
      <c r="H429" s="43"/>
      <c r="I429" s="44"/>
      <c r="J429" s="43"/>
      <c r="K429" s="44"/>
      <c r="L429" s="43"/>
      <c r="M429" s="44"/>
      <c r="N429" s="43"/>
      <c r="O429" s="44"/>
      <c r="P429" s="43"/>
      <c r="Q429" s="44"/>
      <c r="R429" s="43">
        <v>2227034</v>
      </c>
      <c r="S429" s="44">
        <v>2.5</v>
      </c>
      <c r="T429" s="43"/>
      <c r="U429" s="44"/>
      <c r="V429" s="43"/>
      <c r="W429" s="44"/>
      <c r="X429" s="43"/>
      <c r="Y429" s="44"/>
      <c r="Z429" s="43">
        <f t="shared" si="12"/>
        <v>2227034</v>
      </c>
      <c r="AA429" s="45">
        <f t="shared" si="12"/>
        <v>2.5</v>
      </c>
      <c r="AB429" s="46"/>
      <c r="AC429" s="44"/>
      <c r="AD429" s="46">
        <f t="shared" si="13"/>
        <v>58830179</v>
      </c>
      <c r="AE429" s="45">
        <f t="shared" si="13"/>
        <v>163.01999999999998</v>
      </c>
    </row>
    <row r="430" spans="1:31" ht="12.75">
      <c r="A430" s="18"/>
      <c r="B430" s="19"/>
      <c r="C430" s="11"/>
      <c r="D430" s="11"/>
      <c r="E430" s="12"/>
      <c r="F430" s="43"/>
      <c r="G430" s="44"/>
      <c r="H430" s="43"/>
      <c r="I430" s="44"/>
      <c r="J430" s="43"/>
      <c r="K430" s="44"/>
      <c r="L430" s="43"/>
      <c r="M430" s="44"/>
      <c r="N430" s="43"/>
      <c r="O430" s="44"/>
      <c r="P430" s="43"/>
      <c r="Q430" s="44"/>
      <c r="R430" s="43"/>
      <c r="S430" s="44"/>
      <c r="T430" s="43"/>
      <c r="U430" s="44"/>
      <c r="V430" s="43"/>
      <c r="W430" s="44"/>
      <c r="X430" s="43"/>
      <c r="Y430" s="44"/>
      <c r="Z430" s="43">
        <f t="shared" si="12"/>
        <v>0</v>
      </c>
      <c r="AA430" s="45">
        <f t="shared" si="12"/>
        <v>0</v>
      </c>
      <c r="AB430" s="46"/>
      <c r="AC430" s="44"/>
      <c r="AD430" s="46">
        <f t="shared" si="13"/>
        <v>0</v>
      </c>
      <c r="AE430" s="45">
        <f t="shared" si="13"/>
        <v>0</v>
      </c>
    </row>
    <row r="431" spans="1:31" ht="12.75">
      <c r="A431" s="18"/>
      <c r="B431" s="19">
        <v>89</v>
      </c>
      <c r="C431" s="19" t="s">
        <v>516</v>
      </c>
      <c r="D431" s="19"/>
      <c r="E431" s="20"/>
      <c r="F431" s="48"/>
      <c r="G431" s="49"/>
      <c r="H431" s="48"/>
      <c r="I431" s="49"/>
      <c r="J431" s="48"/>
      <c r="K431" s="49"/>
      <c r="L431" s="48"/>
      <c r="M431" s="49"/>
      <c r="N431" s="48"/>
      <c r="O431" s="49"/>
      <c r="P431" s="48"/>
      <c r="Q431" s="49"/>
      <c r="R431" s="48"/>
      <c r="S431" s="49"/>
      <c r="T431" s="48"/>
      <c r="U431" s="49"/>
      <c r="V431" s="48"/>
      <c r="W431" s="49"/>
      <c r="X431" s="48"/>
      <c r="Y431" s="49"/>
      <c r="Z431" s="48">
        <f t="shared" si="12"/>
        <v>0</v>
      </c>
      <c r="AA431" s="50">
        <f t="shared" si="12"/>
        <v>0</v>
      </c>
      <c r="AB431" s="51"/>
      <c r="AC431" s="49"/>
      <c r="AD431" s="51">
        <f t="shared" si="13"/>
        <v>0</v>
      </c>
      <c r="AE431" s="50">
        <f t="shared" si="13"/>
        <v>0</v>
      </c>
    </row>
    <row r="432" spans="1:31" ht="12.75">
      <c r="A432" s="18"/>
      <c r="B432" s="19"/>
      <c r="C432" s="19"/>
      <c r="D432" s="19" t="s">
        <v>517</v>
      </c>
      <c r="E432" s="20" t="s">
        <v>518</v>
      </c>
      <c r="F432" s="48">
        <v>15270432</v>
      </c>
      <c r="G432" s="49">
        <v>1.5</v>
      </c>
      <c r="H432" s="48"/>
      <c r="I432" s="49"/>
      <c r="J432" s="48"/>
      <c r="K432" s="49"/>
      <c r="L432" s="48"/>
      <c r="M432" s="49"/>
      <c r="N432" s="48"/>
      <c r="O432" s="49"/>
      <c r="P432" s="48"/>
      <c r="Q432" s="49"/>
      <c r="R432" s="48"/>
      <c r="S432" s="49"/>
      <c r="T432" s="48"/>
      <c r="U432" s="49"/>
      <c r="V432" s="48"/>
      <c r="W432" s="49"/>
      <c r="X432" s="48"/>
      <c r="Y432" s="49"/>
      <c r="Z432" s="48">
        <f t="shared" si="12"/>
        <v>0</v>
      </c>
      <c r="AA432" s="50">
        <f t="shared" si="12"/>
        <v>0</v>
      </c>
      <c r="AB432" s="51"/>
      <c r="AC432" s="49"/>
      <c r="AD432" s="51">
        <f t="shared" si="13"/>
        <v>15270432</v>
      </c>
      <c r="AE432" s="50">
        <f t="shared" si="13"/>
        <v>1.5</v>
      </c>
    </row>
    <row r="433" spans="1:31" ht="12.75">
      <c r="A433" s="18"/>
      <c r="B433" s="19"/>
      <c r="C433" s="19"/>
      <c r="D433" s="19" t="s">
        <v>519</v>
      </c>
      <c r="E433" s="20" t="s">
        <v>520</v>
      </c>
      <c r="F433" s="48">
        <v>3851226</v>
      </c>
      <c r="G433" s="49">
        <v>46.5</v>
      </c>
      <c r="H433" s="48"/>
      <c r="I433" s="49"/>
      <c r="J433" s="48"/>
      <c r="K433" s="49"/>
      <c r="L433" s="48"/>
      <c r="M433" s="49"/>
      <c r="N433" s="48"/>
      <c r="O433" s="49"/>
      <c r="P433" s="48"/>
      <c r="Q433" s="49"/>
      <c r="R433" s="48">
        <v>224071</v>
      </c>
      <c r="S433" s="49">
        <v>0</v>
      </c>
      <c r="T433" s="48"/>
      <c r="U433" s="49"/>
      <c r="V433" s="48"/>
      <c r="W433" s="49"/>
      <c r="X433" s="48"/>
      <c r="Y433" s="49"/>
      <c r="Z433" s="48">
        <f t="shared" si="12"/>
        <v>224071</v>
      </c>
      <c r="AA433" s="50">
        <f t="shared" si="12"/>
        <v>0</v>
      </c>
      <c r="AB433" s="51"/>
      <c r="AC433" s="49"/>
      <c r="AD433" s="51">
        <f t="shared" si="13"/>
        <v>4075297</v>
      </c>
      <c r="AE433" s="50">
        <f t="shared" si="13"/>
        <v>46.5</v>
      </c>
    </row>
    <row r="434" spans="1:31" ht="12.75">
      <c r="A434" s="18"/>
      <c r="B434" s="19"/>
      <c r="C434" s="19"/>
      <c r="D434" s="19" t="s">
        <v>521</v>
      </c>
      <c r="E434" s="20" t="s">
        <v>522</v>
      </c>
      <c r="F434" s="48">
        <v>13296488</v>
      </c>
      <c r="G434" s="49"/>
      <c r="H434" s="48"/>
      <c r="I434" s="49"/>
      <c r="J434" s="48"/>
      <c r="K434" s="49"/>
      <c r="L434" s="48"/>
      <c r="M434" s="49"/>
      <c r="N434" s="48"/>
      <c r="O434" s="49"/>
      <c r="P434" s="48"/>
      <c r="Q434" s="49"/>
      <c r="R434" s="48"/>
      <c r="S434" s="49"/>
      <c r="T434" s="48"/>
      <c r="U434" s="49"/>
      <c r="V434" s="48"/>
      <c r="W434" s="49"/>
      <c r="X434" s="48"/>
      <c r="Y434" s="49"/>
      <c r="Z434" s="48">
        <f t="shared" si="12"/>
        <v>0</v>
      </c>
      <c r="AA434" s="50">
        <f t="shared" si="12"/>
        <v>0</v>
      </c>
      <c r="AB434" s="51"/>
      <c r="AC434" s="49"/>
      <c r="AD434" s="51">
        <f t="shared" si="13"/>
        <v>13296488</v>
      </c>
      <c r="AE434" s="50">
        <f t="shared" si="13"/>
        <v>0</v>
      </c>
    </row>
    <row r="435" spans="1:31" ht="12.75">
      <c r="A435" s="18"/>
      <c r="B435" s="19"/>
      <c r="C435" s="19"/>
      <c r="D435" s="19" t="s">
        <v>523</v>
      </c>
      <c r="E435" s="20" t="s">
        <v>524</v>
      </c>
      <c r="F435" s="48">
        <v>15182403</v>
      </c>
      <c r="G435" s="49">
        <v>50</v>
      </c>
      <c r="H435" s="48"/>
      <c r="I435" s="49"/>
      <c r="J435" s="48"/>
      <c r="K435" s="49"/>
      <c r="L435" s="48"/>
      <c r="M435" s="49"/>
      <c r="N435" s="48"/>
      <c r="O435" s="49"/>
      <c r="P435" s="48"/>
      <c r="Q435" s="49"/>
      <c r="R435" s="48">
        <v>470389</v>
      </c>
      <c r="S435" s="49">
        <v>1.51</v>
      </c>
      <c r="T435" s="48"/>
      <c r="U435" s="49"/>
      <c r="V435" s="48"/>
      <c r="W435" s="49"/>
      <c r="X435" s="48"/>
      <c r="Y435" s="49"/>
      <c r="Z435" s="48">
        <f t="shared" si="12"/>
        <v>470389</v>
      </c>
      <c r="AA435" s="50">
        <f t="shared" si="12"/>
        <v>1.51</v>
      </c>
      <c r="AB435" s="51">
        <v>465000</v>
      </c>
      <c r="AC435" s="49">
        <v>2.5</v>
      </c>
      <c r="AD435" s="51">
        <f t="shared" si="13"/>
        <v>16117792</v>
      </c>
      <c r="AE435" s="50">
        <f t="shared" si="13"/>
        <v>54.01</v>
      </c>
    </row>
    <row r="436" spans="1:31" ht="12.75">
      <c r="A436" s="18"/>
      <c r="B436" s="19"/>
      <c r="C436" s="11" t="s">
        <v>525</v>
      </c>
      <c r="D436" s="11"/>
      <c r="E436" s="12"/>
      <c r="F436" s="43">
        <v>47600549</v>
      </c>
      <c r="G436" s="44">
        <v>98</v>
      </c>
      <c r="H436" s="43"/>
      <c r="I436" s="44"/>
      <c r="J436" s="43"/>
      <c r="K436" s="44"/>
      <c r="L436" s="43"/>
      <c r="M436" s="44"/>
      <c r="N436" s="43"/>
      <c r="O436" s="44"/>
      <c r="P436" s="43"/>
      <c r="Q436" s="44"/>
      <c r="R436" s="43">
        <v>694460</v>
      </c>
      <c r="S436" s="44">
        <v>1.51</v>
      </c>
      <c r="T436" s="43"/>
      <c r="U436" s="44"/>
      <c r="V436" s="43"/>
      <c r="W436" s="44"/>
      <c r="X436" s="43"/>
      <c r="Y436" s="44"/>
      <c r="Z436" s="43">
        <f t="shared" si="12"/>
        <v>694460</v>
      </c>
      <c r="AA436" s="45">
        <f t="shared" si="12"/>
        <v>1.51</v>
      </c>
      <c r="AB436" s="46">
        <v>465000</v>
      </c>
      <c r="AC436" s="44">
        <v>2.5</v>
      </c>
      <c r="AD436" s="46">
        <f t="shared" si="13"/>
        <v>48760009</v>
      </c>
      <c r="AE436" s="45">
        <f t="shared" si="13"/>
        <v>102.01</v>
      </c>
    </row>
    <row r="437" spans="1:31" ht="12.75">
      <c r="A437" s="18"/>
      <c r="B437" s="19"/>
      <c r="C437" s="11"/>
      <c r="D437" s="11"/>
      <c r="E437" s="12"/>
      <c r="F437" s="43"/>
      <c r="G437" s="44"/>
      <c r="H437" s="43"/>
      <c r="I437" s="44"/>
      <c r="J437" s="43"/>
      <c r="K437" s="44"/>
      <c r="L437" s="43"/>
      <c r="M437" s="44"/>
      <c r="N437" s="43"/>
      <c r="O437" s="44"/>
      <c r="P437" s="43"/>
      <c r="Q437" s="44"/>
      <c r="R437" s="43"/>
      <c r="S437" s="44"/>
      <c r="T437" s="43"/>
      <c r="U437" s="44"/>
      <c r="V437" s="43"/>
      <c r="W437" s="44"/>
      <c r="X437" s="43"/>
      <c r="Y437" s="44"/>
      <c r="Z437" s="43">
        <f t="shared" si="12"/>
        <v>0</v>
      </c>
      <c r="AA437" s="45">
        <f t="shared" si="12"/>
        <v>0</v>
      </c>
      <c r="AB437" s="46"/>
      <c r="AC437" s="44"/>
      <c r="AD437" s="46">
        <f t="shared" si="13"/>
        <v>0</v>
      </c>
      <c r="AE437" s="45">
        <f t="shared" si="13"/>
        <v>0</v>
      </c>
    </row>
    <row r="438" spans="1:31" ht="12.75">
      <c r="A438" s="18"/>
      <c r="B438" s="19">
        <v>90</v>
      </c>
      <c r="C438" s="19" t="s">
        <v>526</v>
      </c>
      <c r="D438" s="19"/>
      <c r="E438" s="20"/>
      <c r="F438" s="48"/>
      <c r="G438" s="49"/>
      <c r="H438" s="48"/>
      <c r="I438" s="49"/>
      <c r="J438" s="48"/>
      <c r="K438" s="49"/>
      <c r="L438" s="48"/>
      <c r="M438" s="49"/>
      <c r="N438" s="48"/>
      <c r="O438" s="49"/>
      <c r="P438" s="48"/>
      <c r="Q438" s="49"/>
      <c r="R438" s="48"/>
      <c r="S438" s="49"/>
      <c r="T438" s="48"/>
      <c r="U438" s="49"/>
      <c r="V438" s="48"/>
      <c r="W438" s="49"/>
      <c r="X438" s="48"/>
      <c r="Y438" s="49"/>
      <c r="Z438" s="48">
        <f t="shared" si="12"/>
        <v>0</v>
      </c>
      <c r="AA438" s="50">
        <f t="shared" si="12"/>
        <v>0</v>
      </c>
      <c r="AB438" s="51"/>
      <c r="AC438" s="49"/>
      <c r="AD438" s="51">
        <f t="shared" si="13"/>
        <v>0</v>
      </c>
      <c r="AE438" s="50">
        <f t="shared" si="13"/>
        <v>0</v>
      </c>
    </row>
    <row r="439" spans="1:31" ht="12.75">
      <c r="A439" s="18"/>
      <c r="B439" s="19"/>
      <c r="C439" s="19"/>
      <c r="D439" s="19" t="s">
        <v>527</v>
      </c>
      <c r="E439" s="20" t="s">
        <v>528</v>
      </c>
      <c r="F439" s="48">
        <v>33048418</v>
      </c>
      <c r="G439" s="49">
        <v>93</v>
      </c>
      <c r="H439" s="48"/>
      <c r="I439" s="49"/>
      <c r="J439" s="48"/>
      <c r="K439" s="49"/>
      <c r="L439" s="48"/>
      <c r="M439" s="49"/>
      <c r="N439" s="48"/>
      <c r="O439" s="49"/>
      <c r="P439" s="48"/>
      <c r="Q439" s="49"/>
      <c r="R439" s="48"/>
      <c r="S439" s="49"/>
      <c r="T439" s="48"/>
      <c r="U439" s="49"/>
      <c r="V439" s="48"/>
      <c r="W439" s="49"/>
      <c r="X439" s="48"/>
      <c r="Y439" s="49"/>
      <c r="Z439" s="48">
        <f t="shared" si="12"/>
        <v>0</v>
      </c>
      <c r="AA439" s="50">
        <f t="shared" si="12"/>
        <v>0</v>
      </c>
      <c r="AB439" s="51"/>
      <c r="AC439" s="49"/>
      <c r="AD439" s="51">
        <f t="shared" si="13"/>
        <v>33048418</v>
      </c>
      <c r="AE439" s="50">
        <f t="shared" si="13"/>
        <v>93</v>
      </c>
    </row>
    <row r="440" spans="1:31" ht="12.75">
      <c r="A440" s="18"/>
      <c r="B440" s="19"/>
      <c r="C440" s="11" t="s">
        <v>529</v>
      </c>
      <c r="D440" s="11"/>
      <c r="E440" s="12"/>
      <c r="F440" s="43">
        <v>33048418</v>
      </c>
      <c r="G440" s="44">
        <v>93</v>
      </c>
      <c r="H440" s="43"/>
      <c r="I440" s="44"/>
      <c r="J440" s="43"/>
      <c r="K440" s="44"/>
      <c r="L440" s="43"/>
      <c r="M440" s="44"/>
      <c r="N440" s="43"/>
      <c r="O440" s="44"/>
      <c r="P440" s="43"/>
      <c r="Q440" s="44"/>
      <c r="R440" s="43"/>
      <c r="S440" s="44"/>
      <c r="T440" s="43"/>
      <c r="U440" s="44"/>
      <c r="V440" s="43"/>
      <c r="W440" s="44"/>
      <c r="X440" s="43"/>
      <c r="Y440" s="44"/>
      <c r="Z440" s="43">
        <f t="shared" si="12"/>
        <v>0</v>
      </c>
      <c r="AA440" s="45">
        <f t="shared" si="12"/>
        <v>0</v>
      </c>
      <c r="AB440" s="46"/>
      <c r="AC440" s="44"/>
      <c r="AD440" s="46">
        <f t="shared" si="13"/>
        <v>33048418</v>
      </c>
      <c r="AE440" s="45">
        <f t="shared" si="13"/>
        <v>93</v>
      </c>
    </row>
    <row r="441" spans="1:31" ht="12.75">
      <c r="A441" s="18"/>
      <c r="B441" s="19"/>
      <c r="C441" s="11"/>
      <c r="D441" s="11"/>
      <c r="E441" s="12"/>
      <c r="F441" s="43"/>
      <c r="G441" s="44"/>
      <c r="H441" s="43"/>
      <c r="I441" s="44"/>
      <c r="J441" s="43"/>
      <c r="K441" s="44"/>
      <c r="L441" s="43"/>
      <c r="M441" s="44"/>
      <c r="N441" s="43"/>
      <c r="O441" s="44"/>
      <c r="P441" s="43"/>
      <c r="Q441" s="44"/>
      <c r="R441" s="43"/>
      <c r="S441" s="44"/>
      <c r="T441" s="43"/>
      <c r="U441" s="44"/>
      <c r="V441" s="43"/>
      <c r="W441" s="44"/>
      <c r="X441" s="43"/>
      <c r="Y441" s="44"/>
      <c r="Z441" s="43">
        <f t="shared" si="12"/>
        <v>0</v>
      </c>
      <c r="AA441" s="45">
        <f t="shared" si="12"/>
        <v>0</v>
      </c>
      <c r="AB441" s="46"/>
      <c r="AC441" s="44"/>
      <c r="AD441" s="46">
        <f t="shared" si="13"/>
        <v>0</v>
      </c>
      <c r="AE441" s="45">
        <f t="shared" si="13"/>
        <v>0</v>
      </c>
    </row>
    <row r="442" spans="1:31" ht="12.75">
      <c r="A442" s="18"/>
      <c r="B442" s="19">
        <v>91</v>
      </c>
      <c r="C442" s="19" t="s">
        <v>530</v>
      </c>
      <c r="D442" s="19"/>
      <c r="E442" s="20"/>
      <c r="F442" s="48"/>
      <c r="G442" s="49"/>
      <c r="H442" s="48"/>
      <c r="I442" s="49"/>
      <c r="J442" s="48"/>
      <c r="K442" s="49"/>
      <c r="L442" s="48"/>
      <c r="M442" s="49"/>
      <c r="N442" s="48"/>
      <c r="O442" s="49"/>
      <c r="P442" s="48"/>
      <c r="Q442" s="49"/>
      <c r="R442" s="48"/>
      <c r="S442" s="49"/>
      <c r="T442" s="48"/>
      <c r="U442" s="49"/>
      <c r="V442" s="48"/>
      <c r="W442" s="49"/>
      <c r="X442" s="48"/>
      <c r="Y442" s="49"/>
      <c r="Z442" s="48">
        <f t="shared" si="12"/>
        <v>0</v>
      </c>
      <c r="AA442" s="50">
        <f t="shared" si="12"/>
        <v>0</v>
      </c>
      <c r="AB442" s="51"/>
      <c r="AC442" s="49"/>
      <c r="AD442" s="51">
        <f t="shared" si="13"/>
        <v>0</v>
      </c>
      <c r="AE442" s="50">
        <f t="shared" si="13"/>
        <v>0</v>
      </c>
    </row>
    <row r="443" spans="1:31" ht="12.75">
      <c r="A443" s="18"/>
      <c r="B443" s="19"/>
      <c r="C443" s="19"/>
      <c r="D443" s="19" t="s">
        <v>531</v>
      </c>
      <c r="E443" s="20" t="s">
        <v>532</v>
      </c>
      <c r="F443" s="48">
        <v>54400382</v>
      </c>
      <c r="G443" s="49">
        <v>19.49</v>
      </c>
      <c r="H443" s="48"/>
      <c r="I443" s="49"/>
      <c r="J443" s="48"/>
      <c r="K443" s="49"/>
      <c r="L443" s="48"/>
      <c r="M443" s="49"/>
      <c r="N443" s="48"/>
      <c r="O443" s="49"/>
      <c r="P443" s="48"/>
      <c r="Q443" s="49"/>
      <c r="R443" s="48"/>
      <c r="S443" s="49"/>
      <c r="T443" s="48"/>
      <c r="U443" s="49"/>
      <c r="V443" s="48"/>
      <c r="W443" s="49"/>
      <c r="X443" s="48"/>
      <c r="Y443" s="49"/>
      <c r="Z443" s="48">
        <f t="shared" si="12"/>
        <v>0</v>
      </c>
      <c r="AA443" s="50">
        <f t="shared" si="12"/>
        <v>0</v>
      </c>
      <c r="AB443" s="51"/>
      <c r="AC443" s="49"/>
      <c r="AD443" s="51">
        <f t="shared" si="13"/>
        <v>54400382</v>
      </c>
      <c r="AE443" s="50">
        <f t="shared" si="13"/>
        <v>19.49</v>
      </c>
    </row>
    <row r="444" spans="1:31" ht="12.75">
      <c r="A444" s="18"/>
      <c r="B444" s="19"/>
      <c r="C444" s="19"/>
      <c r="D444" s="19" t="s">
        <v>533</v>
      </c>
      <c r="E444" s="20" t="s">
        <v>534</v>
      </c>
      <c r="F444" s="48">
        <v>3113572</v>
      </c>
      <c r="G444" s="49">
        <v>14.000000000000002</v>
      </c>
      <c r="H444" s="48"/>
      <c r="I444" s="49"/>
      <c r="J444" s="48"/>
      <c r="K444" s="49"/>
      <c r="L444" s="48"/>
      <c r="M444" s="49"/>
      <c r="N444" s="48"/>
      <c r="O444" s="49"/>
      <c r="P444" s="48"/>
      <c r="Q444" s="49"/>
      <c r="R444" s="48"/>
      <c r="S444" s="49"/>
      <c r="T444" s="48"/>
      <c r="U444" s="49"/>
      <c r="V444" s="48"/>
      <c r="W444" s="49"/>
      <c r="X444" s="48"/>
      <c r="Y444" s="49"/>
      <c r="Z444" s="48">
        <f t="shared" si="12"/>
        <v>0</v>
      </c>
      <c r="AA444" s="50">
        <f t="shared" si="12"/>
        <v>0</v>
      </c>
      <c r="AB444" s="51"/>
      <c r="AC444" s="49"/>
      <c r="AD444" s="51">
        <f t="shared" si="13"/>
        <v>3113572</v>
      </c>
      <c r="AE444" s="50">
        <f t="shared" si="13"/>
        <v>14.000000000000002</v>
      </c>
    </row>
    <row r="445" spans="1:31" ht="12.75">
      <c r="A445" s="18"/>
      <c r="B445" s="19"/>
      <c r="C445" s="11" t="s">
        <v>535</v>
      </c>
      <c r="D445" s="11"/>
      <c r="E445" s="12"/>
      <c r="F445" s="43">
        <v>57513954</v>
      </c>
      <c r="G445" s="44">
        <v>33.49</v>
      </c>
      <c r="H445" s="43"/>
      <c r="I445" s="44"/>
      <c r="J445" s="43"/>
      <c r="K445" s="44"/>
      <c r="L445" s="43"/>
      <c r="M445" s="44"/>
      <c r="N445" s="43"/>
      <c r="O445" s="44"/>
      <c r="P445" s="43"/>
      <c r="Q445" s="44"/>
      <c r="R445" s="43"/>
      <c r="S445" s="44"/>
      <c r="T445" s="43"/>
      <c r="U445" s="44"/>
      <c r="V445" s="43"/>
      <c r="W445" s="44"/>
      <c r="X445" s="43"/>
      <c r="Y445" s="44"/>
      <c r="Z445" s="43">
        <f t="shared" si="12"/>
        <v>0</v>
      </c>
      <c r="AA445" s="45">
        <f t="shared" si="12"/>
        <v>0</v>
      </c>
      <c r="AB445" s="46"/>
      <c r="AC445" s="44"/>
      <c r="AD445" s="46">
        <f t="shared" si="13"/>
        <v>57513954</v>
      </c>
      <c r="AE445" s="45">
        <f t="shared" si="13"/>
        <v>33.49</v>
      </c>
    </row>
    <row r="446" spans="1:31" ht="12.75">
      <c r="A446" s="18"/>
      <c r="B446" s="19"/>
      <c r="C446" s="11"/>
      <c r="D446" s="11"/>
      <c r="E446" s="12"/>
      <c r="F446" s="43"/>
      <c r="G446" s="44"/>
      <c r="H446" s="43"/>
      <c r="I446" s="44"/>
      <c r="J446" s="43"/>
      <c r="K446" s="44"/>
      <c r="L446" s="43"/>
      <c r="M446" s="44"/>
      <c r="N446" s="43"/>
      <c r="O446" s="44"/>
      <c r="P446" s="43"/>
      <c r="Q446" s="44"/>
      <c r="R446" s="43"/>
      <c r="S446" s="44"/>
      <c r="T446" s="43"/>
      <c r="U446" s="44"/>
      <c r="V446" s="43"/>
      <c r="W446" s="44"/>
      <c r="X446" s="43"/>
      <c r="Y446" s="44"/>
      <c r="Z446" s="43">
        <f t="shared" si="12"/>
        <v>0</v>
      </c>
      <c r="AA446" s="45">
        <f t="shared" si="12"/>
        <v>0</v>
      </c>
      <c r="AB446" s="46"/>
      <c r="AC446" s="44"/>
      <c r="AD446" s="46">
        <f t="shared" si="13"/>
        <v>0</v>
      </c>
      <c r="AE446" s="45">
        <f t="shared" si="13"/>
        <v>0</v>
      </c>
    </row>
    <row r="447" spans="1:31" ht="12.75">
      <c r="A447" s="18"/>
      <c r="B447" s="19">
        <v>92</v>
      </c>
      <c r="C447" s="19" t="s">
        <v>536</v>
      </c>
      <c r="D447" s="19"/>
      <c r="E447" s="20"/>
      <c r="F447" s="48"/>
      <c r="G447" s="49"/>
      <c r="H447" s="48"/>
      <c r="I447" s="49"/>
      <c r="J447" s="48"/>
      <c r="K447" s="49"/>
      <c r="L447" s="48"/>
      <c r="M447" s="49"/>
      <c r="N447" s="48"/>
      <c r="O447" s="49"/>
      <c r="P447" s="48"/>
      <c r="Q447" s="49"/>
      <c r="R447" s="48"/>
      <c r="S447" s="49"/>
      <c r="T447" s="48"/>
      <c r="U447" s="49"/>
      <c r="V447" s="48"/>
      <c r="W447" s="49"/>
      <c r="X447" s="48"/>
      <c r="Y447" s="49"/>
      <c r="Z447" s="48">
        <f t="shared" si="12"/>
        <v>0</v>
      </c>
      <c r="AA447" s="50">
        <f t="shared" si="12"/>
        <v>0</v>
      </c>
      <c r="AB447" s="51"/>
      <c r="AC447" s="49"/>
      <c r="AD447" s="51">
        <f t="shared" si="13"/>
        <v>0</v>
      </c>
      <c r="AE447" s="50">
        <f t="shared" si="13"/>
        <v>0</v>
      </c>
    </row>
    <row r="448" spans="1:31" ht="12.75">
      <c r="A448" s="18"/>
      <c r="B448" s="19"/>
      <c r="C448" s="19"/>
      <c r="D448" s="19" t="s">
        <v>537</v>
      </c>
      <c r="E448" s="20" t="s">
        <v>538</v>
      </c>
      <c r="F448" s="48">
        <v>4119468</v>
      </c>
      <c r="G448" s="49">
        <v>12.833333333333332</v>
      </c>
      <c r="H448" s="48"/>
      <c r="I448" s="49"/>
      <c r="J448" s="48"/>
      <c r="K448" s="49"/>
      <c r="L448" s="48"/>
      <c r="M448" s="49"/>
      <c r="N448" s="48"/>
      <c r="O448" s="49"/>
      <c r="P448" s="48"/>
      <c r="Q448" s="49"/>
      <c r="R448" s="48"/>
      <c r="S448" s="49"/>
      <c r="T448" s="48"/>
      <c r="U448" s="49"/>
      <c r="V448" s="48"/>
      <c r="W448" s="49"/>
      <c r="X448" s="48"/>
      <c r="Y448" s="49"/>
      <c r="Z448" s="48">
        <f t="shared" si="12"/>
        <v>0</v>
      </c>
      <c r="AA448" s="50">
        <f t="shared" si="12"/>
        <v>0</v>
      </c>
      <c r="AB448" s="51"/>
      <c r="AC448" s="49"/>
      <c r="AD448" s="51">
        <f t="shared" si="13"/>
        <v>4119468</v>
      </c>
      <c r="AE448" s="50">
        <f t="shared" si="13"/>
        <v>12.833333333333332</v>
      </c>
    </row>
    <row r="449" spans="1:31" ht="12.75">
      <c r="A449" s="18"/>
      <c r="B449" s="19"/>
      <c r="C449" s="11" t="s">
        <v>539</v>
      </c>
      <c r="D449" s="11"/>
      <c r="E449" s="12"/>
      <c r="F449" s="43">
        <v>4119468</v>
      </c>
      <c r="G449" s="44">
        <v>12.833333333333332</v>
      </c>
      <c r="H449" s="43"/>
      <c r="I449" s="44"/>
      <c r="J449" s="43"/>
      <c r="K449" s="44"/>
      <c r="L449" s="43"/>
      <c r="M449" s="44"/>
      <c r="N449" s="43"/>
      <c r="O449" s="44"/>
      <c r="P449" s="43"/>
      <c r="Q449" s="44"/>
      <c r="R449" s="43"/>
      <c r="S449" s="44"/>
      <c r="T449" s="43"/>
      <c r="U449" s="44"/>
      <c r="V449" s="43"/>
      <c r="W449" s="44"/>
      <c r="X449" s="43"/>
      <c r="Y449" s="44"/>
      <c r="Z449" s="43">
        <f t="shared" si="12"/>
        <v>0</v>
      </c>
      <c r="AA449" s="45">
        <f t="shared" si="12"/>
        <v>0</v>
      </c>
      <c r="AB449" s="46"/>
      <c r="AC449" s="44"/>
      <c r="AD449" s="46">
        <f t="shared" si="13"/>
        <v>4119468</v>
      </c>
      <c r="AE449" s="45">
        <f t="shared" si="13"/>
        <v>12.833333333333332</v>
      </c>
    </row>
    <row r="450" spans="1:31" ht="12.75">
      <c r="A450" s="18"/>
      <c r="B450" s="19"/>
      <c r="C450" s="11"/>
      <c r="D450" s="11"/>
      <c r="E450" s="12"/>
      <c r="F450" s="43"/>
      <c r="G450" s="44"/>
      <c r="H450" s="43"/>
      <c r="I450" s="44"/>
      <c r="J450" s="43"/>
      <c r="K450" s="44"/>
      <c r="L450" s="43"/>
      <c r="M450" s="44"/>
      <c r="N450" s="43"/>
      <c r="O450" s="44"/>
      <c r="P450" s="43"/>
      <c r="Q450" s="44"/>
      <c r="R450" s="43"/>
      <c r="S450" s="44"/>
      <c r="T450" s="43"/>
      <c r="U450" s="44"/>
      <c r="V450" s="43"/>
      <c r="W450" s="44"/>
      <c r="X450" s="43"/>
      <c r="Y450" s="44"/>
      <c r="Z450" s="43">
        <f t="shared" si="12"/>
        <v>0</v>
      </c>
      <c r="AA450" s="45">
        <f t="shared" si="12"/>
        <v>0</v>
      </c>
      <c r="AB450" s="46"/>
      <c r="AC450" s="44"/>
      <c r="AD450" s="46">
        <f t="shared" si="13"/>
        <v>0</v>
      </c>
      <c r="AE450" s="45">
        <f t="shared" si="13"/>
        <v>0</v>
      </c>
    </row>
    <row r="451" spans="1:31" ht="12.75">
      <c r="A451" s="18"/>
      <c r="B451" s="19">
        <v>93</v>
      </c>
      <c r="C451" s="19" t="s">
        <v>540</v>
      </c>
      <c r="D451" s="19"/>
      <c r="E451" s="20"/>
      <c r="F451" s="48"/>
      <c r="G451" s="49"/>
      <c r="H451" s="48"/>
      <c r="I451" s="49"/>
      <c r="J451" s="48"/>
      <c r="K451" s="49"/>
      <c r="L451" s="48"/>
      <c r="M451" s="49"/>
      <c r="N451" s="48"/>
      <c r="O451" s="49"/>
      <c r="P451" s="48"/>
      <c r="Q451" s="49"/>
      <c r="R451" s="48"/>
      <c r="S451" s="49"/>
      <c r="T451" s="48"/>
      <c r="U451" s="49"/>
      <c r="V451" s="48"/>
      <c r="W451" s="49"/>
      <c r="X451" s="48"/>
      <c r="Y451" s="49"/>
      <c r="Z451" s="48">
        <f t="shared" si="12"/>
        <v>0</v>
      </c>
      <c r="AA451" s="50">
        <f t="shared" si="12"/>
        <v>0</v>
      </c>
      <c r="AB451" s="51"/>
      <c r="AC451" s="49"/>
      <c r="AD451" s="51">
        <f t="shared" si="13"/>
        <v>0</v>
      </c>
      <c r="AE451" s="50">
        <f t="shared" si="13"/>
        <v>0</v>
      </c>
    </row>
    <row r="452" spans="1:31" ht="12.75">
      <c r="A452" s="18"/>
      <c r="B452" s="19"/>
      <c r="C452" s="19"/>
      <c r="D452" s="19" t="s">
        <v>541</v>
      </c>
      <c r="E452" s="20" t="s">
        <v>542</v>
      </c>
      <c r="F452" s="48">
        <v>23832418</v>
      </c>
      <c r="G452" s="49">
        <v>74.44</v>
      </c>
      <c r="H452" s="48"/>
      <c r="I452" s="49"/>
      <c r="J452" s="48"/>
      <c r="K452" s="49"/>
      <c r="L452" s="48"/>
      <c r="M452" s="49"/>
      <c r="N452" s="48"/>
      <c r="O452" s="49"/>
      <c r="P452" s="48"/>
      <c r="Q452" s="49"/>
      <c r="R452" s="48">
        <v>-80625</v>
      </c>
      <c r="S452" s="49">
        <v>0</v>
      </c>
      <c r="T452" s="48"/>
      <c r="U452" s="49"/>
      <c r="V452" s="48"/>
      <c r="W452" s="49"/>
      <c r="X452" s="48"/>
      <c r="Y452" s="49"/>
      <c r="Z452" s="48">
        <f t="shared" si="12"/>
        <v>-80625</v>
      </c>
      <c r="AA452" s="50">
        <f t="shared" si="12"/>
        <v>0</v>
      </c>
      <c r="AB452" s="51"/>
      <c r="AC452" s="49"/>
      <c r="AD452" s="51">
        <f t="shared" si="13"/>
        <v>23751793</v>
      </c>
      <c r="AE452" s="50">
        <f t="shared" si="13"/>
        <v>74.44</v>
      </c>
    </row>
    <row r="453" spans="1:31" ht="12.75">
      <c r="A453" s="18"/>
      <c r="B453" s="19"/>
      <c r="C453" s="11" t="s">
        <v>543</v>
      </c>
      <c r="D453" s="11"/>
      <c r="E453" s="12"/>
      <c r="F453" s="43">
        <v>23832418</v>
      </c>
      <c r="G453" s="44">
        <v>74.44</v>
      </c>
      <c r="H453" s="43"/>
      <c r="I453" s="44"/>
      <c r="J453" s="43"/>
      <c r="K453" s="44"/>
      <c r="L453" s="43"/>
      <c r="M453" s="44"/>
      <c r="N453" s="43"/>
      <c r="O453" s="44"/>
      <c r="P453" s="43"/>
      <c r="Q453" s="44"/>
      <c r="R453" s="43">
        <v>-80625</v>
      </c>
      <c r="S453" s="44">
        <v>0</v>
      </c>
      <c r="T453" s="43"/>
      <c r="U453" s="44"/>
      <c r="V453" s="43"/>
      <c r="W453" s="44"/>
      <c r="X453" s="43"/>
      <c r="Y453" s="44"/>
      <c r="Z453" s="43">
        <f t="shared" si="12"/>
        <v>-80625</v>
      </c>
      <c r="AA453" s="45">
        <f t="shared" si="12"/>
        <v>0</v>
      </c>
      <c r="AB453" s="46"/>
      <c r="AC453" s="44"/>
      <c r="AD453" s="46">
        <f t="shared" si="13"/>
        <v>23751793</v>
      </c>
      <c r="AE453" s="45">
        <f t="shared" si="13"/>
        <v>74.44</v>
      </c>
    </row>
    <row r="454" spans="1:31" ht="12.75">
      <c r="A454" s="18"/>
      <c r="B454" s="19"/>
      <c r="C454" s="11"/>
      <c r="D454" s="11"/>
      <c r="E454" s="12"/>
      <c r="F454" s="43"/>
      <c r="G454" s="44"/>
      <c r="H454" s="43"/>
      <c r="I454" s="44"/>
      <c r="J454" s="43"/>
      <c r="K454" s="44"/>
      <c r="L454" s="43"/>
      <c r="M454" s="44"/>
      <c r="N454" s="43"/>
      <c r="O454" s="44"/>
      <c r="P454" s="43"/>
      <c r="Q454" s="44"/>
      <c r="R454" s="43"/>
      <c r="S454" s="44"/>
      <c r="T454" s="43"/>
      <c r="U454" s="44"/>
      <c r="V454" s="43"/>
      <c r="W454" s="44"/>
      <c r="X454" s="43"/>
      <c r="Y454" s="44"/>
      <c r="Z454" s="43">
        <f t="shared" si="12"/>
        <v>0</v>
      </c>
      <c r="AA454" s="45">
        <f t="shared" si="12"/>
        <v>0</v>
      </c>
      <c r="AB454" s="46"/>
      <c r="AC454" s="44"/>
      <c r="AD454" s="46">
        <f t="shared" si="13"/>
        <v>0</v>
      </c>
      <c r="AE454" s="45">
        <f t="shared" si="13"/>
        <v>0</v>
      </c>
    </row>
    <row r="455" spans="1:31" ht="12.75">
      <c r="A455" s="18"/>
      <c r="B455" s="19">
        <v>94</v>
      </c>
      <c r="C455" s="19" t="s">
        <v>544</v>
      </c>
      <c r="D455" s="19"/>
      <c r="E455" s="20"/>
      <c r="F455" s="48"/>
      <c r="G455" s="49"/>
      <c r="H455" s="48"/>
      <c r="I455" s="49"/>
      <c r="J455" s="48"/>
      <c r="K455" s="49"/>
      <c r="L455" s="48"/>
      <c r="M455" s="49"/>
      <c r="N455" s="48"/>
      <c r="O455" s="49"/>
      <c r="P455" s="48"/>
      <c r="Q455" s="49"/>
      <c r="R455" s="48"/>
      <c r="S455" s="49"/>
      <c r="T455" s="48"/>
      <c r="U455" s="49"/>
      <c r="V455" s="48"/>
      <c r="W455" s="49"/>
      <c r="X455" s="48"/>
      <c r="Y455" s="49"/>
      <c r="Z455" s="48">
        <f t="shared" si="12"/>
        <v>0</v>
      </c>
      <c r="AA455" s="50">
        <f t="shared" si="12"/>
        <v>0</v>
      </c>
      <c r="AB455" s="51"/>
      <c r="AC455" s="49"/>
      <c r="AD455" s="51">
        <f t="shared" si="13"/>
        <v>0</v>
      </c>
      <c r="AE455" s="50">
        <f t="shared" si="13"/>
        <v>0</v>
      </c>
    </row>
    <row r="456" spans="1:31" ht="12.75">
      <c r="A456" s="18"/>
      <c r="B456" s="19"/>
      <c r="C456" s="19"/>
      <c r="D456" s="19" t="s">
        <v>545</v>
      </c>
      <c r="E456" s="20" t="s">
        <v>546</v>
      </c>
      <c r="F456" s="48">
        <v>976292</v>
      </c>
      <c r="G456" s="49"/>
      <c r="H456" s="48"/>
      <c r="I456" s="49"/>
      <c r="J456" s="48"/>
      <c r="K456" s="49"/>
      <c r="L456" s="48"/>
      <c r="M456" s="49"/>
      <c r="N456" s="48"/>
      <c r="O456" s="49"/>
      <c r="P456" s="48"/>
      <c r="Q456" s="49"/>
      <c r="R456" s="48">
        <v>92000</v>
      </c>
      <c r="S456" s="49">
        <v>0</v>
      </c>
      <c r="T456" s="48"/>
      <c r="U456" s="49"/>
      <c r="V456" s="48"/>
      <c r="W456" s="49"/>
      <c r="X456" s="48"/>
      <c r="Y456" s="49"/>
      <c r="Z456" s="48">
        <f t="shared" si="12"/>
        <v>92000</v>
      </c>
      <c r="AA456" s="50">
        <f t="shared" si="12"/>
        <v>0</v>
      </c>
      <c r="AB456" s="51"/>
      <c r="AC456" s="49"/>
      <c r="AD456" s="51">
        <f t="shared" si="13"/>
        <v>1068292</v>
      </c>
      <c r="AE456" s="50">
        <f t="shared" si="13"/>
        <v>0</v>
      </c>
    </row>
    <row r="457" spans="1:31" ht="12.75">
      <c r="A457" s="18"/>
      <c r="B457" s="19"/>
      <c r="C457" s="11" t="s">
        <v>547</v>
      </c>
      <c r="D457" s="11"/>
      <c r="E457" s="12"/>
      <c r="F457" s="43">
        <v>976292</v>
      </c>
      <c r="G457" s="44"/>
      <c r="H457" s="43"/>
      <c r="I457" s="44"/>
      <c r="J457" s="43"/>
      <c r="K457" s="44"/>
      <c r="L457" s="43"/>
      <c r="M457" s="44"/>
      <c r="N457" s="43"/>
      <c r="O457" s="44"/>
      <c r="P457" s="43"/>
      <c r="Q457" s="44"/>
      <c r="R457" s="43">
        <v>92000</v>
      </c>
      <c r="S457" s="44">
        <v>0</v>
      </c>
      <c r="T457" s="43"/>
      <c r="U457" s="44"/>
      <c r="V457" s="43"/>
      <c r="W457" s="44"/>
      <c r="X457" s="43"/>
      <c r="Y457" s="44"/>
      <c r="Z457" s="43">
        <f aca="true" t="shared" si="14" ref="Z457:AA520">X457+V457+T457+R457+P457+N457+L457+J457+H457</f>
        <v>92000</v>
      </c>
      <c r="AA457" s="45">
        <f t="shared" si="14"/>
        <v>0</v>
      </c>
      <c r="AB457" s="46"/>
      <c r="AC457" s="44"/>
      <c r="AD457" s="46">
        <f t="shared" si="13"/>
        <v>1068292</v>
      </c>
      <c r="AE457" s="45">
        <f t="shared" si="13"/>
        <v>0</v>
      </c>
    </row>
    <row r="458" spans="1:31" ht="12.75">
      <c r="A458" s="18"/>
      <c r="B458" s="19"/>
      <c r="C458" s="11"/>
      <c r="D458" s="11"/>
      <c r="E458" s="12"/>
      <c r="F458" s="43"/>
      <c r="G458" s="44"/>
      <c r="H458" s="43"/>
      <c r="I458" s="44"/>
      <c r="J458" s="43"/>
      <c r="K458" s="44"/>
      <c r="L458" s="43"/>
      <c r="M458" s="44"/>
      <c r="N458" s="43"/>
      <c r="O458" s="44"/>
      <c r="P458" s="43"/>
      <c r="Q458" s="44"/>
      <c r="R458" s="43"/>
      <c r="S458" s="44"/>
      <c r="T458" s="43"/>
      <c r="U458" s="44"/>
      <c r="V458" s="43"/>
      <c r="W458" s="44"/>
      <c r="X458" s="43"/>
      <c r="Y458" s="44"/>
      <c r="Z458" s="43">
        <f t="shared" si="14"/>
        <v>0</v>
      </c>
      <c r="AA458" s="45">
        <f t="shared" si="14"/>
        <v>0</v>
      </c>
      <c r="AB458" s="46"/>
      <c r="AC458" s="44"/>
      <c r="AD458" s="46">
        <f aca="true" t="shared" si="15" ref="AD458:AE521">AB458+Z458+F458</f>
        <v>0</v>
      </c>
      <c r="AE458" s="45">
        <f t="shared" si="15"/>
        <v>0</v>
      </c>
    </row>
    <row r="459" spans="1:31" ht="12.75">
      <c r="A459" s="18"/>
      <c r="B459" s="19">
        <v>95</v>
      </c>
      <c r="C459" s="19" t="s">
        <v>548</v>
      </c>
      <c r="D459" s="19"/>
      <c r="E459" s="20"/>
      <c r="F459" s="48"/>
      <c r="G459" s="49"/>
      <c r="H459" s="48"/>
      <c r="I459" s="49"/>
      <c r="J459" s="48"/>
      <c r="K459" s="49"/>
      <c r="L459" s="48"/>
      <c r="M459" s="49"/>
      <c r="N459" s="48"/>
      <c r="O459" s="49"/>
      <c r="P459" s="48"/>
      <c r="Q459" s="49"/>
      <c r="R459" s="48"/>
      <c r="S459" s="49"/>
      <c r="T459" s="48"/>
      <c r="U459" s="49"/>
      <c r="V459" s="48"/>
      <c r="W459" s="49"/>
      <c r="X459" s="48"/>
      <c r="Y459" s="49"/>
      <c r="Z459" s="48">
        <f t="shared" si="14"/>
        <v>0</v>
      </c>
      <c r="AA459" s="50">
        <f t="shared" si="14"/>
        <v>0</v>
      </c>
      <c r="AB459" s="51"/>
      <c r="AC459" s="49"/>
      <c r="AD459" s="51">
        <f t="shared" si="15"/>
        <v>0</v>
      </c>
      <c r="AE459" s="50">
        <f t="shared" si="15"/>
        <v>0</v>
      </c>
    </row>
    <row r="460" spans="1:31" ht="12.75">
      <c r="A460" s="18"/>
      <c r="B460" s="19"/>
      <c r="C460" s="19"/>
      <c r="D460" s="19" t="s">
        <v>549</v>
      </c>
      <c r="E460" s="20" t="s">
        <v>550</v>
      </c>
      <c r="F460" s="48">
        <v>983625</v>
      </c>
      <c r="G460" s="49">
        <v>2</v>
      </c>
      <c r="H460" s="48"/>
      <c r="I460" s="49"/>
      <c r="J460" s="48"/>
      <c r="K460" s="49"/>
      <c r="L460" s="48"/>
      <c r="M460" s="49"/>
      <c r="N460" s="48"/>
      <c r="O460" s="49"/>
      <c r="P460" s="48"/>
      <c r="Q460" s="49"/>
      <c r="R460" s="48">
        <v>947519</v>
      </c>
      <c r="S460" s="49">
        <v>0</v>
      </c>
      <c r="T460" s="48"/>
      <c r="U460" s="49"/>
      <c r="V460" s="48"/>
      <c r="W460" s="49"/>
      <c r="X460" s="48"/>
      <c r="Y460" s="49"/>
      <c r="Z460" s="48">
        <f t="shared" si="14"/>
        <v>947519</v>
      </c>
      <c r="AA460" s="50">
        <f t="shared" si="14"/>
        <v>0</v>
      </c>
      <c r="AB460" s="51"/>
      <c r="AC460" s="49"/>
      <c r="AD460" s="51">
        <f t="shared" si="15"/>
        <v>1931144</v>
      </c>
      <c r="AE460" s="50">
        <f t="shared" si="15"/>
        <v>2</v>
      </c>
    </row>
    <row r="461" spans="1:31" ht="12.75">
      <c r="A461" s="18"/>
      <c r="B461" s="19"/>
      <c r="C461" s="11" t="s">
        <v>551</v>
      </c>
      <c r="D461" s="11"/>
      <c r="E461" s="12"/>
      <c r="F461" s="43">
        <v>983625</v>
      </c>
      <c r="G461" s="44">
        <v>2</v>
      </c>
      <c r="H461" s="43"/>
      <c r="I461" s="44"/>
      <c r="J461" s="43"/>
      <c r="K461" s="44"/>
      <c r="L461" s="43"/>
      <c r="M461" s="44"/>
      <c r="N461" s="43"/>
      <c r="O461" s="44"/>
      <c r="P461" s="43"/>
      <c r="Q461" s="44"/>
      <c r="R461" s="43">
        <v>947519</v>
      </c>
      <c r="S461" s="44">
        <v>0</v>
      </c>
      <c r="T461" s="43"/>
      <c r="U461" s="44"/>
      <c r="V461" s="43"/>
      <c r="W461" s="44"/>
      <c r="X461" s="43"/>
      <c r="Y461" s="44"/>
      <c r="Z461" s="43">
        <f t="shared" si="14"/>
        <v>947519</v>
      </c>
      <c r="AA461" s="45">
        <f t="shared" si="14"/>
        <v>0</v>
      </c>
      <c r="AB461" s="46"/>
      <c r="AC461" s="44"/>
      <c r="AD461" s="46">
        <f t="shared" si="15"/>
        <v>1931144</v>
      </c>
      <c r="AE461" s="45">
        <f t="shared" si="15"/>
        <v>2</v>
      </c>
    </row>
    <row r="462" spans="1:31" ht="12.75">
      <c r="A462" s="18"/>
      <c r="B462" s="19"/>
      <c r="C462" s="11"/>
      <c r="D462" s="11"/>
      <c r="E462" s="12"/>
      <c r="F462" s="43"/>
      <c r="G462" s="44"/>
      <c r="H462" s="43"/>
      <c r="I462" s="44"/>
      <c r="J462" s="43"/>
      <c r="K462" s="44"/>
      <c r="L462" s="43"/>
      <c r="M462" s="44"/>
      <c r="N462" s="43"/>
      <c r="O462" s="44"/>
      <c r="P462" s="43"/>
      <c r="Q462" s="44"/>
      <c r="R462" s="43"/>
      <c r="S462" s="44"/>
      <c r="T462" s="43"/>
      <c r="U462" s="44"/>
      <c r="V462" s="43"/>
      <c r="W462" s="44"/>
      <c r="X462" s="43"/>
      <c r="Y462" s="44"/>
      <c r="Z462" s="43">
        <f t="shared" si="14"/>
        <v>0</v>
      </c>
      <c r="AA462" s="45">
        <f t="shared" si="14"/>
        <v>0</v>
      </c>
      <c r="AB462" s="46"/>
      <c r="AC462" s="44"/>
      <c r="AD462" s="46">
        <f t="shared" si="15"/>
        <v>0</v>
      </c>
      <c r="AE462" s="45">
        <f t="shared" si="15"/>
        <v>0</v>
      </c>
    </row>
    <row r="463" spans="1:31" ht="12.75">
      <c r="A463" s="18"/>
      <c r="B463" s="19">
        <v>96</v>
      </c>
      <c r="C463" s="19" t="s">
        <v>552</v>
      </c>
      <c r="D463" s="19"/>
      <c r="E463" s="20"/>
      <c r="F463" s="48"/>
      <c r="G463" s="49"/>
      <c r="H463" s="48"/>
      <c r="I463" s="49"/>
      <c r="J463" s="48"/>
      <c r="K463" s="49"/>
      <c r="L463" s="48"/>
      <c r="M463" s="49"/>
      <c r="N463" s="48"/>
      <c r="O463" s="49"/>
      <c r="P463" s="48"/>
      <c r="Q463" s="49"/>
      <c r="R463" s="48"/>
      <c r="S463" s="49"/>
      <c r="T463" s="48"/>
      <c r="U463" s="49"/>
      <c r="V463" s="48"/>
      <c r="W463" s="49"/>
      <c r="X463" s="48"/>
      <c r="Y463" s="49"/>
      <c r="Z463" s="48">
        <f t="shared" si="14"/>
        <v>0</v>
      </c>
      <c r="AA463" s="50">
        <f t="shared" si="14"/>
        <v>0</v>
      </c>
      <c r="AB463" s="51"/>
      <c r="AC463" s="49"/>
      <c r="AD463" s="51">
        <f t="shared" si="15"/>
        <v>0</v>
      </c>
      <c r="AE463" s="50">
        <f t="shared" si="15"/>
        <v>0</v>
      </c>
    </row>
    <row r="464" spans="1:31" ht="12.75">
      <c r="A464" s="18"/>
      <c r="B464" s="19"/>
      <c r="C464" s="19"/>
      <c r="D464" s="19" t="s">
        <v>553</v>
      </c>
      <c r="E464" s="20" t="s">
        <v>554</v>
      </c>
      <c r="F464" s="48">
        <v>4613561</v>
      </c>
      <c r="G464" s="49">
        <v>10</v>
      </c>
      <c r="H464" s="48"/>
      <c r="I464" s="49"/>
      <c r="J464" s="48"/>
      <c r="K464" s="49"/>
      <c r="L464" s="48"/>
      <c r="M464" s="49"/>
      <c r="N464" s="48"/>
      <c r="O464" s="49"/>
      <c r="P464" s="48"/>
      <c r="Q464" s="49"/>
      <c r="R464" s="48">
        <v>-328396</v>
      </c>
      <c r="S464" s="49">
        <v>0</v>
      </c>
      <c r="T464" s="48"/>
      <c r="U464" s="49"/>
      <c r="V464" s="48"/>
      <c r="W464" s="49"/>
      <c r="X464" s="48"/>
      <c r="Y464" s="49"/>
      <c r="Z464" s="48">
        <f t="shared" si="14"/>
        <v>-328396</v>
      </c>
      <c r="AA464" s="50">
        <f t="shared" si="14"/>
        <v>0</v>
      </c>
      <c r="AB464" s="51">
        <v>-158432</v>
      </c>
      <c r="AC464" s="49">
        <v>-1</v>
      </c>
      <c r="AD464" s="51">
        <f t="shared" si="15"/>
        <v>4126733</v>
      </c>
      <c r="AE464" s="50">
        <f t="shared" si="15"/>
        <v>9</v>
      </c>
    </row>
    <row r="465" spans="1:31" ht="12.75">
      <c r="A465" s="18"/>
      <c r="B465" s="19"/>
      <c r="C465" s="11" t="s">
        <v>555</v>
      </c>
      <c r="D465" s="11"/>
      <c r="E465" s="12"/>
      <c r="F465" s="43">
        <v>4613561</v>
      </c>
      <c r="G465" s="44">
        <v>10</v>
      </c>
      <c r="H465" s="43"/>
      <c r="I465" s="44"/>
      <c r="J465" s="43"/>
      <c r="K465" s="44"/>
      <c r="L465" s="43"/>
      <c r="M465" s="44"/>
      <c r="N465" s="43"/>
      <c r="O465" s="44"/>
      <c r="P465" s="43"/>
      <c r="Q465" s="44"/>
      <c r="R465" s="43">
        <v>-328396</v>
      </c>
      <c r="S465" s="44">
        <v>0</v>
      </c>
      <c r="T465" s="43"/>
      <c r="U465" s="44"/>
      <c r="V465" s="43"/>
      <c r="W465" s="44"/>
      <c r="X465" s="43"/>
      <c r="Y465" s="44"/>
      <c r="Z465" s="43">
        <f t="shared" si="14"/>
        <v>-328396</v>
      </c>
      <c r="AA465" s="45">
        <f t="shared" si="14"/>
        <v>0</v>
      </c>
      <c r="AB465" s="46">
        <v>-158432</v>
      </c>
      <c r="AC465" s="44">
        <v>-1</v>
      </c>
      <c r="AD465" s="46">
        <f t="shared" si="15"/>
        <v>4126733</v>
      </c>
      <c r="AE465" s="45">
        <f t="shared" si="15"/>
        <v>9</v>
      </c>
    </row>
    <row r="466" spans="1:31" ht="12.75">
      <c r="A466" s="18"/>
      <c r="B466" s="19"/>
      <c r="C466" s="11"/>
      <c r="D466" s="11"/>
      <c r="E466" s="12"/>
      <c r="F466" s="43"/>
      <c r="G466" s="44"/>
      <c r="H466" s="43"/>
      <c r="I466" s="44"/>
      <c r="J466" s="43"/>
      <c r="K466" s="44"/>
      <c r="L466" s="43"/>
      <c r="M466" s="44"/>
      <c r="N466" s="43"/>
      <c r="O466" s="44"/>
      <c r="P466" s="43"/>
      <c r="Q466" s="44"/>
      <c r="R466" s="43"/>
      <c r="S466" s="44"/>
      <c r="T466" s="43"/>
      <c r="U466" s="44"/>
      <c r="V466" s="43"/>
      <c r="W466" s="44"/>
      <c r="X466" s="43"/>
      <c r="Y466" s="44"/>
      <c r="Z466" s="43">
        <f t="shared" si="14"/>
        <v>0</v>
      </c>
      <c r="AA466" s="45">
        <f t="shared" si="14"/>
        <v>0</v>
      </c>
      <c r="AB466" s="46"/>
      <c r="AC466" s="44"/>
      <c r="AD466" s="46">
        <f t="shared" si="15"/>
        <v>0</v>
      </c>
      <c r="AE466" s="45">
        <f t="shared" si="15"/>
        <v>0</v>
      </c>
    </row>
    <row r="467" spans="1:31" ht="12.75">
      <c r="A467" s="18"/>
      <c r="B467" s="19">
        <v>97</v>
      </c>
      <c r="C467" s="19" t="s">
        <v>556</v>
      </c>
      <c r="D467" s="19"/>
      <c r="E467" s="20"/>
      <c r="F467" s="48"/>
      <c r="G467" s="49"/>
      <c r="H467" s="48"/>
      <c r="I467" s="49"/>
      <c r="J467" s="48"/>
      <c r="K467" s="49"/>
      <c r="L467" s="48"/>
      <c r="M467" s="49"/>
      <c r="N467" s="48"/>
      <c r="O467" s="49"/>
      <c r="P467" s="48"/>
      <c r="Q467" s="49"/>
      <c r="R467" s="48"/>
      <c r="S467" s="49"/>
      <c r="T467" s="48"/>
      <c r="U467" s="49"/>
      <c r="V467" s="48"/>
      <c r="W467" s="49"/>
      <c r="X467" s="48"/>
      <c r="Y467" s="49"/>
      <c r="Z467" s="48">
        <f t="shared" si="14"/>
        <v>0</v>
      </c>
      <c r="AA467" s="50">
        <f t="shared" si="14"/>
        <v>0</v>
      </c>
      <c r="AB467" s="51"/>
      <c r="AC467" s="49"/>
      <c r="AD467" s="51">
        <f t="shared" si="15"/>
        <v>0</v>
      </c>
      <c r="AE467" s="50">
        <f t="shared" si="15"/>
        <v>0</v>
      </c>
    </row>
    <row r="468" spans="1:31" ht="12.75">
      <c r="A468" s="18"/>
      <c r="B468" s="19"/>
      <c r="C468" s="19"/>
      <c r="D468" s="19" t="s">
        <v>557</v>
      </c>
      <c r="E468" s="20" t="s">
        <v>558</v>
      </c>
      <c r="F468" s="48">
        <v>3836202</v>
      </c>
      <c r="G468" s="49"/>
      <c r="H468" s="48"/>
      <c r="I468" s="49"/>
      <c r="J468" s="48"/>
      <c r="K468" s="49"/>
      <c r="L468" s="48"/>
      <c r="M468" s="49"/>
      <c r="N468" s="48"/>
      <c r="O468" s="49"/>
      <c r="P468" s="48"/>
      <c r="Q468" s="49"/>
      <c r="R468" s="48">
        <v>3592000</v>
      </c>
      <c r="S468" s="49">
        <v>0</v>
      </c>
      <c r="T468" s="48"/>
      <c r="U468" s="49"/>
      <c r="V468" s="48"/>
      <c r="W468" s="49"/>
      <c r="X468" s="48">
        <v>482500</v>
      </c>
      <c r="Y468" s="49">
        <v>0</v>
      </c>
      <c r="Z468" s="48">
        <f t="shared" si="14"/>
        <v>4074500</v>
      </c>
      <c r="AA468" s="50">
        <f t="shared" si="14"/>
        <v>0</v>
      </c>
      <c r="AB468" s="51"/>
      <c r="AC468" s="49"/>
      <c r="AD468" s="51">
        <f t="shared" si="15"/>
        <v>7910702</v>
      </c>
      <c r="AE468" s="50">
        <f t="shared" si="15"/>
        <v>0</v>
      </c>
    </row>
    <row r="469" spans="1:31" ht="12.75">
      <c r="A469" s="18"/>
      <c r="B469" s="19"/>
      <c r="C469" s="11" t="s">
        <v>559</v>
      </c>
      <c r="D469" s="11"/>
      <c r="E469" s="12"/>
      <c r="F469" s="43">
        <v>3836202</v>
      </c>
      <c r="G469" s="44"/>
      <c r="H469" s="43"/>
      <c r="I469" s="44"/>
      <c r="J469" s="43"/>
      <c r="K469" s="44"/>
      <c r="L469" s="43"/>
      <c r="M469" s="44"/>
      <c r="N469" s="43"/>
      <c r="O469" s="44"/>
      <c r="P469" s="43"/>
      <c r="Q469" s="44"/>
      <c r="R469" s="43">
        <v>3592000</v>
      </c>
      <c r="S469" s="44">
        <v>0</v>
      </c>
      <c r="T469" s="43"/>
      <c r="U469" s="44"/>
      <c r="V469" s="43"/>
      <c r="W469" s="44"/>
      <c r="X469" s="43">
        <v>482500</v>
      </c>
      <c r="Y469" s="44">
        <v>0</v>
      </c>
      <c r="Z469" s="43">
        <f t="shared" si="14"/>
        <v>4074500</v>
      </c>
      <c r="AA469" s="45">
        <f t="shared" si="14"/>
        <v>0</v>
      </c>
      <c r="AB469" s="46"/>
      <c r="AC469" s="44"/>
      <c r="AD469" s="46">
        <f t="shared" si="15"/>
        <v>7910702</v>
      </c>
      <c r="AE469" s="45">
        <f t="shared" si="15"/>
        <v>0</v>
      </c>
    </row>
    <row r="470" spans="1:31" ht="12.75">
      <c r="A470" s="18"/>
      <c r="B470" s="19"/>
      <c r="C470" s="11"/>
      <c r="D470" s="11"/>
      <c r="E470" s="12"/>
      <c r="F470" s="43"/>
      <c r="G470" s="44"/>
      <c r="H470" s="43"/>
      <c r="I470" s="44"/>
      <c r="J470" s="43"/>
      <c r="K470" s="44"/>
      <c r="L470" s="43"/>
      <c r="M470" s="44"/>
      <c r="N470" s="43"/>
      <c r="O470" s="44"/>
      <c r="P470" s="43"/>
      <c r="Q470" s="44"/>
      <c r="R470" s="43"/>
      <c r="S470" s="44"/>
      <c r="T470" s="43"/>
      <c r="U470" s="44"/>
      <c r="V470" s="43"/>
      <c r="W470" s="44"/>
      <c r="X470" s="43"/>
      <c r="Y470" s="44"/>
      <c r="Z470" s="43">
        <f t="shared" si="14"/>
        <v>0</v>
      </c>
      <c r="AA470" s="45">
        <f t="shared" si="14"/>
        <v>0</v>
      </c>
      <c r="AB470" s="46"/>
      <c r="AC470" s="44"/>
      <c r="AD470" s="46">
        <f t="shared" si="15"/>
        <v>0</v>
      </c>
      <c r="AE470" s="45">
        <f t="shared" si="15"/>
        <v>0</v>
      </c>
    </row>
    <row r="471" spans="1:31" ht="12.75">
      <c r="A471" s="18"/>
      <c r="B471" s="19">
        <v>98</v>
      </c>
      <c r="C471" s="19" t="s">
        <v>560</v>
      </c>
      <c r="D471" s="19"/>
      <c r="E471" s="20"/>
      <c r="F471" s="48"/>
      <c r="G471" s="49"/>
      <c r="H471" s="48"/>
      <c r="I471" s="49"/>
      <c r="J471" s="48"/>
      <c r="K471" s="49"/>
      <c r="L471" s="48"/>
      <c r="M471" s="49"/>
      <c r="N471" s="48"/>
      <c r="O471" s="49"/>
      <c r="P471" s="48"/>
      <c r="Q471" s="49"/>
      <c r="R471" s="48"/>
      <c r="S471" s="49"/>
      <c r="T471" s="48"/>
      <c r="U471" s="49"/>
      <c r="V471" s="48"/>
      <c r="W471" s="49"/>
      <c r="X471" s="48"/>
      <c r="Y471" s="49"/>
      <c r="Z471" s="48">
        <f t="shared" si="14"/>
        <v>0</v>
      </c>
      <c r="AA471" s="50">
        <f t="shared" si="14"/>
        <v>0</v>
      </c>
      <c r="AB471" s="51"/>
      <c r="AC471" s="49"/>
      <c r="AD471" s="51">
        <f t="shared" si="15"/>
        <v>0</v>
      </c>
      <c r="AE471" s="50">
        <f t="shared" si="15"/>
        <v>0</v>
      </c>
    </row>
    <row r="472" spans="1:31" ht="12.75">
      <c r="A472" s="18"/>
      <c r="B472" s="19"/>
      <c r="C472" s="19"/>
      <c r="D472" s="19" t="s">
        <v>561</v>
      </c>
      <c r="E472" s="20" t="s">
        <v>562</v>
      </c>
      <c r="F472" s="48">
        <v>4420026</v>
      </c>
      <c r="G472" s="49">
        <v>2</v>
      </c>
      <c r="H472" s="48"/>
      <c r="I472" s="49"/>
      <c r="J472" s="48"/>
      <c r="K472" s="49"/>
      <c r="L472" s="48"/>
      <c r="M472" s="49"/>
      <c r="N472" s="48"/>
      <c r="O472" s="49"/>
      <c r="P472" s="48"/>
      <c r="Q472" s="49"/>
      <c r="R472" s="48">
        <v>0</v>
      </c>
      <c r="S472" s="49">
        <v>0</v>
      </c>
      <c r="T472" s="48"/>
      <c r="U472" s="49"/>
      <c r="V472" s="48"/>
      <c r="W472" s="49"/>
      <c r="X472" s="48">
        <v>0</v>
      </c>
      <c r="Y472" s="49">
        <v>0</v>
      </c>
      <c r="Z472" s="48">
        <f t="shared" si="14"/>
        <v>0</v>
      </c>
      <c r="AA472" s="50">
        <f t="shared" si="14"/>
        <v>0</v>
      </c>
      <c r="AB472" s="51"/>
      <c r="AC472" s="49"/>
      <c r="AD472" s="51">
        <f t="shared" si="15"/>
        <v>4420026</v>
      </c>
      <c r="AE472" s="50">
        <f t="shared" si="15"/>
        <v>2</v>
      </c>
    </row>
    <row r="473" spans="1:31" ht="12.75">
      <c r="A473" s="18"/>
      <c r="B473" s="19"/>
      <c r="C473" s="19"/>
      <c r="D473" s="19" t="s">
        <v>563</v>
      </c>
      <c r="E473" s="20" t="s">
        <v>564</v>
      </c>
      <c r="F473" s="48">
        <v>5129237</v>
      </c>
      <c r="G473" s="49">
        <v>10.5</v>
      </c>
      <c r="H473" s="48"/>
      <c r="I473" s="49"/>
      <c r="J473" s="48"/>
      <c r="K473" s="49"/>
      <c r="L473" s="48"/>
      <c r="M473" s="49"/>
      <c r="N473" s="48"/>
      <c r="O473" s="49"/>
      <c r="P473" s="48"/>
      <c r="Q473" s="49"/>
      <c r="R473" s="48">
        <v>190525</v>
      </c>
      <c r="S473" s="49"/>
      <c r="T473" s="48"/>
      <c r="U473" s="49"/>
      <c r="V473" s="48"/>
      <c r="W473" s="49"/>
      <c r="X473" s="48">
        <v>623500</v>
      </c>
      <c r="Y473" s="49"/>
      <c r="Z473" s="48">
        <f t="shared" si="14"/>
        <v>814025</v>
      </c>
      <c r="AA473" s="50">
        <f t="shared" si="14"/>
        <v>0</v>
      </c>
      <c r="AB473" s="51">
        <v>199900</v>
      </c>
      <c r="AC473" s="49"/>
      <c r="AD473" s="51">
        <f t="shared" si="15"/>
        <v>6143162</v>
      </c>
      <c r="AE473" s="50">
        <f t="shared" si="15"/>
        <v>10.5</v>
      </c>
    </row>
    <row r="474" spans="1:31" ht="12.75">
      <c r="A474" s="18"/>
      <c r="B474" s="19"/>
      <c r="C474" s="11" t="s">
        <v>565</v>
      </c>
      <c r="D474" s="11"/>
      <c r="E474" s="12"/>
      <c r="F474" s="43">
        <v>9549263</v>
      </c>
      <c r="G474" s="44">
        <v>12.5</v>
      </c>
      <c r="H474" s="43"/>
      <c r="I474" s="44"/>
      <c r="J474" s="43"/>
      <c r="K474" s="44"/>
      <c r="L474" s="43"/>
      <c r="M474" s="44"/>
      <c r="N474" s="43"/>
      <c r="O474" s="44"/>
      <c r="P474" s="43"/>
      <c r="Q474" s="44"/>
      <c r="R474" s="43">
        <v>190525</v>
      </c>
      <c r="S474" s="44">
        <v>0</v>
      </c>
      <c r="T474" s="43"/>
      <c r="U474" s="44"/>
      <c r="V474" s="43"/>
      <c r="W474" s="44"/>
      <c r="X474" s="43">
        <v>623500</v>
      </c>
      <c r="Y474" s="44">
        <v>0</v>
      </c>
      <c r="Z474" s="43">
        <f t="shared" si="14"/>
        <v>814025</v>
      </c>
      <c r="AA474" s="45">
        <f t="shared" si="14"/>
        <v>0</v>
      </c>
      <c r="AB474" s="46">
        <v>199900</v>
      </c>
      <c r="AC474" s="44"/>
      <c r="AD474" s="46">
        <f t="shared" si="15"/>
        <v>10563188</v>
      </c>
      <c r="AE474" s="45">
        <f t="shared" si="15"/>
        <v>12.5</v>
      </c>
    </row>
    <row r="475" spans="1:31" ht="12.75">
      <c r="A475" s="18"/>
      <c r="B475" s="19"/>
      <c r="C475" s="11"/>
      <c r="D475" s="11"/>
      <c r="E475" s="12"/>
      <c r="F475" s="43"/>
      <c r="G475" s="44"/>
      <c r="H475" s="43"/>
      <c r="I475" s="44"/>
      <c r="J475" s="43"/>
      <c r="K475" s="44"/>
      <c r="L475" s="43"/>
      <c r="M475" s="44"/>
      <c r="N475" s="43"/>
      <c r="O475" s="44"/>
      <c r="P475" s="43"/>
      <c r="Q475" s="44"/>
      <c r="R475" s="43"/>
      <c r="S475" s="44"/>
      <c r="T475" s="43"/>
      <c r="U475" s="44"/>
      <c r="V475" s="43"/>
      <c r="W475" s="44"/>
      <c r="X475" s="43"/>
      <c r="Y475" s="44"/>
      <c r="Z475" s="43">
        <f t="shared" si="14"/>
        <v>0</v>
      </c>
      <c r="AA475" s="45">
        <f t="shared" si="14"/>
        <v>0</v>
      </c>
      <c r="AB475" s="46"/>
      <c r="AC475" s="44"/>
      <c r="AD475" s="46">
        <f t="shared" si="15"/>
        <v>0</v>
      </c>
      <c r="AE475" s="45">
        <f t="shared" si="15"/>
        <v>0</v>
      </c>
    </row>
    <row r="476" spans="1:31" ht="12.75">
      <c r="A476" s="18"/>
      <c r="B476" s="19">
        <v>99</v>
      </c>
      <c r="C476" s="19" t="s">
        <v>566</v>
      </c>
      <c r="D476" s="19"/>
      <c r="E476" s="20"/>
      <c r="F476" s="48"/>
      <c r="G476" s="49"/>
      <c r="H476" s="48"/>
      <c r="I476" s="49"/>
      <c r="J476" s="48"/>
      <c r="K476" s="49"/>
      <c r="L476" s="48"/>
      <c r="M476" s="49"/>
      <c r="N476" s="48"/>
      <c r="O476" s="49"/>
      <c r="P476" s="48"/>
      <c r="Q476" s="49"/>
      <c r="R476" s="48"/>
      <c r="S476" s="49"/>
      <c r="T476" s="48"/>
      <c r="U476" s="49"/>
      <c r="V476" s="48"/>
      <c r="W476" s="49"/>
      <c r="X476" s="48"/>
      <c r="Y476" s="49"/>
      <c r="Z476" s="48">
        <f t="shared" si="14"/>
        <v>0</v>
      </c>
      <c r="AA476" s="50">
        <f t="shared" si="14"/>
        <v>0</v>
      </c>
      <c r="AB476" s="51"/>
      <c r="AC476" s="49"/>
      <c r="AD476" s="51">
        <f t="shared" si="15"/>
        <v>0</v>
      </c>
      <c r="AE476" s="50">
        <f t="shared" si="15"/>
        <v>0</v>
      </c>
    </row>
    <row r="477" spans="1:31" ht="12.75">
      <c r="A477" s="18"/>
      <c r="B477" s="19"/>
      <c r="C477" s="19"/>
      <c r="D477" s="19" t="s">
        <v>567</v>
      </c>
      <c r="E477" s="20" t="s">
        <v>568</v>
      </c>
      <c r="F477" s="48">
        <v>13085112</v>
      </c>
      <c r="G477" s="49">
        <v>44.18</v>
      </c>
      <c r="H477" s="48"/>
      <c r="I477" s="49"/>
      <c r="J477" s="48"/>
      <c r="K477" s="49"/>
      <c r="L477" s="48"/>
      <c r="M477" s="49"/>
      <c r="N477" s="48"/>
      <c r="O477" s="49"/>
      <c r="P477" s="48"/>
      <c r="Q477" s="49"/>
      <c r="R477" s="48"/>
      <c r="S477" s="49"/>
      <c r="T477" s="48"/>
      <c r="U477" s="49"/>
      <c r="V477" s="48"/>
      <c r="W477" s="49"/>
      <c r="X477" s="48"/>
      <c r="Y477" s="49"/>
      <c r="Z477" s="48">
        <f t="shared" si="14"/>
        <v>0</v>
      </c>
      <c r="AA477" s="50">
        <f t="shared" si="14"/>
        <v>0</v>
      </c>
      <c r="AB477" s="51"/>
      <c r="AC477" s="49"/>
      <c r="AD477" s="51">
        <f t="shared" si="15"/>
        <v>13085112</v>
      </c>
      <c r="AE477" s="50">
        <f t="shared" si="15"/>
        <v>44.18</v>
      </c>
    </row>
    <row r="478" spans="1:31" ht="12.75">
      <c r="A478" s="18"/>
      <c r="B478" s="19"/>
      <c r="C478" s="11" t="s">
        <v>569</v>
      </c>
      <c r="D478" s="11"/>
      <c r="E478" s="12"/>
      <c r="F478" s="43">
        <v>13085112</v>
      </c>
      <c r="G478" s="44">
        <v>44.18</v>
      </c>
      <c r="H478" s="43"/>
      <c r="I478" s="44"/>
      <c r="J478" s="43"/>
      <c r="K478" s="44"/>
      <c r="L478" s="43"/>
      <c r="M478" s="44"/>
      <c r="N478" s="43"/>
      <c r="O478" s="44"/>
      <c r="P478" s="43"/>
      <c r="Q478" s="44"/>
      <c r="R478" s="43"/>
      <c r="S478" s="44"/>
      <c r="T478" s="43"/>
      <c r="U478" s="44"/>
      <c r="V478" s="43"/>
      <c r="W478" s="44"/>
      <c r="X478" s="43"/>
      <c r="Y478" s="44"/>
      <c r="Z478" s="43">
        <f t="shared" si="14"/>
        <v>0</v>
      </c>
      <c r="AA478" s="45">
        <f t="shared" si="14"/>
        <v>0</v>
      </c>
      <c r="AB478" s="46"/>
      <c r="AC478" s="44"/>
      <c r="AD478" s="46">
        <f t="shared" si="15"/>
        <v>13085112</v>
      </c>
      <c r="AE478" s="45">
        <f t="shared" si="15"/>
        <v>44.18</v>
      </c>
    </row>
    <row r="479" spans="1:31" ht="12.75">
      <c r="A479" s="18"/>
      <c r="B479" s="19"/>
      <c r="C479" s="11"/>
      <c r="D479" s="11"/>
      <c r="E479" s="12"/>
      <c r="F479" s="43"/>
      <c r="G479" s="44"/>
      <c r="H479" s="43"/>
      <c r="I479" s="44"/>
      <c r="J479" s="43"/>
      <c r="K479" s="44"/>
      <c r="L479" s="43"/>
      <c r="M479" s="44"/>
      <c r="N479" s="43"/>
      <c r="O479" s="44"/>
      <c r="P479" s="43"/>
      <c r="Q479" s="44"/>
      <c r="R479" s="43"/>
      <c r="S479" s="44"/>
      <c r="T479" s="43"/>
      <c r="U479" s="44"/>
      <c r="V479" s="43"/>
      <c r="W479" s="44"/>
      <c r="X479" s="43"/>
      <c r="Y479" s="44"/>
      <c r="Z479" s="43">
        <f t="shared" si="14"/>
        <v>0</v>
      </c>
      <c r="AA479" s="45">
        <f t="shared" si="14"/>
        <v>0</v>
      </c>
      <c r="AB479" s="46"/>
      <c r="AC479" s="44"/>
      <c r="AD479" s="46">
        <f t="shared" si="15"/>
        <v>0</v>
      </c>
      <c r="AE479" s="45">
        <f t="shared" si="15"/>
        <v>0</v>
      </c>
    </row>
    <row r="480" spans="1:31" ht="12.75">
      <c r="A480" s="18"/>
      <c r="B480" s="19">
        <v>100</v>
      </c>
      <c r="C480" s="19" t="s">
        <v>570</v>
      </c>
      <c r="D480" s="19"/>
      <c r="E480" s="20"/>
      <c r="F480" s="48"/>
      <c r="G480" s="49"/>
      <c r="H480" s="48"/>
      <c r="I480" s="49"/>
      <c r="J480" s="48"/>
      <c r="K480" s="49"/>
      <c r="L480" s="48"/>
      <c r="M480" s="49"/>
      <c r="N480" s="48"/>
      <c r="O480" s="49"/>
      <c r="P480" s="48"/>
      <c r="Q480" s="49"/>
      <c r="R480" s="48"/>
      <c r="S480" s="49"/>
      <c r="T480" s="48"/>
      <c r="U480" s="49"/>
      <c r="V480" s="48"/>
      <c r="W480" s="49"/>
      <c r="X480" s="48"/>
      <c r="Y480" s="49"/>
      <c r="Z480" s="48">
        <f t="shared" si="14"/>
        <v>0</v>
      </c>
      <c r="AA480" s="50">
        <f t="shared" si="14"/>
        <v>0</v>
      </c>
      <c r="AB480" s="51"/>
      <c r="AC480" s="49"/>
      <c r="AD480" s="51">
        <f t="shared" si="15"/>
        <v>0</v>
      </c>
      <c r="AE480" s="50">
        <f t="shared" si="15"/>
        <v>0</v>
      </c>
    </row>
    <row r="481" spans="1:31" ht="12.75">
      <c r="A481" s="18"/>
      <c r="B481" s="19"/>
      <c r="C481" s="19"/>
      <c r="D481" s="19" t="s">
        <v>571</v>
      </c>
      <c r="E481" s="20" t="s">
        <v>572</v>
      </c>
      <c r="F481" s="48">
        <v>280000</v>
      </c>
      <c r="G481" s="49"/>
      <c r="H481" s="48"/>
      <c r="I481" s="49"/>
      <c r="J481" s="48"/>
      <c r="K481" s="49"/>
      <c r="L481" s="48"/>
      <c r="M481" s="49"/>
      <c r="N481" s="48"/>
      <c r="O481" s="49"/>
      <c r="P481" s="48"/>
      <c r="Q481" s="49"/>
      <c r="R481" s="48"/>
      <c r="S481" s="49"/>
      <c r="T481" s="48"/>
      <c r="U481" s="49"/>
      <c r="V481" s="48"/>
      <c r="W481" s="49"/>
      <c r="X481" s="48"/>
      <c r="Y481" s="49"/>
      <c r="Z481" s="48">
        <f t="shared" si="14"/>
        <v>0</v>
      </c>
      <c r="AA481" s="50">
        <f t="shared" si="14"/>
        <v>0</v>
      </c>
      <c r="AB481" s="51"/>
      <c r="AC481" s="49"/>
      <c r="AD481" s="51">
        <f t="shared" si="15"/>
        <v>280000</v>
      </c>
      <c r="AE481" s="50">
        <f t="shared" si="15"/>
        <v>0</v>
      </c>
    </row>
    <row r="482" spans="1:31" ht="12.75">
      <c r="A482" s="18"/>
      <c r="B482" s="19"/>
      <c r="C482" s="11" t="s">
        <v>573</v>
      </c>
      <c r="D482" s="11"/>
      <c r="E482" s="12"/>
      <c r="F482" s="43">
        <v>280000</v>
      </c>
      <c r="G482" s="44"/>
      <c r="H482" s="43"/>
      <c r="I482" s="44"/>
      <c r="J482" s="43"/>
      <c r="K482" s="44"/>
      <c r="L482" s="43"/>
      <c r="M482" s="44"/>
      <c r="N482" s="43"/>
      <c r="O482" s="44"/>
      <c r="P482" s="43"/>
      <c r="Q482" s="44"/>
      <c r="R482" s="43"/>
      <c r="S482" s="44"/>
      <c r="T482" s="43"/>
      <c r="U482" s="44"/>
      <c r="V482" s="43"/>
      <c r="W482" s="44"/>
      <c r="X482" s="43"/>
      <c r="Y482" s="44"/>
      <c r="Z482" s="43">
        <f t="shared" si="14"/>
        <v>0</v>
      </c>
      <c r="AA482" s="45">
        <f t="shared" si="14"/>
        <v>0</v>
      </c>
      <c r="AB482" s="46"/>
      <c r="AC482" s="44"/>
      <c r="AD482" s="46">
        <f t="shared" si="15"/>
        <v>280000</v>
      </c>
      <c r="AE482" s="45">
        <f t="shared" si="15"/>
        <v>0</v>
      </c>
    </row>
    <row r="483" spans="1:31" ht="12.75">
      <c r="A483" s="18"/>
      <c r="B483" s="19"/>
      <c r="C483" s="11"/>
      <c r="D483" s="11"/>
      <c r="E483" s="12"/>
      <c r="F483" s="43"/>
      <c r="G483" s="44"/>
      <c r="H483" s="43"/>
      <c r="I483" s="44"/>
      <c r="J483" s="43"/>
      <c r="K483" s="44"/>
      <c r="L483" s="43"/>
      <c r="M483" s="44"/>
      <c r="N483" s="43"/>
      <c r="O483" s="44"/>
      <c r="P483" s="43"/>
      <c r="Q483" s="44"/>
      <c r="R483" s="43"/>
      <c r="S483" s="44"/>
      <c r="T483" s="43"/>
      <c r="U483" s="44"/>
      <c r="V483" s="43"/>
      <c r="W483" s="44"/>
      <c r="X483" s="43"/>
      <c r="Y483" s="44"/>
      <c r="Z483" s="43">
        <f t="shared" si="14"/>
        <v>0</v>
      </c>
      <c r="AA483" s="45">
        <f t="shared" si="14"/>
        <v>0</v>
      </c>
      <c r="AB483" s="46"/>
      <c r="AC483" s="44"/>
      <c r="AD483" s="46">
        <f t="shared" si="15"/>
        <v>0</v>
      </c>
      <c r="AE483" s="45">
        <f t="shared" si="15"/>
        <v>0</v>
      </c>
    </row>
    <row r="484" spans="1:31" ht="12.75">
      <c r="A484" s="18"/>
      <c r="B484" s="19">
        <v>101</v>
      </c>
      <c r="C484" s="19" t="s">
        <v>574</v>
      </c>
      <c r="D484" s="19"/>
      <c r="E484" s="20"/>
      <c r="F484" s="48"/>
      <c r="G484" s="49"/>
      <c r="H484" s="48"/>
      <c r="I484" s="49"/>
      <c r="J484" s="48"/>
      <c r="K484" s="49"/>
      <c r="L484" s="48"/>
      <c r="M484" s="49"/>
      <c r="N484" s="48"/>
      <c r="O484" s="49"/>
      <c r="P484" s="48"/>
      <c r="Q484" s="49"/>
      <c r="R484" s="48"/>
      <c r="S484" s="49"/>
      <c r="T484" s="48"/>
      <c r="U484" s="49"/>
      <c r="V484" s="48"/>
      <c r="W484" s="49"/>
      <c r="X484" s="48"/>
      <c r="Y484" s="49"/>
      <c r="Z484" s="48">
        <f t="shared" si="14"/>
        <v>0</v>
      </c>
      <c r="AA484" s="50">
        <f t="shared" si="14"/>
        <v>0</v>
      </c>
      <c r="AB484" s="51"/>
      <c r="AC484" s="49"/>
      <c r="AD484" s="51">
        <f t="shared" si="15"/>
        <v>0</v>
      </c>
      <c r="AE484" s="50">
        <f t="shared" si="15"/>
        <v>0</v>
      </c>
    </row>
    <row r="485" spans="1:31" ht="12.75">
      <c r="A485" s="18"/>
      <c r="B485" s="19"/>
      <c r="C485" s="19"/>
      <c r="D485" s="19" t="s">
        <v>575</v>
      </c>
      <c r="E485" s="20" t="s">
        <v>576</v>
      </c>
      <c r="F485" s="48">
        <v>966402</v>
      </c>
      <c r="G485" s="49"/>
      <c r="H485" s="48"/>
      <c r="I485" s="49"/>
      <c r="J485" s="48"/>
      <c r="K485" s="49"/>
      <c r="L485" s="48"/>
      <c r="M485" s="49"/>
      <c r="N485" s="48"/>
      <c r="O485" s="49"/>
      <c r="P485" s="48"/>
      <c r="Q485" s="49"/>
      <c r="R485" s="48"/>
      <c r="S485" s="49"/>
      <c r="T485" s="48"/>
      <c r="U485" s="49"/>
      <c r="V485" s="48"/>
      <c r="W485" s="49"/>
      <c r="X485" s="48">
        <v>175000</v>
      </c>
      <c r="Y485" s="49">
        <v>0</v>
      </c>
      <c r="Z485" s="48">
        <f t="shared" si="14"/>
        <v>175000</v>
      </c>
      <c r="AA485" s="50">
        <f t="shared" si="14"/>
        <v>0</v>
      </c>
      <c r="AB485" s="51"/>
      <c r="AC485" s="49"/>
      <c r="AD485" s="51">
        <f t="shared" si="15"/>
        <v>1141402</v>
      </c>
      <c r="AE485" s="50">
        <f t="shared" si="15"/>
        <v>0</v>
      </c>
    </row>
    <row r="486" spans="1:31" ht="12.75">
      <c r="A486" s="18"/>
      <c r="B486" s="19"/>
      <c r="C486" s="11" t="s">
        <v>577</v>
      </c>
      <c r="D486" s="11"/>
      <c r="E486" s="12"/>
      <c r="F486" s="43">
        <v>966402</v>
      </c>
      <c r="G486" s="44"/>
      <c r="H486" s="43"/>
      <c r="I486" s="44"/>
      <c r="J486" s="43"/>
      <c r="K486" s="44"/>
      <c r="L486" s="43"/>
      <c r="M486" s="44"/>
      <c r="N486" s="43"/>
      <c r="O486" s="44"/>
      <c r="P486" s="43"/>
      <c r="Q486" s="44"/>
      <c r="R486" s="43"/>
      <c r="S486" s="44"/>
      <c r="T486" s="43"/>
      <c r="U486" s="44"/>
      <c r="V486" s="43"/>
      <c r="W486" s="44"/>
      <c r="X486" s="43">
        <v>175000</v>
      </c>
      <c r="Y486" s="44">
        <v>0</v>
      </c>
      <c r="Z486" s="43">
        <f t="shared" si="14"/>
        <v>175000</v>
      </c>
      <c r="AA486" s="45">
        <f t="shared" si="14"/>
        <v>0</v>
      </c>
      <c r="AB486" s="46"/>
      <c r="AC486" s="44"/>
      <c r="AD486" s="46">
        <f t="shared" si="15"/>
        <v>1141402</v>
      </c>
      <c r="AE486" s="45">
        <f t="shared" si="15"/>
        <v>0</v>
      </c>
    </row>
    <row r="487" spans="1:31" ht="12.75">
      <c r="A487" s="18"/>
      <c r="B487" s="19"/>
      <c r="C487" s="11"/>
      <c r="D487" s="11"/>
      <c r="E487" s="12"/>
      <c r="F487" s="43"/>
      <c r="G487" s="44"/>
      <c r="H487" s="43"/>
      <c r="I487" s="44"/>
      <c r="J487" s="43"/>
      <c r="K487" s="44"/>
      <c r="L487" s="43"/>
      <c r="M487" s="44"/>
      <c r="N487" s="43"/>
      <c r="O487" s="44"/>
      <c r="P487" s="43"/>
      <c r="Q487" s="44"/>
      <c r="R487" s="43"/>
      <c r="S487" s="44"/>
      <c r="T487" s="43"/>
      <c r="U487" s="44"/>
      <c r="V487" s="43"/>
      <c r="W487" s="44"/>
      <c r="X487" s="43"/>
      <c r="Y487" s="44"/>
      <c r="Z487" s="43">
        <f t="shared" si="14"/>
        <v>0</v>
      </c>
      <c r="AA487" s="45">
        <f t="shared" si="14"/>
        <v>0</v>
      </c>
      <c r="AB487" s="46"/>
      <c r="AC487" s="44"/>
      <c r="AD487" s="46">
        <f t="shared" si="15"/>
        <v>0</v>
      </c>
      <c r="AE487" s="45">
        <f t="shared" si="15"/>
        <v>0</v>
      </c>
    </row>
    <row r="488" spans="1:31" ht="12.75">
      <c r="A488" s="18"/>
      <c r="B488" s="19">
        <v>102</v>
      </c>
      <c r="C488" s="19" t="s">
        <v>578</v>
      </c>
      <c r="D488" s="19"/>
      <c r="E488" s="20"/>
      <c r="F488" s="48"/>
      <c r="G488" s="49"/>
      <c r="H488" s="48"/>
      <c r="I488" s="49"/>
      <c r="J488" s="48"/>
      <c r="K488" s="49"/>
      <c r="L488" s="48"/>
      <c r="M488" s="49"/>
      <c r="N488" s="48"/>
      <c r="O488" s="49"/>
      <c r="P488" s="48"/>
      <c r="Q488" s="49"/>
      <c r="R488" s="48"/>
      <c r="S488" s="49"/>
      <c r="T488" s="48"/>
      <c r="U488" s="49"/>
      <c r="V488" s="48"/>
      <c r="W488" s="49"/>
      <c r="X488" s="48"/>
      <c r="Y488" s="49"/>
      <c r="Z488" s="48">
        <f t="shared" si="14"/>
        <v>0</v>
      </c>
      <c r="AA488" s="50">
        <f t="shared" si="14"/>
        <v>0</v>
      </c>
      <c r="AB488" s="51"/>
      <c r="AC488" s="49"/>
      <c r="AD488" s="51">
        <f t="shared" si="15"/>
        <v>0</v>
      </c>
      <c r="AE488" s="50">
        <f t="shared" si="15"/>
        <v>0</v>
      </c>
    </row>
    <row r="489" spans="1:31" ht="12.75">
      <c r="A489" s="18"/>
      <c r="B489" s="19"/>
      <c r="C489" s="19"/>
      <c r="D489" s="19" t="s">
        <v>579</v>
      </c>
      <c r="E489" s="20" t="s">
        <v>580</v>
      </c>
      <c r="F489" s="48">
        <v>124020821</v>
      </c>
      <c r="G489" s="49">
        <v>39</v>
      </c>
      <c r="H489" s="48"/>
      <c r="I489" s="49"/>
      <c r="J489" s="48"/>
      <c r="K489" s="49"/>
      <c r="L489" s="48"/>
      <c r="M489" s="49"/>
      <c r="N489" s="48"/>
      <c r="O489" s="49"/>
      <c r="P489" s="48"/>
      <c r="Q489" s="49"/>
      <c r="R489" s="48">
        <v>59396102</v>
      </c>
      <c r="S489" s="49">
        <v>0</v>
      </c>
      <c r="T489" s="48"/>
      <c r="U489" s="49"/>
      <c r="V489" s="48"/>
      <c r="W489" s="49"/>
      <c r="X489" s="48"/>
      <c r="Y489" s="49"/>
      <c r="Z489" s="48">
        <f t="shared" si="14"/>
        <v>59396102</v>
      </c>
      <c r="AA489" s="50">
        <f t="shared" si="14"/>
        <v>0</v>
      </c>
      <c r="AB489" s="51"/>
      <c r="AC489" s="49"/>
      <c r="AD489" s="51">
        <f t="shared" si="15"/>
        <v>183416923</v>
      </c>
      <c r="AE489" s="50">
        <f t="shared" si="15"/>
        <v>39</v>
      </c>
    </row>
    <row r="490" spans="1:31" ht="12.75">
      <c r="A490" s="18"/>
      <c r="B490" s="19"/>
      <c r="C490" s="11" t="s">
        <v>581</v>
      </c>
      <c r="D490" s="11"/>
      <c r="E490" s="12"/>
      <c r="F490" s="43">
        <v>124020821</v>
      </c>
      <c r="G490" s="44">
        <v>39</v>
      </c>
      <c r="H490" s="43"/>
      <c r="I490" s="44"/>
      <c r="J490" s="43"/>
      <c r="K490" s="44"/>
      <c r="L490" s="43"/>
      <c r="M490" s="44"/>
      <c r="N490" s="43"/>
      <c r="O490" s="44"/>
      <c r="P490" s="43"/>
      <c r="Q490" s="44"/>
      <c r="R490" s="43">
        <v>59396102</v>
      </c>
      <c r="S490" s="44">
        <v>0</v>
      </c>
      <c r="T490" s="43"/>
      <c r="U490" s="44"/>
      <c r="V490" s="43"/>
      <c r="W490" s="44"/>
      <c r="X490" s="43"/>
      <c r="Y490" s="44"/>
      <c r="Z490" s="43">
        <f t="shared" si="14"/>
        <v>59396102</v>
      </c>
      <c r="AA490" s="45">
        <f t="shared" si="14"/>
        <v>0</v>
      </c>
      <c r="AB490" s="46"/>
      <c r="AC490" s="44"/>
      <c r="AD490" s="46">
        <f t="shared" si="15"/>
        <v>183416923</v>
      </c>
      <c r="AE490" s="45">
        <f t="shared" si="15"/>
        <v>39</v>
      </c>
    </row>
    <row r="491" spans="1:31" ht="12.75">
      <c r="A491" s="18"/>
      <c r="B491" s="19"/>
      <c r="C491" s="11"/>
      <c r="D491" s="11"/>
      <c r="E491" s="12"/>
      <c r="F491" s="43"/>
      <c r="G491" s="44"/>
      <c r="H491" s="43"/>
      <c r="I491" s="44"/>
      <c r="J491" s="43"/>
      <c r="K491" s="44"/>
      <c r="L491" s="43"/>
      <c r="M491" s="44"/>
      <c r="N491" s="43"/>
      <c r="O491" s="44"/>
      <c r="P491" s="43"/>
      <c r="Q491" s="44"/>
      <c r="R491" s="43"/>
      <c r="S491" s="44"/>
      <c r="T491" s="43"/>
      <c r="U491" s="44"/>
      <c r="V491" s="43"/>
      <c r="W491" s="44"/>
      <c r="X491" s="43"/>
      <c r="Y491" s="44"/>
      <c r="Z491" s="43">
        <f t="shared" si="14"/>
        <v>0</v>
      </c>
      <c r="AA491" s="45">
        <f t="shared" si="14"/>
        <v>0</v>
      </c>
      <c r="AB491" s="46"/>
      <c r="AC491" s="44"/>
      <c r="AD491" s="46">
        <f t="shared" si="15"/>
        <v>0</v>
      </c>
      <c r="AE491" s="45">
        <f t="shared" si="15"/>
        <v>0</v>
      </c>
    </row>
    <row r="492" spans="1:31" ht="12.75">
      <c r="A492" s="18"/>
      <c r="B492" s="19">
        <v>103</v>
      </c>
      <c r="C492" s="19" t="s">
        <v>582</v>
      </c>
      <c r="D492" s="19"/>
      <c r="E492" s="20"/>
      <c r="F492" s="48"/>
      <c r="G492" s="49"/>
      <c r="H492" s="48"/>
      <c r="I492" s="49"/>
      <c r="J492" s="48"/>
      <c r="K492" s="49"/>
      <c r="L492" s="48"/>
      <c r="M492" s="49"/>
      <c r="N492" s="48"/>
      <c r="O492" s="49"/>
      <c r="P492" s="48"/>
      <c r="Q492" s="49"/>
      <c r="R492" s="48"/>
      <c r="S492" s="49"/>
      <c r="T492" s="48"/>
      <c r="U492" s="49"/>
      <c r="V492" s="48"/>
      <c r="W492" s="49"/>
      <c r="X492" s="48"/>
      <c r="Y492" s="49"/>
      <c r="Z492" s="48">
        <f t="shared" si="14"/>
        <v>0</v>
      </c>
      <c r="AA492" s="50">
        <f t="shared" si="14"/>
        <v>0</v>
      </c>
      <c r="AB492" s="51"/>
      <c r="AC492" s="49"/>
      <c r="AD492" s="51">
        <f t="shared" si="15"/>
        <v>0</v>
      </c>
      <c r="AE492" s="50">
        <f t="shared" si="15"/>
        <v>0</v>
      </c>
    </row>
    <row r="493" spans="1:31" ht="12.75">
      <c r="A493" s="18"/>
      <c r="B493" s="19"/>
      <c r="C493" s="19"/>
      <c r="D493" s="19" t="s">
        <v>583</v>
      </c>
      <c r="E493" s="20" t="s">
        <v>582</v>
      </c>
      <c r="F493" s="48">
        <v>31298923</v>
      </c>
      <c r="G493" s="49">
        <v>22.16</v>
      </c>
      <c r="H493" s="48"/>
      <c r="I493" s="49"/>
      <c r="J493" s="48"/>
      <c r="K493" s="49"/>
      <c r="L493" s="48"/>
      <c r="M493" s="49"/>
      <c r="N493" s="48"/>
      <c r="O493" s="49"/>
      <c r="P493" s="48"/>
      <c r="Q493" s="49"/>
      <c r="R493" s="48">
        <v>717317</v>
      </c>
      <c r="S493" s="49">
        <v>0</v>
      </c>
      <c r="T493" s="48"/>
      <c r="U493" s="49"/>
      <c r="V493" s="48"/>
      <c r="W493" s="49"/>
      <c r="X493" s="48"/>
      <c r="Y493" s="49"/>
      <c r="Z493" s="48">
        <f t="shared" si="14"/>
        <v>717317</v>
      </c>
      <c r="AA493" s="50">
        <f t="shared" si="14"/>
        <v>0</v>
      </c>
      <c r="AB493" s="51"/>
      <c r="AC493" s="49"/>
      <c r="AD493" s="51">
        <f t="shared" si="15"/>
        <v>32016240</v>
      </c>
      <c r="AE493" s="50">
        <f t="shared" si="15"/>
        <v>22.16</v>
      </c>
    </row>
    <row r="494" spans="1:31" ht="12.75">
      <c r="A494" s="18"/>
      <c r="B494" s="19"/>
      <c r="C494" s="11" t="s">
        <v>584</v>
      </c>
      <c r="D494" s="11"/>
      <c r="E494" s="12"/>
      <c r="F494" s="43">
        <v>31298923</v>
      </c>
      <c r="G494" s="44">
        <v>22.16</v>
      </c>
      <c r="H494" s="43"/>
      <c r="I494" s="44"/>
      <c r="J494" s="43"/>
      <c r="K494" s="44"/>
      <c r="L494" s="43"/>
      <c r="M494" s="44"/>
      <c r="N494" s="43"/>
      <c r="O494" s="44"/>
      <c r="P494" s="43"/>
      <c r="Q494" s="44"/>
      <c r="R494" s="43">
        <v>717317</v>
      </c>
      <c r="S494" s="44">
        <v>0</v>
      </c>
      <c r="T494" s="43"/>
      <c r="U494" s="44"/>
      <c r="V494" s="43"/>
      <c r="W494" s="44"/>
      <c r="X494" s="43"/>
      <c r="Y494" s="44"/>
      <c r="Z494" s="43">
        <f t="shared" si="14"/>
        <v>717317</v>
      </c>
      <c r="AA494" s="45">
        <f t="shared" si="14"/>
        <v>0</v>
      </c>
      <c r="AB494" s="46"/>
      <c r="AC494" s="44"/>
      <c r="AD494" s="46">
        <f t="shared" si="15"/>
        <v>32016240</v>
      </c>
      <c r="AE494" s="45">
        <f t="shared" si="15"/>
        <v>22.16</v>
      </c>
    </row>
    <row r="495" spans="1:31" ht="12.75">
      <c r="A495" s="18"/>
      <c r="B495" s="19"/>
      <c r="C495" s="11"/>
      <c r="D495" s="11"/>
      <c r="E495" s="12"/>
      <c r="F495" s="43"/>
      <c r="G495" s="44"/>
      <c r="H495" s="43"/>
      <c r="I495" s="44"/>
      <c r="J495" s="43"/>
      <c r="K495" s="44"/>
      <c r="L495" s="43"/>
      <c r="M495" s="44"/>
      <c r="N495" s="43"/>
      <c r="O495" s="44"/>
      <c r="P495" s="43"/>
      <c r="Q495" s="44"/>
      <c r="R495" s="43"/>
      <c r="S495" s="44"/>
      <c r="T495" s="43"/>
      <c r="U495" s="44"/>
      <c r="V495" s="43"/>
      <c r="W495" s="44"/>
      <c r="X495" s="43"/>
      <c r="Y495" s="44"/>
      <c r="Z495" s="43">
        <f t="shared" si="14"/>
        <v>0</v>
      </c>
      <c r="AA495" s="45">
        <f t="shared" si="14"/>
        <v>0</v>
      </c>
      <c r="AB495" s="46"/>
      <c r="AC495" s="44"/>
      <c r="AD495" s="46">
        <f t="shared" si="15"/>
        <v>0</v>
      </c>
      <c r="AE495" s="45">
        <f t="shared" si="15"/>
        <v>0</v>
      </c>
    </row>
    <row r="496" spans="1:31" ht="12.75">
      <c r="A496" s="18"/>
      <c r="B496" s="19">
        <v>104</v>
      </c>
      <c r="C496" s="19" t="s">
        <v>585</v>
      </c>
      <c r="D496" s="19"/>
      <c r="E496" s="20"/>
      <c r="F496" s="48"/>
      <c r="G496" s="49"/>
      <c r="H496" s="48"/>
      <c r="I496" s="49"/>
      <c r="J496" s="48"/>
      <c r="K496" s="49"/>
      <c r="L496" s="48"/>
      <c r="M496" s="49"/>
      <c r="N496" s="48"/>
      <c r="O496" s="49"/>
      <c r="P496" s="48"/>
      <c r="Q496" s="49"/>
      <c r="R496" s="48"/>
      <c r="S496" s="49"/>
      <c r="T496" s="48"/>
      <c r="U496" s="49"/>
      <c r="V496" s="48"/>
      <c r="W496" s="49"/>
      <c r="X496" s="48"/>
      <c r="Y496" s="49"/>
      <c r="Z496" s="48">
        <f t="shared" si="14"/>
        <v>0</v>
      </c>
      <c r="AA496" s="50">
        <f t="shared" si="14"/>
        <v>0</v>
      </c>
      <c r="AB496" s="51"/>
      <c r="AC496" s="49"/>
      <c r="AD496" s="51">
        <f t="shared" si="15"/>
        <v>0</v>
      </c>
      <c r="AE496" s="50">
        <f t="shared" si="15"/>
        <v>0</v>
      </c>
    </row>
    <row r="497" spans="1:31" ht="12.75">
      <c r="A497" s="18"/>
      <c r="B497" s="19"/>
      <c r="C497" s="19"/>
      <c r="D497" s="19" t="s">
        <v>586</v>
      </c>
      <c r="E497" s="20" t="s">
        <v>587</v>
      </c>
      <c r="F497" s="48">
        <v>100000</v>
      </c>
      <c r="G497" s="49"/>
      <c r="H497" s="48"/>
      <c r="I497" s="49"/>
      <c r="J497" s="48"/>
      <c r="K497" s="49"/>
      <c r="L497" s="48"/>
      <c r="M497" s="49"/>
      <c r="N497" s="48"/>
      <c r="O497" s="49"/>
      <c r="P497" s="48"/>
      <c r="Q497" s="49"/>
      <c r="R497" s="48"/>
      <c r="S497" s="49"/>
      <c r="T497" s="48"/>
      <c r="U497" s="49"/>
      <c r="V497" s="48"/>
      <c r="W497" s="49"/>
      <c r="X497" s="48"/>
      <c r="Y497" s="49"/>
      <c r="Z497" s="48">
        <f t="shared" si="14"/>
        <v>0</v>
      </c>
      <c r="AA497" s="50">
        <f t="shared" si="14"/>
        <v>0</v>
      </c>
      <c r="AB497" s="51"/>
      <c r="AC497" s="49"/>
      <c r="AD497" s="51">
        <f t="shared" si="15"/>
        <v>100000</v>
      </c>
      <c r="AE497" s="50">
        <f t="shared" si="15"/>
        <v>0</v>
      </c>
    </row>
    <row r="498" spans="1:31" ht="12.75">
      <c r="A498" s="18"/>
      <c r="B498" s="19"/>
      <c r="C498" s="11" t="s">
        <v>588</v>
      </c>
      <c r="D498" s="11"/>
      <c r="E498" s="12"/>
      <c r="F498" s="43">
        <v>100000</v>
      </c>
      <c r="G498" s="44"/>
      <c r="H498" s="43"/>
      <c r="I498" s="44"/>
      <c r="J498" s="43"/>
      <c r="K498" s="44"/>
      <c r="L498" s="43"/>
      <c r="M498" s="44"/>
      <c r="N498" s="43"/>
      <c r="O498" s="44"/>
      <c r="P498" s="43"/>
      <c r="Q498" s="44"/>
      <c r="R498" s="43"/>
      <c r="S498" s="44"/>
      <c r="T498" s="43"/>
      <c r="U498" s="44"/>
      <c r="V498" s="43"/>
      <c r="W498" s="44"/>
      <c r="X498" s="43"/>
      <c r="Y498" s="44"/>
      <c r="Z498" s="43">
        <f t="shared" si="14"/>
        <v>0</v>
      </c>
      <c r="AA498" s="45">
        <f t="shared" si="14"/>
        <v>0</v>
      </c>
      <c r="AB498" s="46"/>
      <c r="AC498" s="44"/>
      <c r="AD498" s="46">
        <f t="shared" si="15"/>
        <v>100000</v>
      </c>
      <c r="AE498" s="45">
        <f t="shared" si="15"/>
        <v>0</v>
      </c>
    </row>
    <row r="499" spans="1:31" ht="12.75">
      <c r="A499" s="18"/>
      <c r="B499" s="19"/>
      <c r="C499" s="11"/>
      <c r="D499" s="11"/>
      <c r="E499" s="12"/>
      <c r="F499" s="43"/>
      <c r="G499" s="44"/>
      <c r="H499" s="43"/>
      <c r="I499" s="44"/>
      <c r="J499" s="43"/>
      <c r="K499" s="44"/>
      <c r="L499" s="43"/>
      <c r="M499" s="44"/>
      <c r="N499" s="43"/>
      <c r="O499" s="44"/>
      <c r="P499" s="43"/>
      <c r="Q499" s="44"/>
      <c r="R499" s="43"/>
      <c r="S499" s="44"/>
      <c r="T499" s="43"/>
      <c r="U499" s="44"/>
      <c r="V499" s="43"/>
      <c r="W499" s="44"/>
      <c r="X499" s="43"/>
      <c r="Y499" s="44"/>
      <c r="Z499" s="43">
        <f t="shared" si="14"/>
        <v>0</v>
      </c>
      <c r="AA499" s="45">
        <f t="shared" si="14"/>
        <v>0</v>
      </c>
      <c r="AB499" s="46"/>
      <c r="AC499" s="44"/>
      <c r="AD499" s="46">
        <f t="shared" si="15"/>
        <v>0</v>
      </c>
      <c r="AE499" s="45">
        <f t="shared" si="15"/>
        <v>0</v>
      </c>
    </row>
    <row r="500" spans="1:31" ht="12.75">
      <c r="A500" s="18"/>
      <c r="B500" s="19">
        <v>105</v>
      </c>
      <c r="C500" s="19" t="s">
        <v>589</v>
      </c>
      <c r="D500" s="19"/>
      <c r="E500" s="20"/>
      <c r="F500" s="48"/>
      <c r="G500" s="49"/>
      <c r="H500" s="48"/>
      <c r="I500" s="49"/>
      <c r="J500" s="48"/>
      <c r="K500" s="49"/>
      <c r="L500" s="48"/>
      <c r="M500" s="49"/>
      <c r="N500" s="48"/>
      <c r="O500" s="49"/>
      <c r="P500" s="48"/>
      <c r="Q500" s="49"/>
      <c r="R500" s="48"/>
      <c r="S500" s="49"/>
      <c r="T500" s="48"/>
      <c r="U500" s="49"/>
      <c r="V500" s="48"/>
      <c r="W500" s="49"/>
      <c r="X500" s="48"/>
      <c r="Y500" s="49"/>
      <c r="Z500" s="48">
        <f t="shared" si="14"/>
        <v>0</v>
      </c>
      <c r="AA500" s="50">
        <f t="shared" si="14"/>
        <v>0</v>
      </c>
      <c r="AB500" s="51"/>
      <c r="AC500" s="49"/>
      <c r="AD500" s="51">
        <f t="shared" si="15"/>
        <v>0</v>
      </c>
      <c r="AE500" s="50">
        <f t="shared" si="15"/>
        <v>0</v>
      </c>
    </row>
    <row r="501" spans="1:31" ht="12.75">
      <c r="A501" s="18"/>
      <c r="B501" s="19"/>
      <c r="C501" s="19"/>
      <c r="D501" s="19" t="s">
        <v>590</v>
      </c>
      <c r="E501" s="20" t="s">
        <v>591</v>
      </c>
      <c r="F501" s="48">
        <v>15050559</v>
      </c>
      <c r="G501" s="49">
        <v>37.28</v>
      </c>
      <c r="H501" s="48"/>
      <c r="I501" s="49"/>
      <c r="J501" s="48"/>
      <c r="K501" s="49"/>
      <c r="L501" s="48"/>
      <c r="M501" s="49"/>
      <c r="N501" s="48"/>
      <c r="O501" s="49"/>
      <c r="P501" s="48"/>
      <c r="Q501" s="49"/>
      <c r="R501" s="48"/>
      <c r="S501" s="49"/>
      <c r="T501" s="48"/>
      <c r="U501" s="49"/>
      <c r="V501" s="48"/>
      <c r="W501" s="49"/>
      <c r="X501" s="48">
        <v>-204939.96999999997</v>
      </c>
      <c r="Y501" s="49">
        <v>-5</v>
      </c>
      <c r="Z501" s="48">
        <f t="shared" si="14"/>
        <v>-204939.96999999997</v>
      </c>
      <c r="AA501" s="50">
        <f t="shared" si="14"/>
        <v>-5</v>
      </c>
      <c r="AB501" s="51"/>
      <c r="AC501" s="49"/>
      <c r="AD501" s="51">
        <f t="shared" si="15"/>
        <v>14845619.03</v>
      </c>
      <c r="AE501" s="50">
        <f t="shared" si="15"/>
        <v>32.28</v>
      </c>
    </row>
    <row r="502" spans="1:31" ht="12.75">
      <c r="A502" s="18"/>
      <c r="B502" s="19"/>
      <c r="C502" s="19"/>
      <c r="D502" s="19" t="s">
        <v>592</v>
      </c>
      <c r="E502" s="20" t="s">
        <v>593</v>
      </c>
      <c r="F502" s="48">
        <v>8381015</v>
      </c>
      <c r="G502" s="49">
        <v>18</v>
      </c>
      <c r="H502" s="48"/>
      <c r="I502" s="49"/>
      <c r="J502" s="48"/>
      <c r="K502" s="49"/>
      <c r="L502" s="48"/>
      <c r="M502" s="49"/>
      <c r="N502" s="48"/>
      <c r="O502" s="49"/>
      <c r="P502" s="48"/>
      <c r="Q502" s="49"/>
      <c r="R502" s="48"/>
      <c r="S502" s="49"/>
      <c r="T502" s="48"/>
      <c r="U502" s="49"/>
      <c r="V502" s="48"/>
      <c r="W502" s="49"/>
      <c r="X502" s="48">
        <v>-871438</v>
      </c>
      <c r="Y502" s="49">
        <v>-7</v>
      </c>
      <c r="Z502" s="48">
        <f t="shared" si="14"/>
        <v>-871438</v>
      </c>
      <c r="AA502" s="50">
        <f t="shared" si="14"/>
        <v>-7</v>
      </c>
      <c r="AB502" s="51"/>
      <c r="AC502" s="49"/>
      <c r="AD502" s="51">
        <f t="shared" si="15"/>
        <v>7509577</v>
      </c>
      <c r="AE502" s="50">
        <f t="shared" si="15"/>
        <v>11</v>
      </c>
    </row>
    <row r="503" spans="1:31" ht="12.75">
      <c r="A503" s="18"/>
      <c r="B503" s="19"/>
      <c r="C503" s="11" t="s">
        <v>594</v>
      </c>
      <c r="D503" s="11"/>
      <c r="E503" s="12"/>
      <c r="F503" s="43">
        <v>23431574</v>
      </c>
      <c r="G503" s="44">
        <v>55.28</v>
      </c>
      <c r="H503" s="43"/>
      <c r="I503" s="44"/>
      <c r="J503" s="43"/>
      <c r="K503" s="44"/>
      <c r="L503" s="43"/>
      <c r="M503" s="44"/>
      <c r="N503" s="43"/>
      <c r="O503" s="44"/>
      <c r="P503" s="43"/>
      <c r="Q503" s="44"/>
      <c r="R503" s="43"/>
      <c r="S503" s="44"/>
      <c r="T503" s="43"/>
      <c r="U503" s="44"/>
      <c r="V503" s="43"/>
      <c r="W503" s="44"/>
      <c r="X503" s="43">
        <v>-1076377.97</v>
      </c>
      <c r="Y503" s="44">
        <v>-12</v>
      </c>
      <c r="Z503" s="43">
        <f t="shared" si="14"/>
        <v>-1076377.97</v>
      </c>
      <c r="AA503" s="45">
        <f t="shared" si="14"/>
        <v>-12</v>
      </c>
      <c r="AB503" s="46"/>
      <c r="AC503" s="44"/>
      <c r="AD503" s="46">
        <f t="shared" si="15"/>
        <v>22355196.03</v>
      </c>
      <c r="AE503" s="45">
        <f t="shared" si="15"/>
        <v>43.28</v>
      </c>
    </row>
    <row r="504" spans="1:31" ht="12.75">
      <c r="A504" s="18"/>
      <c r="B504" s="19"/>
      <c r="C504" s="11"/>
      <c r="D504" s="11"/>
      <c r="E504" s="12"/>
      <c r="F504" s="43"/>
      <c r="G504" s="44"/>
      <c r="H504" s="43"/>
      <c r="I504" s="44"/>
      <c r="J504" s="43"/>
      <c r="K504" s="44"/>
      <c r="L504" s="43"/>
      <c r="M504" s="44"/>
      <c r="N504" s="43"/>
      <c r="O504" s="44"/>
      <c r="P504" s="43"/>
      <c r="Q504" s="44"/>
      <c r="R504" s="43"/>
      <c r="S504" s="44"/>
      <c r="T504" s="43"/>
      <c r="U504" s="44"/>
      <c r="V504" s="43"/>
      <c r="W504" s="44"/>
      <c r="X504" s="43"/>
      <c r="Y504" s="44"/>
      <c r="Z504" s="43">
        <f t="shared" si="14"/>
        <v>0</v>
      </c>
      <c r="AA504" s="45">
        <f t="shared" si="14"/>
        <v>0</v>
      </c>
      <c r="AB504" s="46"/>
      <c r="AC504" s="44"/>
      <c r="AD504" s="46">
        <f t="shared" si="15"/>
        <v>0</v>
      </c>
      <c r="AE504" s="45">
        <f t="shared" si="15"/>
        <v>0</v>
      </c>
    </row>
    <row r="505" spans="1:31" ht="12.75">
      <c r="A505" s="18"/>
      <c r="B505" s="19">
        <v>106</v>
      </c>
      <c r="C505" s="19" t="s">
        <v>595</v>
      </c>
      <c r="D505" s="19"/>
      <c r="E505" s="20"/>
      <c r="F505" s="48"/>
      <c r="G505" s="49"/>
      <c r="H505" s="48"/>
      <c r="I505" s="49"/>
      <c r="J505" s="48"/>
      <c r="K505" s="49"/>
      <c r="L505" s="48"/>
      <c r="M505" s="49"/>
      <c r="N505" s="48"/>
      <c r="O505" s="49"/>
      <c r="P505" s="48"/>
      <c r="Q505" s="49"/>
      <c r="R505" s="48"/>
      <c r="S505" s="49"/>
      <c r="T505" s="48"/>
      <c r="U505" s="49"/>
      <c r="V505" s="48"/>
      <c r="W505" s="49"/>
      <c r="X505" s="48"/>
      <c r="Y505" s="49"/>
      <c r="Z505" s="48">
        <f t="shared" si="14"/>
        <v>0</v>
      </c>
      <c r="AA505" s="50">
        <f t="shared" si="14"/>
        <v>0</v>
      </c>
      <c r="AB505" s="51"/>
      <c r="AC505" s="49"/>
      <c r="AD505" s="51">
        <f t="shared" si="15"/>
        <v>0</v>
      </c>
      <c r="AE505" s="50">
        <f t="shared" si="15"/>
        <v>0</v>
      </c>
    </row>
    <row r="506" spans="1:31" ht="12.75">
      <c r="A506" s="18"/>
      <c r="B506" s="19"/>
      <c r="C506" s="19"/>
      <c r="D506" s="19" t="s">
        <v>596</v>
      </c>
      <c r="E506" s="20" t="s">
        <v>597</v>
      </c>
      <c r="F506" s="48">
        <v>7841994</v>
      </c>
      <c r="G506" s="49"/>
      <c r="H506" s="48"/>
      <c r="I506" s="49"/>
      <c r="J506" s="48"/>
      <c r="K506" s="49"/>
      <c r="L506" s="48"/>
      <c r="M506" s="49"/>
      <c r="N506" s="48"/>
      <c r="O506" s="49"/>
      <c r="P506" s="48"/>
      <c r="Q506" s="49"/>
      <c r="R506" s="48"/>
      <c r="S506" s="49"/>
      <c r="T506" s="48"/>
      <c r="U506" s="49"/>
      <c r="V506" s="48"/>
      <c r="W506" s="49"/>
      <c r="X506" s="48"/>
      <c r="Y506" s="49"/>
      <c r="Z506" s="48">
        <f t="shared" si="14"/>
        <v>0</v>
      </c>
      <c r="AA506" s="50">
        <f t="shared" si="14"/>
        <v>0</v>
      </c>
      <c r="AB506" s="51">
        <v>11403080</v>
      </c>
      <c r="AC506" s="49">
        <v>0</v>
      </c>
      <c r="AD506" s="51">
        <f t="shared" si="15"/>
        <v>19245074</v>
      </c>
      <c r="AE506" s="50">
        <f t="shared" si="15"/>
        <v>0</v>
      </c>
    </row>
    <row r="507" spans="1:31" ht="12.75">
      <c r="A507" s="18"/>
      <c r="B507" s="19"/>
      <c r="C507" s="19"/>
      <c r="D507" s="19" t="s">
        <v>598</v>
      </c>
      <c r="E507" s="20" t="s">
        <v>599</v>
      </c>
      <c r="F507" s="48">
        <v>30388349</v>
      </c>
      <c r="G507" s="49">
        <v>37.5</v>
      </c>
      <c r="H507" s="48"/>
      <c r="I507" s="49"/>
      <c r="J507" s="48"/>
      <c r="K507" s="49"/>
      <c r="L507" s="48"/>
      <c r="M507" s="49"/>
      <c r="N507" s="48"/>
      <c r="O507" s="49"/>
      <c r="P507" s="48"/>
      <c r="Q507" s="49"/>
      <c r="R507" s="48"/>
      <c r="S507" s="49"/>
      <c r="T507" s="48"/>
      <c r="U507" s="49"/>
      <c r="V507" s="48"/>
      <c r="W507" s="49"/>
      <c r="X507" s="48"/>
      <c r="Y507" s="49"/>
      <c r="Z507" s="48">
        <f t="shared" si="14"/>
        <v>0</v>
      </c>
      <c r="AA507" s="50">
        <f t="shared" si="14"/>
        <v>0</v>
      </c>
      <c r="AB507" s="51"/>
      <c r="AC507" s="49"/>
      <c r="AD507" s="51">
        <f t="shared" si="15"/>
        <v>30388349</v>
      </c>
      <c r="AE507" s="50">
        <f t="shared" si="15"/>
        <v>37.5</v>
      </c>
    </row>
    <row r="508" spans="1:31" ht="12.75">
      <c r="A508" s="18"/>
      <c r="B508" s="19"/>
      <c r="C508" s="11" t="s">
        <v>600</v>
      </c>
      <c r="D508" s="11"/>
      <c r="E508" s="12"/>
      <c r="F508" s="43">
        <v>38230343</v>
      </c>
      <c r="G508" s="44">
        <v>37.5</v>
      </c>
      <c r="H508" s="43"/>
      <c r="I508" s="44"/>
      <c r="J508" s="43"/>
      <c r="K508" s="44"/>
      <c r="L508" s="43"/>
      <c r="M508" s="44"/>
      <c r="N508" s="43"/>
      <c r="O508" s="44"/>
      <c r="P508" s="43"/>
      <c r="Q508" s="44"/>
      <c r="R508" s="43"/>
      <c r="S508" s="44"/>
      <c r="T508" s="43"/>
      <c r="U508" s="44"/>
      <c r="V508" s="43"/>
      <c r="W508" s="44"/>
      <c r="X508" s="43"/>
      <c r="Y508" s="44"/>
      <c r="Z508" s="43">
        <f t="shared" si="14"/>
        <v>0</v>
      </c>
      <c r="AA508" s="45">
        <f t="shared" si="14"/>
        <v>0</v>
      </c>
      <c r="AB508" s="46">
        <v>11403080</v>
      </c>
      <c r="AC508" s="44">
        <v>0</v>
      </c>
      <c r="AD508" s="46">
        <f t="shared" si="15"/>
        <v>49633423</v>
      </c>
      <c r="AE508" s="45">
        <f t="shared" si="15"/>
        <v>37.5</v>
      </c>
    </row>
    <row r="509" spans="1:31" ht="12.75">
      <c r="A509" s="18"/>
      <c r="B509" s="19"/>
      <c r="C509" s="11"/>
      <c r="D509" s="11"/>
      <c r="E509" s="12"/>
      <c r="F509" s="43"/>
      <c r="G509" s="44"/>
      <c r="H509" s="43"/>
      <c r="I509" s="44"/>
      <c r="J509" s="43"/>
      <c r="K509" s="44"/>
      <c r="L509" s="43"/>
      <c r="M509" s="44"/>
      <c r="N509" s="43"/>
      <c r="O509" s="44"/>
      <c r="P509" s="43"/>
      <c r="Q509" s="44"/>
      <c r="R509" s="43"/>
      <c r="S509" s="44"/>
      <c r="T509" s="43"/>
      <c r="U509" s="44"/>
      <c r="V509" s="43"/>
      <c r="W509" s="44"/>
      <c r="X509" s="43"/>
      <c r="Y509" s="44"/>
      <c r="Z509" s="43">
        <f t="shared" si="14"/>
        <v>0</v>
      </c>
      <c r="AA509" s="45">
        <f t="shared" si="14"/>
        <v>0</v>
      </c>
      <c r="AB509" s="46"/>
      <c r="AC509" s="44"/>
      <c r="AD509" s="46">
        <f t="shared" si="15"/>
        <v>0</v>
      </c>
      <c r="AE509" s="45">
        <f t="shared" si="15"/>
        <v>0</v>
      </c>
    </row>
    <row r="510" spans="1:31" ht="12.75">
      <c r="A510" s="18"/>
      <c r="B510" s="19">
        <v>107</v>
      </c>
      <c r="C510" s="19" t="s">
        <v>601</v>
      </c>
      <c r="D510" s="19"/>
      <c r="E510" s="20"/>
      <c r="F510" s="48"/>
      <c r="G510" s="49"/>
      <c r="H510" s="48"/>
      <c r="I510" s="49"/>
      <c r="J510" s="48"/>
      <c r="K510" s="49"/>
      <c r="L510" s="48"/>
      <c r="M510" s="49"/>
      <c r="N510" s="48"/>
      <c r="O510" s="49"/>
      <c r="P510" s="48"/>
      <c r="Q510" s="49"/>
      <c r="R510" s="48"/>
      <c r="S510" s="49"/>
      <c r="T510" s="48"/>
      <c r="U510" s="49"/>
      <c r="V510" s="48"/>
      <c r="W510" s="49"/>
      <c r="X510" s="48"/>
      <c r="Y510" s="49"/>
      <c r="Z510" s="48">
        <f t="shared" si="14"/>
        <v>0</v>
      </c>
      <c r="AA510" s="50">
        <f t="shared" si="14"/>
        <v>0</v>
      </c>
      <c r="AB510" s="51"/>
      <c r="AC510" s="49"/>
      <c r="AD510" s="51">
        <f t="shared" si="15"/>
        <v>0</v>
      </c>
      <c r="AE510" s="50">
        <f t="shared" si="15"/>
        <v>0</v>
      </c>
    </row>
    <row r="511" spans="1:31" ht="12.75">
      <c r="A511" s="18"/>
      <c r="B511" s="19"/>
      <c r="C511" s="19"/>
      <c r="D511" s="19" t="s">
        <v>602</v>
      </c>
      <c r="E511" s="20" t="s">
        <v>603</v>
      </c>
      <c r="F511" s="48">
        <v>26917398</v>
      </c>
      <c r="G511" s="49"/>
      <c r="H511" s="48"/>
      <c r="I511" s="49"/>
      <c r="J511" s="48"/>
      <c r="K511" s="49"/>
      <c r="L511" s="48"/>
      <c r="M511" s="49"/>
      <c r="N511" s="48"/>
      <c r="O511" s="49"/>
      <c r="P511" s="48"/>
      <c r="Q511" s="49"/>
      <c r="R511" s="48"/>
      <c r="S511" s="49"/>
      <c r="T511" s="48"/>
      <c r="U511" s="49"/>
      <c r="V511" s="48"/>
      <c r="W511" s="49"/>
      <c r="X511" s="48"/>
      <c r="Y511" s="49"/>
      <c r="Z511" s="48">
        <f t="shared" si="14"/>
        <v>0</v>
      </c>
      <c r="AA511" s="50">
        <f t="shared" si="14"/>
        <v>0</v>
      </c>
      <c r="AB511" s="51"/>
      <c r="AC511" s="49"/>
      <c r="AD511" s="51">
        <f t="shared" si="15"/>
        <v>26917398</v>
      </c>
      <c r="AE511" s="50">
        <f t="shared" si="15"/>
        <v>0</v>
      </c>
    </row>
    <row r="512" spans="1:31" ht="12.75">
      <c r="A512" s="18"/>
      <c r="B512" s="19"/>
      <c r="C512" s="19"/>
      <c r="D512" s="19" t="s">
        <v>604</v>
      </c>
      <c r="E512" s="20" t="s">
        <v>605</v>
      </c>
      <c r="F512" s="48">
        <v>29598452</v>
      </c>
      <c r="G512" s="49"/>
      <c r="H512" s="48"/>
      <c r="I512" s="49"/>
      <c r="J512" s="48"/>
      <c r="K512" s="49"/>
      <c r="L512" s="48"/>
      <c r="M512" s="49"/>
      <c r="N512" s="48"/>
      <c r="O512" s="49"/>
      <c r="P512" s="48"/>
      <c r="Q512" s="49"/>
      <c r="R512" s="48"/>
      <c r="S512" s="49"/>
      <c r="T512" s="48"/>
      <c r="U512" s="49"/>
      <c r="V512" s="48"/>
      <c r="W512" s="49"/>
      <c r="X512" s="48"/>
      <c r="Y512" s="49"/>
      <c r="Z512" s="48">
        <f t="shared" si="14"/>
        <v>0</v>
      </c>
      <c r="AA512" s="50">
        <f t="shared" si="14"/>
        <v>0</v>
      </c>
      <c r="AB512" s="51"/>
      <c r="AC512" s="49"/>
      <c r="AD512" s="51">
        <f t="shared" si="15"/>
        <v>29598452</v>
      </c>
      <c r="AE512" s="50">
        <f t="shared" si="15"/>
        <v>0</v>
      </c>
    </row>
    <row r="513" spans="1:31" ht="12.75">
      <c r="A513" s="18"/>
      <c r="B513" s="19"/>
      <c r="C513" s="19"/>
      <c r="D513" s="19" t="s">
        <v>606</v>
      </c>
      <c r="E513" s="20" t="s">
        <v>607</v>
      </c>
      <c r="F513" s="48">
        <v>12981199</v>
      </c>
      <c r="G513" s="49"/>
      <c r="H513" s="48"/>
      <c r="I513" s="49"/>
      <c r="J513" s="48"/>
      <c r="K513" s="49"/>
      <c r="L513" s="48"/>
      <c r="M513" s="49"/>
      <c r="N513" s="48"/>
      <c r="O513" s="49"/>
      <c r="P513" s="48"/>
      <c r="Q513" s="49"/>
      <c r="R513" s="48"/>
      <c r="S513" s="49"/>
      <c r="T513" s="48"/>
      <c r="U513" s="49"/>
      <c r="V513" s="48"/>
      <c r="W513" s="49"/>
      <c r="X513" s="48"/>
      <c r="Y513" s="49"/>
      <c r="Z513" s="48">
        <f t="shared" si="14"/>
        <v>0</v>
      </c>
      <c r="AA513" s="50">
        <f t="shared" si="14"/>
        <v>0</v>
      </c>
      <c r="AB513" s="51"/>
      <c r="AC513" s="49"/>
      <c r="AD513" s="51">
        <f t="shared" si="15"/>
        <v>12981199</v>
      </c>
      <c r="AE513" s="50">
        <f t="shared" si="15"/>
        <v>0</v>
      </c>
    </row>
    <row r="514" spans="1:31" ht="12.75">
      <c r="A514" s="18"/>
      <c r="B514" s="19"/>
      <c r="C514" s="11" t="s">
        <v>608</v>
      </c>
      <c r="D514" s="11"/>
      <c r="E514" s="12"/>
      <c r="F514" s="43">
        <v>69497049</v>
      </c>
      <c r="G514" s="44"/>
      <c r="H514" s="43"/>
      <c r="I514" s="44"/>
      <c r="J514" s="43"/>
      <c r="K514" s="44"/>
      <c r="L514" s="43"/>
      <c r="M514" s="44"/>
      <c r="N514" s="43"/>
      <c r="O514" s="44"/>
      <c r="P514" s="43"/>
      <c r="Q514" s="44"/>
      <c r="R514" s="43"/>
      <c r="S514" s="44"/>
      <c r="T514" s="43"/>
      <c r="U514" s="44"/>
      <c r="V514" s="43"/>
      <c r="W514" s="44"/>
      <c r="X514" s="43"/>
      <c r="Y514" s="44"/>
      <c r="Z514" s="43">
        <f t="shared" si="14"/>
        <v>0</v>
      </c>
      <c r="AA514" s="45">
        <f t="shared" si="14"/>
        <v>0</v>
      </c>
      <c r="AB514" s="46"/>
      <c r="AC514" s="44"/>
      <c r="AD514" s="46">
        <f t="shared" si="15"/>
        <v>69497049</v>
      </c>
      <c r="AE514" s="45">
        <f t="shared" si="15"/>
        <v>0</v>
      </c>
    </row>
    <row r="515" spans="1:31" ht="12.75">
      <c r="A515" s="18"/>
      <c r="B515" s="19"/>
      <c r="C515" s="11"/>
      <c r="D515" s="11"/>
      <c r="E515" s="12"/>
      <c r="F515" s="43"/>
      <c r="G515" s="44"/>
      <c r="H515" s="43"/>
      <c r="I515" s="44"/>
      <c r="J515" s="43"/>
      <c r="K515" s="44"/>
      <c r="L515" s="43"/>
      <c r="M515" s="44"/>
      <c r="N515" s="43"/>
      <c r="O515" s="44"/>
      <c r="P515" s="43"/>
      <c r="Q515" s="44"/>
      <c r="R515" s="43"/>
      <c r="S515" s="44"/>
      <c r="T515" s="43"/>
      <c r="U515" s="44"/>
      <c r="V515" s="43"/>
      <c r="W515" s="44"/>
      <c r="X515" s="43"/>
      <c r="Y515" s="44"/>
      <c r="Z515" s="43">
        <f t="shared" si="14"/>
        <v>0</v>
      </c>
      <c r="AA515" s="45">
        <f t="shared" si="14"/>
        <v>0</v>
      </c>
      <c r="AB515" s="46"/>
      <c r="AC515" s="44"/>
      <c r="AD515" s="46">
        <f t="shared" si="15"/>
        <v>0</v>
      </c>
      <c r="AE515" s="45">
        <f t="shared" si="15"/>
        <v>0</v>
      </c>
    </row>
    <row r="516" spans="1:31" ht="12.75">
      <c r="A516" s="18"/>
      <c r="B516" s="19"/>
      <c r="C516" s="19" t="s">
        <v>609</v>
      </c>
      <c r="D516" s="19"/>
      <c r="E516" s="20"/>
      <c r="F516" s="48"/>
      <c r="G516" s="49"/>
      <c r="H516" s="48"/>
      <c r="I516" s="49"/>
      <c r="J516" s="48"/>
      <c r="K516" s="49"/>
      <c r="L516" s="48"/>
      <c r="M516" s="49"/>
      <c r="N516" s="48"/>
      <c r="O516" s="49"/>
      <c r="P516" s="48"/>
      <c r="Q516" s="49"/>
      <c r="R516" s="48"/>
      <c r="S516" s="49"/>
      <c r="T516" s="48"/>
      <c r="U516" s="49"/>
      <c r="V516" s="48"/>
      <c r="W516" s="49"/>
      <c r="X516" s="48"/>
      <c r="Y516" s="49"/>
      <c r="Z516" s="48">
        <f t="shared" si="14"/>
        <v>0</v>
      </c>
      <c r="AA516" s="50">
        <f t="shared" si="14"/>
        <v>0</v>
      </c>
      <c r="AB516" s="51"/>
      <c r="AC516" s="49"/>
      <c r="AD516" s="51">
        <f t="shared" si="15"/>
        <v>0</v>
      </c>
      <c r="AE516" s="50">
        <f t="shared" si="15"/>
        <v>0</v>
      </c>
    </row>
    <row r="517" spans="1:31" ht="12.75">
      <c r="A517" s="18"/>
      <c r="B517" s="19"/>
      <c r="C517" s="19"/>
      <c r="D517" s="19" t="s">
        <v>602</v>
      </c>
      <c r="E517" s="20" t="s">
        <v>603</v>
      </c>
      <c r="F517" s="48"/>
      <c r="G517" s="49"/>
      <c r="H517" s="48"/>
      <c r="I517" s="49"/>
      <c r="J517" s="48"/>
      <c r="K517" s="49"/>
      <c r="L517" s="48"/>
      <c r="M517" s="49"/>
      <c r="N517" s="48"/>
      <c r="O517" s="49"/>
      <c r="P517" s="48"/>
      <c r="Q517" s="49"/>
      <c r="R517" s="48"/>
      <c r="S517" s="49"/>
      <c r="T517" s="48"/>
      <c r="U517" s="49"/>
      <c r="V517" s="48"/>
      <c r="W517" s="49"/>
      <c r="X517" s="48"/>
      <c r="Y517" s="49"/>
      <c r="Z517" s="48">
        <f t="shared" si="14"/>
        <v>0</v>
      </c>
      <c r="AA517" s="50">
        <f t="shared" si="14"/>
        <v>0</v>
      </c>
      <c r="AB517" s="51">
        <v>44943354</v>
      </c>
      <c r="AC517" s="49">
        <v>0</v>
      </c>
      <c r="AD517" s="51">
        <f t="shared" si="15"/>
        <v>44943354</v>
      </c>
      <c r="AE517" s="50">
        <f t="shared" si="15"/>
        <v>0</v>
      </c>
    </row>
    <row r="518" spans="1:31" ht="12.75">
      <c r="A518" s="18"/>
      <c r="B518" s="19"/>
      <c r="C518" s="11" t="s">
        <v>610</v>
      </c>
      <c r="D518" s="11"/>
      <c r="E518" s="12"/>
      <c r="F518" s="43"/>
      <c r="G518" s="44"/>
      <c r="H518" s="43"/>
      <c r="I518" s="44"/>
      <c r="J518" s="43"/>
      <c r="K518" s="44"/>
      <c r="L518" s="43"/>
      <c r="M518" s="44"/>
      <c r="N518" s="43"/>
      <c r="O518" s="44"/>
      <c r="P518" s="43"/>
      <c r="Q518" s="44"/>
      <c r="R518" s="43"/>
      <c r="S518" s="44"/>
      <c r="T518" s="43"/>
      <c r="U518" s="44"/>
      <c r="V518" s="43"/>
      <c r="W518" s="44"/>
      <c r="X518" s="43"/>
      <c r="Y518" s="44"/>
      <c r="Z518" s="43">
        <f t="shared" si="14"/>
        <v>0</v>
      </c>
      <c r="AA518" s="45">
        <f t="shared" si="14"/>
        <v>0</v>
      </c>
      <c r="AB518" s="46">
        <v>44943354</v>
      </c>
      <c r="AC518" s="44">
        <v>0</v>
      </c>
      <c r="AD518" s="46">
        <f t="shared" si="15"/>
        <v>44943354</v>
      </c>
      <c r="AE518" s="45">
        <f t="shared" si="15"/>
        <v>0</v>
      </c>
    </row>
    <row r="519" spans="1:31" ht="12.75">
      <c r="A519" s="18"/>
      <c r="B519" s="19"/>
      <c r="C519" s="11"/>
      <c r="D519" s="11"/>
      <c r="E519" s="12"/>
      <c r="F519" s="43"/>
      <c r="G519" s="44"/>
      <c r="H519" s="43"/>
      <c r="I519" s="44"/>
      <c r="J519" s="43"/>
      <c r="K519" s="44"/>
      <c r="L519" s="43"/>
      <c r="M519" s="44"/>
      <c r="N519" s="43"/>
      <c r="O519" s="44"/>
      <c r="P519" s="43"/>
      <c r="Q519" s="44"/>
      <c r="R519" s="43"/>
      <c r="S519" s="44"/>
      <c r="T519" s="43"/>
      <c r="U519" s="44"/>
      <c r="V519" s="43"/>
      <c r="W519" s="44"/>
      <c r="X519" s="43"/>
      <c r="Y519" s="44"/>
      <c r="Z519" s="43">
        <f t="shared" si="14"/>
        <v>0</v>
      </c>
      <c r="AA519" s="45">
        <f t="shared" si="14"/>
        <v>0</v>
      </c>
      <c r="AB519" s="46"/>
      <c r="AC519" s="44"/>
      <c r="AD519" s="46">
        <f t="shared" si="15"/>
        <v>0</v>
      </c>
      <c r="AE519" s="45">
        <f t="shared" si="15"/>
        <v>0</v>
      </c>
    </row>
    <row r="520" spans="1:31" ht="12.75">
      <c r="A520" s="18"/>
      <c r="B520" s="19">
        <v>108</v>
      </c>
      <c r="C520" s="19" t="s">
        <v>611</v>
      </c>
      <c r="D520" s="19"/>
      <c r="E520" s="20"/>
      <c r="F520" s="48"/>
      <c r="G520" s="49"/>
      <c r="H520" s="48"/>
      <c r="I520" s="49"/>
      <c r="J520" s="48"/>
      <c r="K520" s="49"/>
      <c r="L520" s="48"/>
      <c r="M520" s="49"/>
      <c r="N520" s="48"/>
      <c r="O520" s="49"/>
      <c r="P520" s="48"/>
      <c r="Q520" s="49"/>
      <c r="R520" s="48"/>
      <c r="S520" s="49"/>
      <c r="T520" s="48"/>
      <c r="U520" s="49"/>
      <c r="V520" s="48"/>
      <c r="W520" s="49"/>
      <c r="X520" s="48"/>
      <c r="Y520" s="49"/>
      <c r="Z520" s="48">
        <f t="shared" si="14"/>
        <v>0</v>
      </c>
      <c r="AA520" s="50">
        <f t="shared" si="14"/>
        <v>0</v>
      </c>
      <c r="AB520" s="51"/>
      <c r="AC520" s="49"/>
      <c r="AD520" s="51">
        <f t="shared" si="15"/>
        <v>0</v>
      </c>
      <c r="AE520" s="50">
        <f t="shared" si="15"/>
        <v>0</v>
      </c>
    </row>
    <row r="521" spans="1:31" ht="12.75">
      <c r="A521" s="18"/>
      <c r="B521" s="19"/>
      <c r="C521" s="19"/>
      <c r="D521" s="19" t="s">
        <v>612</v>
      </c>
      <c r="E521" s="20" t="s">
        <v>613</v>
      </c>
      <c r="F521" s="48">
        <v>7788163</v>
      </c>
      <c r="G521" s="49">
        <v>11</v>
      </c>
      <c r="H521" s="48"/>
      <c r="I521" s="49"/>
      <c r="J521" s="48"/>
      <c r="K521" s="49"/>
      <c r="L521" s="48"/>
      <c r="M521" s="49"/>
      <c r="N521" s="48"/>
      <c r="O521" s="49"/>
      <c r="P521" s="48"/>
      <c r="Q521" s="49"/>
      <c r="R521" s="48"/>
      <c r="S521" s="49"/>
      <c r="T521" s="48"/>
      <c r="U521" s="49"/>
      <c r="V521" s="48"/>
      <c r="W521" s="49"/>
      <c r="X521" s="48"/>
      <c r="Y521" s="49"/>
      <c r="Z521" s="48">
        <f aca="true" t="shared" si="16" ref="Z521:AA584">X521+V521+T521+R521+P521+N521+L521+J521+H521</f>
        <v>0</v>
      </c>
      <c r="AA521" s="50">
        <f t="shared" si="16"/>
        <v>0</v>
      </c>
      <c r="AB521" s="51"/>
      <c r="AC521" s="49"/>
      <c r="AD521" s="51">
        <f t="shared" si="15"/>
        <v>7788163</v>
      </c>
      <c r="AE521" s="50">
        <f t="shared" si="15"/>
        <v>11</v>
      </c>
    </row>
    <row r="522" spans="1:31" ht="12.75">
      <c r="A522" s="18"/>
      <c r="B522" s="19"/>
      <c r="C522" s="19"/>
      <c r="D522" s="19" t="s">
        <v>614</v>
      </c>
      <c r="E522" s="20" t="s">
        <v>615</v>
      </c>
      <c r="F522" s="48">
        <v>1216675</v>
      </c>
      <c r="G522" s="49">
        <v>3.6</v>
      </c>
      <c r="H522" s="48"/>
      <c r="I522" s="49"/>
      <c r="J522" s="48"/>
      <c r="K522" s="49"/>
      <c r="L522" s="48"/>
      <c r="M522" s="49"/>
      <c r="N522" s="48"/>
      <c r="O522" s="49"/>
      <c r="P522" s="48"/>
      <c r="Q522" s="49"/>
      <c r="R522" s="48"/>
      <c r="S522" s="49"/>
      <c r="T522" s="48"/>
      <c r="U522" s="49"/>
      <c r="V522" s="48"/>
      <c r="W522" s="49"/>
      <c r="X522" s="48"/>
      <c r="Y522" s="49"/>
      <c r="Z522" s="48">
        <f t="shared" si="16"/>
        <v>0</v>
      </c>
      <c r="AA522" s="50">
        <f t="shared" si="16"/>
        <v>0</v>
      </c>
      <c r="AB522" s="51"/>
      <c r="AC522" s="49"/>
      <c r="AD522" s="51">
        <f aca="true" t="shared" si="17" ref="AD522:AE585">AB522+Z522+F522</f>
        <v>1216675</v>
      </c>
      <c r="AE522" s="50">
        <f t="shared" si="17"/>
        <v>3.6</v>
      </c>
    </row>
    <row r="523" spans="1:31" ht="12.75">
      <c r="A523" s="18"/>
      <c r="B523" s="19"/>
      <c r="C523" s="19"/>
      <c r="D523" s="19" t="s">
        <v>616</v>
      </c>
      <c r="E523" s="20" t="s">
        <v>617</v>
      </c>
      <c r="F523" s="48">
        <v>1292371</v>
      </c>
      <c r="G523" s="49">
        <v>5</v>
      </c>
      <c r="H523" s="48"/>
      <c r="I523" s="49"/>
      <c r="J523" s="48"/>
      <c r="K523" s="49"/>
      <c r="L523" s="48"/>
      <c r="M523" s="49"/>
      <c r="N523" s="48"/>
      <c r="O523" s="49"/>
      <c r="P523" s="48"/>
      <c r="Q523" s="49"/>
      <c r="R523" s="48"/>
      <c r="S523" s="49"/>
      <c r="T523" s="48"/>
      <c r="U523" s="49"/>
      <c r="V523" s="48"/>
      <c r="W523" s="49"/>
      <c r="X523" s="48"/>
      <c r="Y523" s="49"/>
      <c r="Z523" s="48">
        <f t="shared" si="16"/>
        <v>0</v>
      </c>
      <c r="AA523" s="50">
        <f t="shared" si="16"/>
        <v>0</v>
      </c>
      <c r="AB523" s="51"/>
      <c r="AC523" s="49"/>
      <c r="AD523" s="51">
        <f t="shared" si="17"/>
        <v>1292371</v>
      </c>
      <c r="AE523" s="50">
        <f t="shared" si="17"/>
        <v>5</v>
      </c>
    </row>
    <row r="524" spans="1:31" ht="12.75">
      <c r="A524" s="18"/>
      <c r="B524" s="19"/>
      <c r="C524" s="19"/>
      <c r="D524" s="19" t="s">
        <v>618</v>
      </c>
      <c r="E524" s="20" t="s">
        <v>619</v>
      </c>
      <c r="F524" s="48">
        <v>1119162</v>
      </c>
      <c r="G524" s="49">
        <v>3.75</v>
      </c>
      <c r="H524" s="48"/>
      <c r="I524" s="49"/>
      <c r="J524" s="48"/>
      <c r="K524" s="49"/>
      <c r="L524" s="48"/>
      <c r="M524" s="49"/>
      <c r="N524" s="48"/>
      <c r="O524" s="49"/>
      <c r="P524" s="48"/>
      <c r="Q524" s="49"/>
      <c r="R524" s="48">
        <v>49958</v>
      </c>
      <c r="S524" s="49">
        <v>0</v>
      </c>
      <c r="T524" s="48"/>
      <c r="U524" s="49"/>
      <c r="V524" s="48"/>
      <c r="W524" s="49"/>
      <c r="X524" s="48">
        <v>75000</v>
      </c>
      <c r="Y524" s="49">
        <v>0</v>
      </c>
      <c r="Z524" s="48">
        <f t="shared" si="16"/>
        <v>124958</v>
      </c>
      <c r="AA524" s="50">
        <f t="shared" si="16"/>
        <v>0</v>
      </c>
      <c r="AB524" s="51"/>
      <c r="AC524" s="49"/>
      <c r="AD524" s="51">
        <f t="shared" si="17"/>
        <v>1244120</v>
      </c>
      <c r="AE524" s="50">
        <f t="shared" si="17"/>
        <v>3.75</v>
      </c>
    </row>
    <row r="525" spans="1:31" ht="12.75">
      <c r="A525" s="18"/>
      <c r="B525" s="19"/>
      <c r="C525" s="19"/>
      <c r="D525" s="19" t="s">
        <v>620</v>
      </c>
      <c r="E525" s="20" t="s">
        <v>621</v>
      </c>
      <c r="F525" s="48">
        <v>1245914</v>
      </c>
      <c r="G525" s="49">
        <v>4</v>
      </c>
      <c r="H525" s="48"/>
      <c r="I525" s="49"/>
      <c r="J525" s="48"/>
      <c r="K525" s="49"/>
      <c r="L525" s="48"/>
      <c r="M525" s="49"/>
      <c r="N525" s="48"/>
      <c r="O525" s="49"/>
      <c r="P525" s="48"/>
      <c r="Q525" s="49"/>
      <c r="R525" s="48"/>
      <c r="S525" s="49"/>
      <c r="T525" s="48"/>
      <c r="U525" s="49"/>
      <c r="V525" s="48"/>
      <c r="W525" s="49"/>
      <c r="X525" s="48"/>
      <c r="Y525" s="49"/>
      <c r="Z525" s="48">
        <f t="shared" si="16"/>
        <v>0</v>
      </c>
      <c r="AA525" s="50">
        <f t="shared" si="16"/>
        <v>0</v>
      </c>
      <c r="AB525" s="51"/>
      <c r="AC525" s="49"/>
      <c r="AD525" s="51">
        <f t="shared" si="17"/>
        <v>1245914</v>
      </c>
      <c r="AE525" s="50">
        <f t="shared" si="17"/>
        <v>4</v>
      </c>
    </row>
    <row r="526" spans="1:31" ht="12.75">
      <c r="A526" s="18"/>
      <c r="B526" s="19"/>
      <c r="C526" s="11" t="s">
        <v>622</v>
      </c>
      <c r="D526" s="11"/>
      <c r="E526" s="12"/>
      <c r="F526" s="43">
        <v>12662285</v>
      </c>
      <c r="G526" s="44">
        <v>27.35</v>
      </c>
      <c r="H526" s="43"/>
      <c r="I526" s="44"/>
      <c r="J526" s="43"/>
      <c r="K526" s="44"/>
      <c r="L526" s="43"/>
      <c r="M526" s="44"/>
      <c r="N526" s="43"/>
      <c r="O526" s="44"/>
      <c r="P526" s="43"/>
      <c r="Q526" s="44"/>
      <c r="R526" s="43">
        <v>49958</v>
      </c>
      <c r="S526" s="44">
        <v>0</v>
      </c>
      <c r="T526" s="43"/>
      <c r="U526" s="44"/>
      <c r="V526" s="43"/>
      <c r="W526" s="44"/>
      <c r="X526" s="43">
        <v>75000</v>
      </c>
      <c r="Y526" s="44">
        <v>0</v>
      </c>
      <c r="Z526" s="43">
        <f t="shared" si="16"/>
        <v>124958</v>
      </c>
      <c r="AA526" s="45">
        <f t="shared" si="16"/>
        <v>0</v>
      </c>
      <c r="AB526" s="46"/>
      <c r="AC526" s="44"/>
      <c r="AD526" s="46">
        <f t="shared" si="17"/>
        <v>12787243</v>
      </c>
      <c r="AE526" s="45">
        <f t="shared" si="17"/>
        <v>27.35</v>
      </c>
    </row>
    <row r="527" spans="1:31" ht="12.75">
      <c r="A527" s="18"/>
      <c r="B527" s="19"/>
      <c r="C527" s="11"/>
      <c r="D527" s="11"/>
      <c r="E527" s="12"/>
      <c r="F527" s="43"/>
      <c r="G527" s="44"/>
      <c r="H527" s="43"/>
      <c r="I527" s="44"/>
      <c r="J527" s="43"/>
      <c r="K527" s="44"/>
      <c r="L527" s="43"/>
      <c r="M527" s="44"/>
      <c r="N527" s="43"/>
      <c r="O527" s="44"/>
      <c r="P527" s="43"/>
      <c r="Q527" s="44"/>
      <c r="R527" s="43"/>
      <c r="S527" s="44"/>
      <c r="T527" s="43"/>
      <c r="U527" s="44"/>
      <c r="V527" s="43"/>
      <c r="W527" s="44"/>
      <c r="X527" s="43"/>
      <c r="Y527" s="44"/>
      <c r="Z527" s="43">
        <f t="shared" si="16"/>
        <v>0</v>
      </c>
      <c r="AA527" s="45">
        <f t="shared" si="16"/>
        <v>0</v>
      </c>
      <c r="AB527" s="46"/>
      <c r="AC527" s="44"/>
      <c r="AD527" s="46">
        <f t="shared" si="17"/>
        <v>0</v>
      </c>
      <c r="AE527" s="45">
        <f t="shared" si="17"/>
        <v>0</v>
      </c>
    </row>
    <row r="528" spans="1:31" ht="12.75">
      <c r="A528" s="18"/>
      <c r="B528" s="19">
        <v>109</v>
      </c>
      <c r="C528" s="19" t="s">
        <v>623</v>
      </c>
      <c r="D528" s="19"/>
      <c r="E528" s="20"/>
      <c r="F528" s="48"/>
      <c r="G528" s="49"/>
      <c r="H528" s="48"/>
      <c r="I528" s="49"/>
      <c r="J528" s="48"/>
      <c r="K528" s="49"/>
      <c r="L528" s="48"/>
      <c r="M528" s="49"/>
      <c r="N528" s="48"/>
      <c r="O528" s="49"/>
      <c r="P528" s="48"/>
      <c r="Q528" s="49"/>
      <c r="R528" s="48"/>
      <c r="S528" s="49"/>
      <c r="T528" s="48"/>
      <c r="U528" s="49"/>
      <c r="V528" s="48"/>
      <c r="W528" s="49"/>
      <c r="X528" s="48"/>
      <c r="Y528" s="49"/>
      <c r="Z528" s="48">
        <f t="shared" si="16"/>
        <v>0</v>
      </c>
      <c r="AA528" s="50">
        <f t="shared" si="16"/>
        <v>0</v>
      </c>
      <c r="AB528" s="51"/>
      <c r="AC528" s="49"/>
      <c r="AD528" s="51">
        <f t="shared" si="17"/>
        <v>0</v>
      </c>
      <c r="AE528" s="50">
        <f t="shared" si="17"/>
        <v>0</v>
      </c>
    </row>
    <row r="529" spans="1:31" ht="12.75">
      <c r="A529" s="18"/>
      <c r="B529" s="19"/>
      <c r="C529" s="19"/>
      <c r="D529" s="19" t="s">
        <v>624</v>
      </c>
      <c r="E529" s="20" t="s">
        <v>625</v>
      </c>
      <c r="F529" s="48">
        <v>90764310</v>
      </c>
      <c r="G529" s="49">
        <v>45.8</v>
      </c>
      <c r="H529" s="48"/>
      <c r="I529" s="49"/>
      <c r="J529" s="48"/>
      <c r="K529" s="49"/>
      <c r="L529" s="48"/>
      <c r="M529" s="49"/>
      <c r="N529" s="48"/>
      <c r="O529" s="49"/>
      <c r="P529" s="48"/>
      <c r="Q529" s="49"/>
      <c r="R529" s="48"/>
      <c r="S529" s="49"/>
      <c r="T529" s="48"/>
      <c r="U529" s="49"/>
      <c r="V529" s="48"/>
      <c r="W529" s="49"/>
      <c r="X529" s="48"/>
      <c r="Y529" s="49"/>
      <c r="Z529" s="48">
        <f t="shared" si="16"/>
        <v>0</v>
      </c>
      <c r="AA529" s="50">
        <f t="shared" si="16"/>
        <v>0</v>
      </c>
      <c r="AB529" s="51"/>
      <c r="AC529" s="49"/>
      <c r="AD529" s="51">
        <f t="shared" si="17"/>
        <v>90764310</v>
      </c>
      <c r="AE529" s="50">
        <f t="shared" si="17"/>
        <v>45.8</v>
      </c>
    </row>
    <row r="530" spans="1:31" ht="12.75">
      <c r="A530" s="18"/>
      <c r="B530" s="19"/>
      <c r="C530" s="19"/>
      <c r="D530" s="19" t="s">
        <v>626</v>
      </c>
      <c r="E530" s="20" t="s">
        <v>627</v>
      </c>
      <c r="F530" s="48">
        <v>12401490</v>
      </c>
      <c r="G530" s="49">
        <v>25.75</v>
      </c>
      <c r="H530" s="48"/>
      <c r="I530" s="49"/>
      <c r="J530" s="48"/>
      <c r="K530" s="49"/>
      <c r="L530" s="48"/>
      <c r="M530" s="49"/>
      <c r="N530" s="48"/>
      <c r="O530" s="49"/>
      <c r="P530" s="48"/>
      <c r="Q530" s="49"/>
      <c r="R530" s="48">
        <v>2094755</v>
      </c>
      <c r="S530" s="49">
        <v>0</v>
      </c>
      <c r="T530" s="48"/>
      <c r="U530" s="49"/>
      <c r="V530" s="48"/>
      <c r="W530" s="49"/>
      <c r="X530" s="48"/>
      <c r="Y530" s="49"/>
      <c r="Z530" s="48">
        <f t="shared" si="16"/>
        <v>2094755</v>
      </c>
      <c r="AA530" s="50">
        <f t="shared" si="16"/>
        <v>0</v>
      </c>
      <c r="AB530" s="51"/>
      <c r="AC530" s="49"/>
      <c r="AD530" s="51">
        <f t="shared" si="17"/>
        <v>14496245</v>
      </c>
      <c r="AE530" s="50">
        <f t="shared" si="17"/>
        <v>25.75</v>
      </c>
    </row>
    <row r="531" spans="1:31" ht="12.75">
      <c r="A531" s="18"/>
      <c r="B531" s="19"/>
      <c r="C531" s="19"/>
      <c r="D531" s="19" t="s">
        <v>628</v>
      </c>
      <c r="E531" s="20" t="s">
        <v>629</v>
      </c>
      <c r="F531" s="48">
        <v>11057008</v>
      </c>
      <c r="G531" s="49">
        <v>37.7</v>
      </c>
      <c r="H531" s="48"/>
      <c r="I531" s="49"/>
      <c r="J531" s="48"/>
      <c r="K531" s="49"/>
      <c r="L531" s="48"/>
      <c r="M531" s="49"/>
      <c r="N531" s="48"/>
      <c r="O531" s="49"/>
      <c r="P531" s="48"/>
      <c r="Q531" s="49"/>
      <c r="R531" s="48"/>
      <c r="S531" s="49"/>
      <c r="T531" s="48"/>
      <c r="U531" s="49"/>
      <c r="V531" s="48"/>
      <c r="W531" s="49"/>
      <c r="X531" s="48"/>
      <c r="Y531" s="49"/>
      <c r="Z531" s="48">
        <f t="shared" si="16"/>
        <v>0</v>
      </c>
      <c r="AA531" s="50">
        <f t="shared" si="16"/>
        <v>0</v>
      </c>
      <c r="AB531" s="51"/>
      <c r="AC531" s="49"/>
      <c r="AD531" s="51">
        <f t="shared" si="17"/>
        <v>11057008</v>
      </c>
      <c r="AE531" s="50">
        <f t="shared" si="17"/>
        <v>37.7</v>
      </c>
    </row>
    <row r="532" spans="1:31" ht="12.75">
      <c r="A532" s="18"/>
      <c r="B532" s="19"/>
      <c r="C532" s="19"/>
      <c r="D532" s="19" t="s">
        <v>630</v>
      </c>
      <c r="E532" s="20" t="s">
        <v>631</v>
      </c>
      <c r="F532" s="48">
        <v>94205764</v>
      </c>
      <c r="G532" s="49">
        <v>271</v>
      </c>
      <c r="H532" s="48"/>
      <c r="I532" s="49"/>
      <c r="J532" s="48"/>
      <c r="K532" s="49"/>
      <c r="L532" s="48"/>
      <c r="M532" s="49"/>
      <c r="N532" s="48"/>
      <c r="O532" s="49"/>
      <c r="P532" s="48"/>
      <c r="Q532" s="49"/>
      <c r="R532" s="48"/>
      <c r="S532" s="49"/>
      <c r="T532" s="48"/>
      <c r="U532" s="49"/>
      <c r="V532" s="48"/>
      <c r="W532" s="49"/>
      <c r="X532" s="48"/>
      <c r="Y532" s="49"/>
      <c r="Z532" s="48">
        <f t="shared" si="16"/>
        <v>0</v>
      </c>
      <c r="AA532" s="50">
        <f t="shared" si="16"/>
        <v>0</v>
      </c>
      <c r="AB532" s="51"/>
      <c r="AC532" s="49"/>
      <c r="AD532" s="51">
        <f t="shared" si="17"/>
        <v>94205764</v>
      </c>
      <c r="AE532" s="50">
        <f t="shared" si="17"/>
        <v>271</v>
      </c>
    </row>
    <row r="533" spans="1:31" ht="12.75">
      <c r="A533" s="18"/>
      <c r="B533" s="19"/>
      <c r="C533" s="11" t="s">
        <v>632</v>
      </c>
      <c r="D533" s="11"/>
      <c r="E533" s="12"/>
      <c r="F533" s="43">
        <v>208428572</v>
      </c>
      <c r="G533" s="44">
        <v>380.25</v>
      </c>
      <c r="H533" s="43"/>
      <c r="I533" s="44"/>
      <c r="J533" s="43"/>
      <c r="K533" s="44"/>
      <c r="L533" s="43"/>
      <c r="M533" s="44"/>
      <c r="N533" s="43"/>
      <c r="O533" s="44"/>
      <c r="P533" s="43"/>
      <c r="Q533" s="44"/>
      <c r="R533" s="43">
        <v>2094755</v>
      </c>
      <c r="S533" s="44">
        <v>0</v>
      </c>
      <c r="T533" s="43"/>
      <c r="U533" s="44"/>
      <c r="V533" s="43"/>
      <c r="W533" s="44"/>
      <c r="X533" s="43"/>
      <c r="Y533" s="44"/>
      <c r="Z533" s="43">
        <f t="shared" si="16"/>
        <v>2094755</v>
      </c>
      <c r="AA533" s="45">
        <f t="shared" si="16"/>
        <v>0</v>
      </c>
      <c r="AB533" s="46"/>
      <c r="AC533" s="44"/>
      <c r="AD533" s="46">
        <f t="shared" si="17"/>
        <v>210523327</v>
      </c>
      <c r="AE533" s="45">
        <f t="shared" si="17"/>
        <v>380.25</v>
      </c>
    </row>
    <row r="534" spans="1:31" ht="12.75">
      <c r="A534" s="18"/>
      <c r="B534" s="19"/>
      <c r="C534" s="11"/>
      <c r="D534" s="11"/>
      <c r="E534" s="12"/>
      <c r="F534" s="43"/>
      <c r="G534" s="44"/>
      <c r="H534" s="43"/>
      <c r="I534" s="44"/>
      <c r="J534" s="43"/>
      <c r="K534" s="44"/>
      <c r="L534" s="43"/>
      <c r="M534" s="44"/>
      <c r="N534" s="43"/>
      <c r="O534" s="44"/>
      <c r="P534" s="43"/>
      <c r="Q534" s="44"/>
      <c r="R534" s="43"/>
      <c r="S534" s="44"/>
      <c r="T534" s="43"/>
      <c r="U534" s="44"/>
      <c r="V534" s="43"/>
      <c r="W534" s="44"/>
      <c r="X534" s="43"/>
      <c r="Y534" s="44"/>
      <c r="Z534" s="43">
        <f t="shared" si="16"/>
        <v>0</v>
      </c>
      <c r="AA534" s="45">
        <f t="shared" si="16"/>
        <v>0</v>
      </c>
      <c r="AB534" s="46"/>
      <c r="AC534" s="44"/>
      <c r="AD534" s="46">
        <f t="shared" si="17"/>
        <v>0</v>
      </c>
      <c r="AE534" s="45">
        <f t="shared" si="17"/>
        <v>0</v>
      </c>
    </row>
    <row r="535" spans="1:31" ht="12.75">
      <c r="A535" s="18"/>
      <c r="B535" s="19">
        <v>110</v>
      </c>
      <c r="C535" s="19" t="s">
        <v>633</v>
      </c>
      <c r="D535" s="19"/>
      <c r="E535" s="20"/>
      <c r="F535" s="48"/>
      <c r="G535" s="49"/>
      <c r="H535" s="48"/>
      <c r="I535" s="49"/>
      <c r="J535" s="48"/>
      <c r="K535" s="49"/>
      <c r="L535" s="48"/>
      <c r="M535" s="49"/>
      <c r="N535" s="48"/>
      <c r="O535" s="49"/>
      <c r="P535" s="48"/>
      <c r="Q535" s="49"/>
      <c r="R535" s="48"/>
      <c r="S535" s="49"/>
      <c r="T535" s="48"/>
      <c r="U535" s="49"/>
      <c r="V535" s="48"/>
      <c r="W535" s="49"/>
      <c r="X535" s="48"/>
      <c r="Y535" s="49"/>
      <c r="Z535" s="48">
        <f t="shared" si="16"/>
        <v>0</v>
      </c>
      <c r="AA535" s="50">
        <f t="shared" si="16"/>
        <v>0</v>
      </c>
      <c r="AB535" s="51"/>
      <c r="AC535" s="49"/>
      <c r="AD535" s="51">
        <f t="shared" si="17"/>
        <v>0</v>
      </c>
      <c r="AE535" s="50">
        <f t="shared" si="17"/>
        <v>0</v>
      </c>
    </row>
    <row r="536" spans="1:31" ht="12.75">
      <c r="A536" s="18"/>
      <c r="B536" s="19"/>
      <c r="C536" s="19"/>
      <c r="D536" s="19" t="s">
        <v>634</v>
      </c>
      <c r="E536" s="20" t="s">
        <v>635</v>
      </c>
      <c r="F536" s="48">
        <v>10096895</v>
      </c>
      <c r="G536" s="49">
        <v>13</v>
      </c>
      <c r="H536" s="48"/>
      <c r="I536" s="49"/>
      <c r="J536" s="48"/>
      <c r="K536" s="49"/>
      <c r="L536" s="48"/>
      <c r="M536" s="49"/>
      <c r="N536" s="48"/>
      <c r="O536" s="49"/>
      <c r="P536" s="48"/>
      <c r="Q536" s="49"/>
      <c r="R536" s="48"/>
      <c r="S536" s="49"/>
      <c r="T536" s="48"/>
      <c r="U536" s="49"/>
      <c r="V536" s="48"/>
      <c r="W536" s="49"/>
      <c r="X536" s="48"/>
      <c r="Y536" s="49"/>
      <c r="Z536" s="48">
        <f t="shared" si="16"/>
        <v>0</v>
      </c>
      <c r="AA536" s="50">
        <f t="shared" si="16"/>
        <v>0</v>
      </c>
      <c r="AB536" s="51"/>
      <c r="AC536" s="49"/>
      <c r="AD536" s="51">
        <f t="shared" si="17"/>
        <v>10096895</v>
      </c>
      <c r="AE536" s="50">
        <f t="shared" si="17"/>
        <v>13</v>
      </c>
    </row>
    <row r="537" spans="1:31" ht="12.75">
      <c r="A537" s="18"/>
      <c r="B537" s="19"/>
      <c r="C537" s="19"/>
      <c r="D537" s="19" t="s">
        <v>636</v>
      </c>
      <c r="E537" s="20" t="s">
        <v>637</v>
      </c>
      <c r="F537" s="48">
        <v>454014</v>
      </c>
      <c r="G537" s="49">
        <v>3</v>
      </c>
      <c r="H537" s="48"/>
      <c r="I537" s="49"/>
      <c r="J537" s="48"/>
      <c r="K537" s="49"/>
      <c r="L537" s="48"/>
      <c r="M537" s="49"/>
      <c r="N537" s="48"/>
      <c r="O537" s="49"/>
      <c r="P537" s="48"/>
      <c r="Q537" s="49"/>
      <c r="R537" s="48"/>
      <c r="S537" s="49"/>
      <c r="T537" s="48"/>
      <c r="U537" s="49"/>
      <c r="V537" s="48"/>
      <c r="W537" s="49"/>
      <c r="X537" s="48"/>
      <c r="Y537" s="49"/>
      <c r="Z537" s="48">
        <f t="shared" si="16"/>
        <v>0</v>
      </c>
      <c r="AA537" s="50">
        <f t="shared" si="16"/>
        <v>0</v>
      </c>
      <c r="AB537" s="51"/>
      <c r="AC537" s="49"/>
      <c r="AD537" s="51">
        <f t="shared" si="17"/>
        <v>454014</v>
      </c>
      <c r="AE537" s="50">
        <f t="shared" si="17"/>
        <v>3</v>
      </c>
    </row>
    <row r="538" spans="1:31" ht="12.75">
      <c r="A538" s="18"/>
      <c r="B538" s="19"/>
      <c r="C538" s="19"/>
      <c r="D538" s="19" t="s">
        <v>638</v>
      </c>
      <c r="E538" s="20" t="s">
        <v>639</v>
      </c>
      <c r="F538" s="48">
        <v>19223558</v>
      </c>
      <c r="G538" s="49">
        <v>28</v>
      </c>
      <c r="H538" s="48"/>
      <c r="I538" s="49"/>
      <c r="J538" s="48"/>
      <c r="K538" s="49"/>
      <c r="L538" s="48"/>
      <c r="M538" s="49"/>
      <c r="N538" s="48"/>
      <c r="O538" s="49"/>
      <c r="P538" s="48"/>
      <c r="Q538" s="49"/>
      <c r="R538" s="48"/>
      <c r="S538" s="49"/>
      <c r="T538" s="48"/>
      <c r="U538" s="49"/>
      <c r="V538" s="48"/>
      <c r="W538" s="49"/>
      <c r="X538" s="48"/>
      <c r="Y538" s="49"/>
      <c r="Z538" s="48">
        <f t="shared" si="16"/>
        <v>0</v>
      </c>
      <c r="AA538" s="50">
        <f t="shared" si="16"/>
        <v>0</v>
      </c>
      <c r="AB538" s="51"/>
      <c r="AC538" s="49"/>
      <c r="AD538" s="51">
        <f t="shared" si="17"/>
        <v>19223558</v>
      </c>
      <c r="AE538" s="50">
        <f t="shared" si="17"/>
        <v>28</v>
      </c>
    </row>
    <row r="539" spans="1:31" ht="12.75">
      <c r="A539" s="18"/>
      <c r="B539" s="19"/>
      <c r="C539" s="19"/>
      <c r="D539" s="19" t="s">
        <v>640</v>
      </c>
      <c r="E539" s="20" t="s">
        <v>641</v>
      </c>
      <c r="F539" s="48">
        <v>662948</v>
      </c>
      <c r="G539" s="49">
        <v>2</v>
      </c>
      <c r="H539" s="48"/>
      <c r="I539" s="49"/>
      <c r="J539" s="48"/>
      <c r="K539" s="49"/>
      <c r="L539" s="48"/>
      <c r="M539" s="49"/>
      <c r="N539" s="48"/>
      <c r="O539" s="49"/>
      <c r="P539" s="48"/>
      <c r="Q539" s="49"/>
      <c r="R539" s="48"/>
      <c r="S539" s="49"/>
      <c r="T539" s="48"/>
      <c r="U539" s="49"/>
      <c r="V539" s="48"/>
      <c r="W539" s="49"/>
      <c r="X539" s="48"/>
      <c r="Y539" s="49"/>
      <c r="Z539" s="48">
        <f t="shared" si="16"/>
        <v>0</v>
      </c>
      <c r="AA539" s="50">
        <f t="shared" si="16"/>
        <v>0</v>
      </c>
      <c r="AB539" s="51"/>
      <c r="AC539" s="49"/>
      <c r="AD539" s="51">
        <f t="shared" si="17"/>
        <v>662948</v>
      </c>
      <c r="AE539" s="50">
        <f t="shared" si="17"/>
        <v>2</v>
      </c>
    </row>
    <row r="540" spans="1:31" ht="12.75">
      <c r="A540" s="18"/>
      <c r="B540" s="19"/>
      <c r="C540" s="11" t="s">
        <v>642</v>
      </c>
      <c r="D540" s="11"/>
      <c r="E540" s="12"/>
      <c r="F540" s="43">
        <v>30437415</v>
      </c>
      <c r="G540" s="44">
        <v>46</v>
      </c>
      <c r="H540" s="43"/>
      <c r="I540" s="44"/>
      <c r="J540" s="43"/>
      <c r="K540" s="44"/>
      <c r="L540" s="43"/>
      <c r="M540" s="44"/>
      <c r="N540" s="43"/>
      <c r="O540" s="44"/>
      <c r="P540" s="43"/>
      <c r="Q540" s="44"/>
      <c r="R540" s="43"/>
      <c r="S540" s="44"/>
      <c r="T540" s="43"/>
      <c r="U540" s="44"/>
      <c r="V540" s="43"/>
      <c r="W540" s="44"/>
      <c r="X540" s="43"/>
      <c r="Y540" s="44"/>
      <c r="Z540" s="43">
        <f t="shared" si="16"/>
        <v>0</v>
      </c>
      <c r="AA540" s="45">
        <f t="shared" si="16"/>
        <v>0</v>
      </c>
      <c r="AB540" s="46"/>
      <c r="AC540" s="44"/>
      <c r="AD540" s="46">
        <f t="shared" si="17"/>
        <v>30437415</v>
      </c>
      <c r="AE540" s="45">
        <f t="shared" si="17"/>
        <v>46</v>
      </c>
    </row>
    <row r="541" spans="1:31" ht="12.75">
      <c r="A541" s="18"/>
      <c r="B541" s="19"/>
      <c r="C541" s="11"/>
      <c r="D541" s="11"/>
      <c r="E541" s="12"/>
      <c r="F541" s="43"/>
      <c r="G541" s="44"/>
      <c r="H541" s="43"/>
      <c r="I541" s="44"/>
      <c r="J541" s="43"/>
      <c r="K541" s="44"/>
      <c r="L541" s="43"/>
      <c r="M541" s="44"/>
      <c r="N541" s="43"/>
      <c r="O541" s="44"/>
      <c r="P541" s="43"/>
      <c r="Q541" s="44"/>
      <c r="R541" s="43"/>
      <c r="S541" s="44"/>
      <c r="T541" s="43"/>
      <c r="U541" s="44"/>
      <c r="V541" s="43"/>
      <c r="W541" s="44"/>
      <c r="X541" s="43"/>
      <c r="Y541" s="44"/>
      <c r="Z541" s="43">
        <f t="shared" si="16"/>
        <v>0</v>
      </c>
      <c r="AA541" s="45">
        <f t="shared" si="16"/>
        <v>0</v>
      </c>
      <c r="AB541" s="46"/>
      <c r="AC541" s="44"/>
      <c r="AD541" s="46">
        <f t="shared" si="17"/>
        <v>0</v>
      </c>
      <c r="AE541" s="45">
        <f t="shared" si="17"/>
        <v>0</v>
      </c>
    </row>
    <row r="542" spans="1:31" ht="12.75">
      <c r="A542" s="18"/>
      <c r="B542" s="19">
        <v>111</v>
      </c>
      <c r="C542" s="19" t="s">
        <v>643</v>
      </c>
      <c r="D542" s="19"/>
      <c r="E542" s="20"/>
      <c r="F542" s="48"/>
      <c r="G542" s="49"/>
      <c r="H542" s="48"/>
      <c r="I542" s="49"/>
      <c r="J542" s="48"/>
      <c r="K542" s="49"/>
      <c r="L542" s="48"/>
      <c r="M542" s="49"/>
      <c r="N542" s="48"/>
      <c r="O542" s="49"/>
      <c r="P542" s="48"/>
      <c r="Q542" s="49"/>
      <c r="R542" s="48"/>
      <c r="S542" s="49"/>
      <c r="T542" s="48"/>
      <c r="U542" s="49"/>
      <c r="V542" s="48"/>
      <c r="W542" s="49"/>
      <c r="X542" s="48"/>
      <c r="Y542" s="49"/>
      <c r="Z542" s="48">
        <f t="shared" si="16"/>
        <v>0</v>
      </c>
      <c r="AA542" s="50">
        <f t="shared" si="16"/>
        <v>0</v>
      </c>
      <c r="AB542" s="51"/>
      <c r="AC542" s="49"/>
      <c r="AD542" s="51">
        <f t="shared" si="17"/>
        <v>0</v>
      </c>
      <c r="AE542" s="50">
        <f t="shared" si="17"/>
        <v>0</v>
      </c>
    </row>
    <row r="543" spans="1:31" ht="12.75">
      <c r="A543" s="18"/>
      <c r="B543" s="19"/>
      <c r="C543" s="19"/>
      <c r="D543" s="19" t="s">
        <v>644</v>
      </c>
      <c r="E543" s="20" t="s">
        <v>645</v>
      </c>
      <c r="F543" s="48">
        <v>5500000</v>
      </c>
      <c r="G543" s="49"/>
      <c r="H543" s="48"/>
      <c r="I543" s="49"/>
      <c r="J543" s="48"/>
      <c r="K543" s="49"/>
      <c r="L543" s="48"/>
      <c r="M543" s="49"/>
      <c r="N543" s="48"/>
      <c r="O543" s="49"/>
      <c r="P543" s="48"/>
      <c r="Q543" s="49"/>
      <c r="R543" s="48"/>
      <c r="S543" s="49"/>
      <c r="T543" s="48"/>
      <c r="U543" s="49"/>
      <c r="V543" s="48"/>
      <c r="W543" s="49"/>
      <c r="X543" s="48"/>
      <c r="Y543" s="49"/>
      <c r="Z543" s="48">
        <f t="shared" si="16"/>
        <v>0</v>
      </c>
      <c r="AA543" s="50">
        <f t="shared" si="16"/>
        <v>0</v>
      </c>
      <c r="AB543" s="51"/>
      <c r="AC543" s="49"/>
      <c r="AD543" s="51">
        <f t="shared" si="17"/>
        <v>5500000</v>
      </c>
      <c r="AE543" s="50">
        <f t="shared" si="17"/>
        <v>0</v>
      </c>
    </row>
    <row r="544" spans="1:31" ht="12.75">
      <c r="A544" s="18"/>
      <c r="B544" s="19"/>
      <c r="C544" s="11" t="s">
        <v>646</v>
      </c>
      <c r="D544" s="11"/>
      <c r="E544" s="12"/>
      <c r="F544" s="43">
        <v>5500000</v>
      </c>
      <c r="G544" s="44"/>
      <c r="H544" s="43"/>
      <c r="I544" s="44"/>
      <c r="J544" s="43"/>
      <c r="K544" s="44"/>
      <c r="L544" s="43"/>
      <c r="M544" s="44"/>
      <c r="N544" s="43"/>
      <c r="O544" s="44"/>
      <c r="P544" s="43"/>
      <c r="Q544" s="44"/>
      <c r="R544" s="43"/>
      <c r="S544" s="44"/>
      <c r="T544" s="43"/>
      <c r="U544" s="44"/>
      <c r="V544" s="43"/>
      <c r="W544" s="44"/>
      <c r="X544" s="43"/>
      <c r="Y544" s="44"/>
      <c r="Z544" s="43">
        <f t="shared" si="16"/>
        <v>0</v>
      </c>
      <c r="AA544" s="45">
        <f t="shared" si="16"/>
        <v>0</v>
      </c>
      <c r="AB544" s="46"/>
      <c r="AC544" s="44"/>
      <c r="AD544" s="46">
        <f t="shared" si="17"/>
        <v>5500000</v>
      </c>
      <c r="AE544" s="45">
        <f t="shared" si="17"/>
        <v>0</v>
      </c>
    </row>
    <row r="545" spans="1:31" ht="12.75">
      <c r="A545" s="18"/>
      <c r="B545" s="19"/>
      <c r="C545" s="11"/>
      <c r="D545" s="11"/>
      <c r="E545" s="12"/>
      <c r="F545" s="43"/>
      <c r="G545" s="44"/>
      <c r="H545" s="43"/>
      <c r="I545" s="44"/>
      <c r="J545" s="43"/>
      <c r="K545" s="44"/>
      <c r="L545" s="43"/>
      <c r="M545" s="44"/>
      <c r="N545" s="43"/>
      <c r="O545" s="44"/>
      <c r="P545" s="43"/>
      <c r="Q545" s="44"/>
      <c r="R545" s="43"/>
      <c r="S545" s="44"/>
      <c r="T545" s="43"/>
      <c r="U545" s="44"/>
      <c r="V545" s="43"/>
      <c r="W545" s="44"/>
      <c r="X545" s="43"/>
      <c r="Y545" s="44"/>
      <c r="Z545" s="43">
        <f t="shared" si="16"/>
        <v>0</v>
      </c>
      <c r="AA545" s="45">
        <f t="shared" si="16"/>
        <v>0</v>
      </c>
      <c r="AB545" s="46"/>
      <c r="AC545" s="44"/>
      <c r="AD545" s="46">
        <f t="shared" si="17"/>
        <v>0</v>
      </c>
      <c r="AE545" s="45">
        <f t="shared" si="17"/>
        <v>0</v>
      </c>
    </row>
    <row r="546" spans="1:31" ht="12.75">
      <c r="A546" s="18"/>
      <c r="B546" s="19">
        <v>112</v>
      </c>
      <c r="C546" s="19" t="s">
        <v>647</v>
      </c>
      <c r="D546" s="19"/>
      <c r="E546" s="20"/>
      <c r="F546" s="48"/>
      <c r="G546" s="49"/>
      <c r="H546" s="48"/>
      <c r="I546" s="49"/>
      <c r="J546" s="48"/>
      <c r="K546" s="49"/>
      <c r="L546" s="48"/>
      <c r="M546" s="49"/>
      <c r="N546" s="48"/>
      <c r="O546" s="49"/>
      <c r="P546" s="48"/>
      <c r="Q546" s="49"/>
      <c r="R546" s="48"/>
      <c r="S546" s="49"/>
      <c r="T546" s="48"/>
      <c r="U546" s="49"/>
      <c r="V546" s="48"/>
      <c r="W546" s="49"/>
      <c r="X546" s="48"/>
      <c r="Y546" s="49"/>
      <c r="Z546" s="48">
        <f t="shared" si="16"/>
        <v>0</v>
      </c>
      <c r="AA546" s="50">
        <f t="shared" si="16"/>
        <v>0</v>
      </c>
      <c r="AB546" s="51"/>
      <c r="AC546" s="49"/>
      <c r="AD546" s="51">
        <f t="shared" si="17"/>
        <v>0</v>
      </c>
      <c r="AE546" s="50">
        <f t="shared" si="17"/>
        <v>0</v>
      </c>
    </row>
    <row r="547" spans="1:31" ht="12.75">
      <c r="A547" s="18"/>
      <c r="B547" s="19"/>
      <c r="C547" s="19"/>
      <c r="D547" s="19" t="s">
        <v>377</v>
      </c>
      <c r="E547" s="20" t="s">
        <v>376</v>
      </c>
      <c r="F547" s="48"/>
      <c r="G547" s="49"/>
      <c r="H547" s="48"/>
      <c r="I547" s="49"/>
      <c r="J547" s="48"/>
      <c r="K547" s="49"/>
      <c r="L547" s="48"/>
      <c r="M547" s="49"/>
      <c r="N547" s="48"/>
      <c r="O547" s="49"/>
      <c r="P547" s="48"/>
      <c r="Q547" s="49"/>
      <c r="R547" s="48"/>
      <c r="S547" s="49"/>
      <c r="T547" s="48"/>
      <c r="U547" s="49"/>
      <c r="V547" s="48"/>
      <c r="W547" s="49"/>
      <c r="X547" s="48"/>
      <c r="Y547" s="49"/>
      <c r="Z547" s="48">
        <f t="shared" si="16"/>
        <v>0</v>
      </c>
      <c r="AA547" s="50">
        <f t="shared" si="16"/>
        <v>0</v>
      </c>
      <c r="AB547" s="51">
        <v>3161695</v>
      </c>
      <c r="AC547" s="49">
        <v>0</v>
      </c>
      <c r="AD547" s="51">
        <f t="shared" si="17"/>
        <v>3161695</v>
      </c>
      <c r="AE547" s="50">
        <f t="shared" si="17"/>
        <v>0</v>
      </c>
    </row>
    <row r="548" spans="1:31" ht="12.75">
      <c r="A548" s="18"/>
      <c r="B548" s="19"/>
      <c r="C548" s="11" t="s">
        <v>648</v>
      </c>
      <c r="D548" s="11"/>
      <c r="E548" s="12"/>
      <c r="F548" s="43"/>
      <c r="G548" s="44"/>
      <c r="H548" s="43"/>
      <c r="I548" s="44"/>
      <c r="J548" s="43"/>
      <c r="K548" s="44"/>
      <c r="L548" s="43"/>
      <c r="M548" s="44"/>
      <c r="N548" s="43"/>
      <c r="O548" s="44"/>
      <c r="P548" s="43"/>
      <c r="Q548" s="44"/>
      <c r="R548" s="43"/>
      <c r="S548" s="44"/>
      <c r="T548" s="43"/>
      <c r="U548" s="44"/>
      <c r="V548" s="43"/>
      <c r="W548" s="44"/>
      <c r="X548" s="43"/>
      <c r="Y548" s="44"/>
      <c r="Z548" s="43">
        <f t="shared" si="16"/>
        <v>0</v>
      </c>
      <c r="AA548" s="45">
        <f t="shared" si="16"/>
        <v>0</v>
      </c>
      <c r="AB548" s="46">
        <v>3161695</v>
      </c>
      <c r="AC548" s="44">
        <v>0</v>
      </c>
      <c r="AD548" s="46">
        <f t="shared" si="17"/>
        <v>3161695</v>
      </c>
      <c r="AE548" s="45">
        <f t="shared" si="17"/>
        <v>0</v>
      </c>
    </row>
    <row r="549" spans="1:31" ht="12.75">
      <c r="A549" s="18"/>
      <c r="B549" s="19"/>
      <c r="C549" s="11"/>
      <c r="D549" s="11"/>
      <c r="E549" s="12"/>
      <c r="F549" s="43"/>
      <c r="G549" s="44"/>
      <c r="H549" s="43"/>
      <c r="I549" s="44"/>
      <c r="J549" s="43"/>
      <c r="K549" s="44"/>
      <c r="L549" s="43"/>
      <c r="M549" s="44"/>
      <c r="N549" s="43"/>
      <c r="O549" s="44"/>
      <c r="P549" s="43"/>
      <c r="Q549" s="44"/>
      <c r="R549" s="43"/>
      <c r="S549" s="44"/>
      <c r="T549" s="43"/>
      <c r="U549" s="44"/>
      <c r="V549" s="43"/>
      <c r="W549" s="44"/>
      <c r="X549" s="43"/>
      <c r="Y549" s="44"/>
      <c r="Z549" s="43">
        <f t="shared" si="16"/>
        <v>0</v>
      </c>
      <c r="AA549" s="45">
        <f t="shared" si="16"/>
        <v>0</v>
      </c>
      <c r="AB549" s="46"/>
      <c r="AC549" s="44"/>
      <c r="AD549" s="46">
        <f t="shared" si="17"/>
        <v>0</v>
      </c>
      <c r="AE549" s="45">
        <f t="shared" si="17"/>
        <v>0</v>
      </c>
    </row>
    <row r="550" spans="1:31" ht="12.75">
      <c r="A550" s="18"/>
      <c r="B550" s="19"/>
      <c r="C550" s="19" t="s">
        <v>649</v>
      </c>
      <c r="D550" s="19"/>
      <c r="E550" s="20"/>
      <c r="F550" s="48"/>
      <c r="G550" s="49"/>
      <c r="H550" s="48"/>
      <c r="I550" s="49"/>
      <c r="J550" s="48"/>
      <c r="K550" s="49"/>
      <c r="L550" s="48"/>
      <c r="M550" s="49"/>
      <c r="N550" s="48"/>
      <c r="O550" s="49"/>
      <c r="P550" s="48"/>
      <c r="Q550" s="49"/>
      <c r="R550" s="48"/>
      <c r="S550" s="49"/>
      <c r="T550" s="48"/>
      <c r="U550" s="49"/>
      <c r="V550" s="48"/>
      <c r="W550" s="49"/>
      <c r="X550" s="48"/>
      <c r="Y550" s="49"/>
      <c r="Z550" s="48">
        <f t="shared" si="16"/>
        <v>0</v>
      </c>
      <c r="AA550" s="50">
        <f t="shared" si="16"/>
        <v>0</v>
      </c>
      <c r="AB550" s="51"/>
      <c r="AC550" s="49"/>
      <c r="AD550" s="51">
        <f t="shared" si="17"/>
        <v>0</v>
      </c>
      <c r="AE550" s="50">
        <f t="shared" si="17"/>
        <v>0</v>
      </c>
    </row>
    <row r="551" spans="1:31" ht="12.75">
      <c r="A551" s="18"/>
      <c r="B551" s="19"/>
      <c r="C551" s="19"/>
      <c r="D551" s="19" t="s">
        <v>650</v>
      </c>
      <c r="E551" s="20" t="s">
        <v>651</v>
      </c>
      <c r="F551" s="48">
        <v>6763409</v>
      </c>
      <c r="G551" s="49">
        <v>15</v>
      </c>
      <c r="H551" s="48"/>
      <c r="I551" s="49"/>
      <c r="J551" s="48"/>
      <c r="K551" s="49"/>
      <c r="L551" s="48"/>
      <c r="M551" s="49"/>
      <c r="N551" s="48"/>
      <c r="O551" s="49"/>
      <c r="P551" s="48"/>
      <c r="Q551" s="49"/>
      <c r="R551" s="48">
        <v>603182</v>
      </c>
      <c r="S551" s="49">
        <v>0</v>
      </c>
      <c r="T551" s="48"/>
      <c r="U551" s="49"/>
      <c r="V551" s="48"/>
      <c r="W551" s="49"/>
      <c r="X551" s="48"/>
      <c r="Y551" s="49"/>
      <c r="Z551" s="48">
        <f t="shared" si="16"/>
        <v>603182</v>
      </c>
      <c r="AA551" s="50">
        <f t="shared" si="16"/>
        <v>0</v>
      </c>
      <c r="AB551" s="51"/>
      <c r="AC551" s="49"/>
      <c r="AD551" s="51">
        <f t="shared" si="17"/>
        <v>7366591</v>
      </c>
      <c r="AE551" s="50">
        <f t="shared" si="17"/>
        <v>15</v>
      </c>
    </row>
    <row r="552" spans="1:31" ht="12.75">
      <c r="A552" s="18"/>
      <c r="B552" s="19"/>
      <c r="C552" s="11" t="s">
        <v>652</v>
      </c>
      <c r="D552" s="11"/>
      <c r="E552" s="12"/>
      <c r="F552" s="43">
        <v>6763409</v>
      </c>
      <c r="G552" s="44">
        <v>15</v>
      </c>
      <c r="H552" s="43"/>
      <c r="I552" s="44"/>
      <c r="J552" s="43"/>
      <c r="K552" s="44"/>
      <c r="L552" s="43"/>
      <c r="M552" s="44"/>
      <c r="N552" s="43"/>
      <c r="O552" s="44"/>
      <c r="P552" s="43"/>
      <c r="Q552" s="44"/>
      <c r="R552" s="43">
        <v>603182</v>
      </c>
      <c r="S552" s="44">
        <v>0</v>
      </c>
      <c r="T552" s="43"/>
      <c r="U552" s="44"/>
      <c r="V552" s="43"/>
      <c r="W552" s="44"/>
      <c r="X552" s="43"/>
      <c r="Y552" s="44"/>
      <c r="Z552" s="43">
        <f t="shared" si="16"/>
        <v>603182</v>
      </c>
      <c r="AA552" s="45">
        <f t="shared" si="16"/>
        <v>0</v>
      </c>
      <c r="AB552" s="46"/>
      <c r="AC552" s="44"/>
      <c r="AD552" s="46">
        <f t="shared" si="17"/>
        <v>7366591</v>
      </c>
      <c r="AE552" s="45">
        <f t="shared" si="17"/>
        <v>15</v>
      </c>
    </row>
    <row r="553" spans="1:31" ht="12.75">
      <c r="A553" s="18"/>
      <c r="B553" s="19"/>
      <c r="C553" s="11"/>
      <c r="D553" s="11"/>
      <c r="E553" s="12"/>
      <c r="F553" s="43"/>
      <c r="G553" s="44"/>
      <c r="H553" s="43"/>
      <c r="I553" s="44"/>
      <c r="J553" s="43"/>
      <c r="K553" s="44"/>
      <c r="L553" s="43"/>
      <c r="M553" s="44"/>
      <c r="N553" s="43"/>
      <c r="O553" s="44"/>
      <c r="P553" s="43"/>
      <c r="Q553" s="44"/>
      <c r="R553" s="43"/>
      <c r="S553" s="44"/>
      <c r="T553" s="43"/>
      <c r="U553" s="44"/>
      <c r="V553" s="43"/>
      <c r="W553" s="44"/>
      <c r="X553" s="43"/>
      <c r="Y553" s="44"/>
      <c r="Z553" s="43">
        <f t="shared" si="16"/>
        <v>0</v>
      </c>
      <c r="AA553" s="45">
        <f t="shared" si="16"/>
        <v>0</v>
      </c>
      <c r="AB553" s="46"/>
      <c r="AC553" s="44"/>
      <c r="AD553" s="46">
        <f t="shared" si="17"/>
        <v>0</v>
      </c>
      <c r="AE553" s="45">
        <f t="shared" si="17"/>
        <v>0</v>
      </c>
    </row>
    <row r="554" spans="1:31" ht="12.75">
      <c r="A554" s="18"/>
      <c r="B554" s="19">
        <v>113</v>
      </c>
      <c r="C554" s="19" t="s">
        <v>653</v>
      </c>
      <c r="D554" s="19"/>
      <c r="E554" s="20"/>
      <c r="F554" s="48"/>
      <c r="G554" s="49"/>
      <c r="H554" s="48"/>
      <c r="I554" s="49"/>
      <c r="J554" s="48"/>
      <c r="K554" s="49"/>
      <c r="L554" s="48"/>
      <c r="M554" s="49"/>
      <c r="N554" s="48"/>
      <c r="O554" s="49"/>
      <c r="P554" s="48"/>
      <c r="Q554" s="49"/>
      <c r="R554" s="48"/>
      <c r="S554" s="49"/>
      <c r="T554" s="48"/>
      <c r="U554" s="49"/>
      <c r="V554" s="48"/>
      <c r="W554" s="49"/>
      <c r="X554" s="48"/>
      <c r="Y554" s="49"/>
      <c r="Z554" s="48">
        <f t="shared" si="16"/>
        <v>0</v>
      </c>
      <c r="AA554" s="50">
        <f t="shared" si="16"/>
        <v>0</v>
      </c>
      <c r="AB554" s="51"/>
      <c r="AC554" s="49"/>
      <c r="AD554" s="51">
        <f t="shared" si="17"/>
        <v>0</v>
      </c>
      <c r="AE554" s="50">
        <f t="shared" si="17"/>
        <v>0</v>
      </c>
    </row>
    <row r="555" spans="1:31" ht="12.75">
      <c r="A555" s="18"/>
      <c r="B555" s="19"/>
      <c r="C555" s="19"/>
      <c r="D555" s="19" t="s">
        <v>654</v>
      </c>
      <c r="E555" s="20" t="s">
        <v>655</v>
      </c>
      <c r="F555" s="48">
        <v>5956826</v>
      </c>
      <c r="G555" s="49">
        <v>8</v>
      </c>
      <c r="H555" s="48"/>
      <c r="I555" s="49"/>
      <c r="J555" s="48"/>
      <c r="K555" s="49"/>
      <c r="L555" s="48"/>
      <c r="M555" s="49"/>
      <c r="N555" s="48"/>
      <c r="O555" s="49"/>
      <c r="P555" s="48"/>
      <c r="Q555" s="49"/>
      <c r="R555" s="48"/>
      <c r="S555" s="49"/>
      <c r="T555" s="48"/>
      <c r="U555" s="49"/>
      <c r="V555" s="48"/>
      <c r="W555" s="49"/>
      <c r="X555" s="48"/>
      <c r="Y555" s="49"/>
      <c r="Z555" s="48">
        <f t="shared" si="16"/>
        <v>0</v>
      </c>
      <c r="AA555" s="50">
        <f t="shared" si="16"/>
        <v>0</v>
      </c>
      <c r="AB555" s="51"/>
      <c r="AC555" s="49"/>
      <c r="AD555" s="51">
        <f t="shared" si="17"/>
        <v>5956826</v>
      </c>
      <c r="AE555" s="50">
        <f t="shared" si="17"/>
        <v>8</v>
      </c>
    </row>
    <row r="556" spans="1:31" ht="12.75">
      <c r="A556" s="18"/>
      <c r="B556" s="19"/>
      <c r="C556" s="11" t="s">
        <v>656</v>
      </c>
      <c r="D556" s="11"/>
      <c r="E556" s="12"/>
      <c r="F556" s="43">
        <v>5956826</v>
      </c>
      <c r="G556" s="44">
        <v>8</v>
      </c>
      <c r="H556" s="43"/>
      <c r="I556" s="44"/>
      <c r="J556" s="43"/>
      <c r="K556" s="44"/>
      <c r="L556" s="43"/>
      <c r="M556" s="44"/>
      <c r="N556" s="43"/>
      <c r="O556" s="44"/>
      <c r="P556" s="43"/>
      <c r="Q556" s="44"/>
      <c r="R556" s="43"/>
      <c r="S556" s="44"/>
      <c r="T556" s="43"/>
      <c r="U556" s="44"/>
      <c r="V556" s="43"/>
      <c r="W556" s="44"/>
      <c r="X556" s="43"/>
      <c r="Y556" s="44"/>
      <c r="Z556" s="43">
        <f t="shared" si="16"/>
        <v>0</v>
      </c>
      <c r="AA556" s="45">
        <f t="shared" si="16"/>
        <v>0</v>
      </c>
      <c r="AB556" s="46"/>
      <c r="AC556" s="44"/>
      <c r="AD556" s="46">
        <f t="shared" si="17"/>
        <v>5956826</v>
      </c>
      <c r="AE556" s="45">
        <f t="shared" si="17"/>
        <v>8</v>
      </c>
    </row>
    <row r="557" spans="1:31" ht="12.75">
      <c r="A557" s="18"/>
      <c r="B557" s="19"/>
      <c r="C557" s="11"/>
      <c r="D557" s="11"/>
      <c r="E557" s="12"/>
      <c r="F557" s="43"/>
      <c r="G557" s="44"/>
      <c r="H557" s="43"/>
      <c r="I557" s="44"/>
      <c r="J557" s="43"/>
      <c r="K557" s="44"/>
      <c r="L557" s="43"/>
      <c r="M557" s="44"/>
      <c r="N557" s="43"/>
      <c r="O557" s="44"/>
      <c r="P557" s="43"/>
      <c r="Q557" s="44"/>
      <c r="R557" s="43"/>
      <c r="S557" s="44"/>
      <c r="T557" s="43"/>
      <c r="U557" s="44"/>
      <c r="V557" s="43"/>
      <c r="W557" s="44"/>
      <c r="X557" s="43"/>
      <c r="Y557" s="44"/>
      <c r="Z557" s="43">
        <f t="shared" si="16"/>
        <v>0</v>
      </c>
      <c r="AA557" s="45">
        <f t="shared" si="16"/>
        <v>0</v>
      </c>
      <c r="AB557" s="46"/>
      <c r="AC557" s="44"/>
      <c r="AD557" s="46">
        <f t="shared" si="17"/>
        <v>0</v>
      </c>
      <c r="AE557" s="45">
        <f t="shared" si="17"/>
        <v>0</v>
      </c>
    </row>
    <row r="558" spans="1:31" ht="12.75">
      <c r="A558" s="18"/>
      <c r="B558" s="19">
        <v>114</v>
      </c>
      <c r="C558" s="19" t="s">
        <v>657</v>
      </c>
      <c r="D558" s="19"/>
      <c r="E558" s="20"/>
      <c r="F558" s="48"/>
      <c r="G558" s="49"/>
      <c r="H558" s="48"/>
      <c r="I558" s="49"/>
      <c r="J558" s="48"/>
      <c r="K558" s="49"/>
      <c r="L558" s="48"/>
      <c r="M558" s="49"/>
      <c r="N558" s="48"/>
      <c r="O558" s="49"/>
      <c r="P558" s="48"/>
      <c r="Q558" s="49"/>
      <c r="R558" s="48"/>
      <c r="S558" s="49"/>
      <c r="T558" s="48"/>
      <c r="U558" s="49"/>
      <c r="V558" s="48"/>
      <c r="W558" s="49"/>
      <c r="X558" s="48"/>
      <c r="Y558" s="49"/>
      <c r="Z558" s="48">
        <f t="shared" si="16"/>
        <v>0</v>
      </c>
      <c r="AA558" s="50">
        <f t="shared" si="16"/>
        <v>0</v>
      </c>
      <c r="AB558" s="51"/>
      <c r="AC558" s="49"/>
      <c r="AD558" s="51">
        <f t="shared" si="17"/>
        <v>0</v>
      </c>
      <c r="AE558" s="50">
        <f t="shared" si="17"/>
        <v>0</v>
      </c>
    </row>
    <row r="559" spans="1:31" ht="12.75">
      <c r="A559" s="18"/>
      <c r="B559" s="19"/>
      <c r="C559" s="19"/>
      <c r="D559" s="19" t="s">
        <v>658</v>
      </c>
      <c r="E559" s="20" t="s">
        <v>659</v>
      </c>
      <c r="F559" s="48">
        <v>69369813</v>
      </c>
      <c r="G559" s="49">
        <v>49</v>
      </c>
      <c r="H559" s="48"/>
      <c r="I559" s="49"/>
      <c r="J559" s="48"/>
      <c r="K559" s="49"/>
      <c r="L559" s="48"/>
      <c r="M559" s="49"/>
      <c r="N559" s="48"/>
      <c r="O559" s="49"/>
      <c r="P559" s="48"/>
      <c r="Q559" s="49"/>
      <c r="R559" s="48"/>
      <c r="S559" s="49"/>
      <c r="T559" s="48"/>
      <c r="U559" s="49"/>
      <c r="V559" s="48"/>
      <c r="W559" s="49"/>
      <c r="X559" s="48"/>
      <c r="Y559" s="49"/>
      <c r="Z559" s="48">
        <f t="shared" si="16"/>
        <v>0</v>
      </c>
      <c r="AA559" s="50">
        <f t="shared" si="16"/>
        <v>0</v>
      </c>
      <c r="AB559" s="51"/>
      <c r="AC559" s="49"/>
      <c r="AD559" s="51">
        <f t="shared" si="17"/>
        <v>69369813</v>
      </c>
      <c r="AE559" s="50">
        <f t="shared" si="17"/>
        <v>49</v>
      </c>
    </row>
    <row r="560" spans="1:31" ht="12.75">
      <c r="A560" s="18"/>
      <c r="B560" s="19"/>
      <c r="C560" s="19"/>
      <c r="D560" s="19" t="s">
        <v>660</v>
      </c>
      <c r="E560" s="20" t="s">
        <v>661</v>
      </c>
      <c r="F560" s="48">
        <v>145684550</v>
      </c>
      <c r="G560" s="49">
        <v>314</v>
      </c>
      <c r="H560" s="48"/>
      <c r="I560" s="49"/>
      <c r="J560" s="48"/>
      <c r="K560" s="49"/>
      <c r="L560" s="48"/>
      <c r="M560" s="49"/>
      <c r="N560" s="48"/>
      <c r="O560" s="49"/>
      <c r="P560" s="48"/>
      <c r="Q560" s="49"/>
      <c r="R560" s="48"/>
      <c r="S560" s="49"/>
      <c r="T560" s="48"/>
      <c r="U560" s="49"/>
      <c r="V560" s="48"/>
      <c r="W560" s="49"/>
      <c r="X560" s="48"/>
      <c r="Y560" s="49"/>
      <c r="Z560" s="48">
        <f t="shared" si="16"/>
        <v>0</v>
      </c>
      <c r="AA560" s="50">
        <f t="shared" si="16"/>
        <v>0</v>
      </c>
      <c r="AB560" s="51"/>
      <c r="AC560" s="49"/>
      <c r="AD560" s="51">
        <f t="shared" si="17"/>
        <v>145684550</v>
      </c>
      <c r="AE560" s="50">
        <f t="shared" si="17"/>
        <v>314</v>
      </c>
    </row>
    <row r="561" spans="1:31" ht="12.75">
      <c r="A561" s="18"/>
      <c r="B561" s="19"/>
      <c r="C561" s="19"/>
      <c r="D561" s="19" t="s">
        <v>662</v>
      </c>
      <c r="E561" s="20" t="s">
        <v>663</v>
      </c>
      <c r="F561" s="48">
        <v>28120438</v>
      </c>
      <c r="G561" s="49">
        <v>66</v>
      </c>
      <c r="H561" s="48"/>
      <c r="I561" s="49"/>
      <c r="J561" s="48"/>
      <c r="K561" s="49"/>
      <c r="L561" s="48"/>
      <c r="M561" s="49"/>
      <c r="N561" s="48"/>
      <c r="O561" s="49"/>
      <c r="P561" s="48"/>
      <c r="Q561" s="49"/>
      <c r="R561" s="48"/>
      <c r="S561" s="49"/>
      <c r="T561" s="48"/>
      <c r="U561" s="49"/>
      <c r="V561" s="48"/>
      <c r="W561" s="49"/>
      <c r="X561" s="48"/>
      <c r="Y561" s="49"/>
      <c r="Z561" s="48">
        <f t="shared" si="16"/>
        <v>0</v>
      </c>
      <c r="AA561" s="50">
        <f t="shared" si="16"/>
        <v>0</v>
      </c>
      <c r="AB561" s="51"/>
      <c r="AC561" s="49"/>
      <c r="AD561" s="51">
        <f t="shared" si="17"/>
        <v>28120438</v>
      </c>
      <c r="AE561" s="50">
        <f t="shared" si="17"/>
        <v>66</v>
      </c>
    </row>
    <row r="562" spans="1:31" ht="12.75">
      <c r="A562" s="18"/>
      <c r="B562" s="19"/>
      <c r="C562" s="19"/>
      <c r="D562" s="19" t="s">
        <v>664</v>
      </c>
      <c r="E562" s="20" t="s">
        <v>665</v>
      </c>
      <c r="F562" s="48">
        <v>4111053</v>
      </c>
      <c r="G562" s="49">
        <v>154.7</v>
      </c>
      <c r="H562" s="48"/>
      <c r="I562" s="49"/>
      <c r="J562" s="48"/>
      <c r="K562" s="49"/>
      <c r="L562" s="48"/>
      <c r="M562" s="49"/>
      <c r="N562" s="48"/>
      <c r="O562" s="49"/>
      <c r="P562" s="48"/>
      <c r="Q562" s="49"/>
      <c r="R562" s="48"/>
      <c r="S562" s="49"/>
      <c r="T562" s="48"/>
      <c r="U562" s="49"/>
      <c r="V562" s="48"/>
      <c r="W562" s="49"/>
      <c r="X562" s="48"/>
      <c r="Y562" s="49"/>
      <c r="Z562" s="48">
        <f t="shared" si="16"/>
        <v>0</v>
      </c>
      <c r="AA562" s="50">
        <f t="shared" si="16"/>
        <v>0</v>
      </c>
      <c r="AB562" s="51"/>
      <c r="AC562" s="49"/>
      <c r="AD562" s="51">
        <f t="shared" si="17"/>
        <v>4111053</v>
      </c>
      <c r="AE562" s="50">
        <f t="shared" si="17"/>
        <v>154.7</v>
      </c>
    </row>
    <row r="563" spans="1:31" ht="12.75">
      <c r="A563" s="18"/>
      <c r="B563" s="19"/>
      <c r="C563" s="19"/>
      <c r="D563" s="19" t="s">
        <v>666</v>
      </c>
      <c r="E563" s="20" t="s">
        <v>667</v>
      </c>
      <c r="F563" s="48">
        <v>74873</v>
      </c>
      <c r="G563" s="49">
        <v>6</v>
      </c>
      <c r="H563" s="48"/>
      <c r="I563" s="49"/>
      <c r="J563" s="48"/>
      <c r="K563" s="49"/>
      <c r="L563" s="48"/>
      <c r="M563" s="49"/>
      <c r="N563" s="48"/>
      <c r="O563" s="49"/>
      <c r="P563" s="48"/>
      <c r="Q563" s="49"/>
      <c r="R563" s="48"/>
      <c r="S563" s="49"/>
      <c r="T563" s="48"/>
      <c r="U563" s="49"/>
      <c r="V563" s="48"/>
      <c r="W563" s="49"/>
      <c r="X563" s="48"/>
      <c r="Y563" s="49"/>
      <c r="Z563" s="48">
        <f t="shared" si="16"/>
        <v>0</v>
      </c>
      <c r="AA563" s="50">
        <f t="shared" si="16"/>
        <v>0</v>
      </c>
      <c r="AB563" s="51"/>
      <c r="AC563" s="49"/>
      <c r="AD563" s="51">
        <f t="shared" si="17"/>
        <v>74873</v>
      </c>
      <c r="AE563" s="50">
        <f t="shared" si="17"/>
        <v>6</v>
      </c>
    </row>
    <row r="564" spans="1:31" ht="12.75">
      <c r="A564" s="18"/>
      <c r="B564" s="19"/>
      <c r="C564" s="11" t="s">
        <v>668</v>
      </c>
      <c r="D564" s="11"/>
      <c r="E564" s="12"/>
      <c r="F564" s="43">
        <v>247360727</v>
      </c>
      <c r="G564" s="44">
        <v>589.7</v>
      </c>
      <c r="H564" s="43"/>
      <c r="I564" s="44"/>
      <c r="J564" s="43"/>
      <c r="K564" s="44"/>
      <c r="L564" s="43"/>
      <c r="M564" s="44"/>
      <c r="N564" s="43"/>
      <c r="O564" s="44"/>
      <c r="P564" s="43"/>
      <c r="Q564" s="44"/>
      <c r="R564" s="43"/>
      <c r="S564" s="44"/>
      <c r="T564" s="43"/>
      <c r="U564" s="44"/>
      <c r="V564" s="43"/>
      <c r="W564" s="44"/>
      <c r="X564" s="43"/>
      <c r="Y564" s="44"/>
      <c r="Z564" s="43">
        <f t="shared" si="16"/>
        <v>0</v>
      </c>
      <c r="AA564" s="45">
        <f t="shared" si="16"/>
        <v>0</v>
      </c>
      <c r="AB564" s="46"/>
      <c r="AC564" s="44"/>
      <c r="AD564" s="46">
        <f t="shared" si="17"/>
        <v>247360727</v>
      </c>
      <c r="AE564" s="45">
        <f t="shared" si="17"/>
        <v>589.7</v>
      </c>
    </row>
    <row r="565" spans="1:31" ht="12.75">
      <c r="A565" s="18"/>
      <c r="B565" s="19"/>
      <c r="C565" s="11"/>
      <c r="D565" s="11"/>
      <c r="E565" s="12"/>
      <c r="F565" s="43"/>
      <c r="G565" s="44"/>
      <c r="H565" s="43"/>
      <c r="I565" s="44"/>
      <c r="J565" s="43"/>
      <c r="K565" s="44"/>
      <c r="L565" s="43"/>
      <c r="M565" s="44"/>
      <c r="N565" s="43"/>
      <c r="O565" s="44"/>
      <c r="P565" s="43"/>
      <c r="Q565" s="44"/>
      <c r="R565" s="43"/>
      <c r="S565" s="44"/>
      <c r="T565" s="43"/>
      <c r="U565" s="44"/>
      <c r="V565" s="43"/>
      <c r="W565" s="44"/>
      <c r="X565" s="43"/>
      <c r="Y565" s="44"/>
      <c r="Z565" s="43">
        <f t="shared" si="16"/>
        <v>0</v>
      </c>
      <c r="AA565" s="45">
        <f t="shared" si="16"/>
        <v>0</v>
      </c>
      <c r="AB565" s="46"/>
      <c r="AC565" s="44"/>
      <c r="AD565" s="46">
        <f t="shared" si="17"/>
        <v>0</v>
      </c>
      <c r="AE565" s="45">
        <f t="shared" si="17"/>
        <v>0</v>
      </c>
    </row>
    <row r="566" spans="1:31" ht="12.75">
      <c r="A566" s="18"/>
      <c r="B566" s="19">
        <v>115</v>
      </c>
      <c r="C566" s="19" t="s">
        <v>669</v>
      </c>
      <c r="D566" s="19"/>
      <c r="E566" s="20"/>
      <c r="F566" s="48"/>
      <c r="G566" s="49"/>
      <c r="H566" s="48"/>
      <c r="I566" s="49"/>
      <c r="J566" s="48"/>
      <c r="K566" s="49"/>
      <c r="L566" s="48"/>
      <c r="M566" s="49"/>
      <c r="N566" s="48"/>
      <c r="O566" s="49"/>
      <c r="P566" s="48"/>
      <c r="Q566" s="49"/>
      <c r="R566" s="48"/>
      <c r="S566" s="49"/>
      <c r="T566" s="48"/>
      <c r="U566" s="49"/>
      <c r="V566" s="48"/>
      <c r="W566" s="49"/>
      <c r="X566" s="48"/>
      <c r="Y566" s="49"/>
      <c r="Z566" s="48">
        <f t="shared" si="16"/>
        <v>0</v>
      </c>
      <c r="AA566" s="50">
        <f t="shared" si="16"/>
        <v>0</v>
      </c>
      <c r="AB566" s="51"/>
      <c r="AC566" s="49"/>
      <c r="AD566" s="51">
        <f t="shared" si="17"/>
        <v>0</v>
      </c>
      <c r="AE566" s="50">
        <f t="shared" si="17"/>
        <v>0</v>
      </c>
    </row>
    <row r="567" spans="1:31" ht="12.75">
      <c r="A567" s="18"/>
      <c r="B567" s="19"/>
      <c r="C567" s="19"/>
      <c r="D567" s="19" t="s">
        <v>670</v>
      </c>
      <c r="E567" s="20" t="s">
        <v>671</v>
      </c>
      <c r="F567" s="48">
        <v>8514224</v>
      </c>
      <c r="G567" s="49">
        <v>20</v>
      </c>
      <c r="H567" s="48"/>
      <c r="I567" s="49"/>
      <c r="J567" s="48"/>
      <c r="K567" s="49"/>
      <c r="L567" s="48"/>
      <c r="M567" s="49"/>
      <c r="N567" s="48"/>
      <c r="O567" s="49"/>
      <c r="P567" s="48"/>
      <c r="Q567" s="49"/>
      <c r="R567" s="48">
        <v>50369</v>
      </c>
      <c r="S567" s="49">
        <v>0</v>
      </c>
      <c r="T567" s="48"/>
      <c r="U567" s="49"/>
      <c r="V567" s="48"/>
      <c r="W567" s="49"/>
      <c r="X567" s="48"/>
      <c r="Y567" s="49"/>
      <c r="Z567" s="48">
        <f t="shared" si="16"/>
        <v>50369</v>
      </c>
      <c r="AA567" s="50">
        <f t="shared" si="16"/>
        <v>0</v>
      </c>
      <c r="AB567" s="51"/>
      <c r="AC567" s="49"/>
      <c r="AD567" s="51">
        <f t="shared" si="17"/>
        <v>8564593</v>
      </c>
      <c r="AE567" s="50">
        <f t="shared" si="17"/>
        <v>20</v>
      </c>
    </row>
    <row r="568" spans="1:31" ht="12.75">
      <c r="A568" s="18"/>
      <c r="B568" s="19"/>
      <c r="C568" s="19"/>
      <c r="D568" s="19" t="s">
        <v>672</v>
      </c>
      <c r="E568" s="20" t="s">
        <v>673</v>
      </c>
      <c r="F568" s="48">
        <v>3033669</v>
      </c>
      <c r="G568" s="49">
        <v>11</v>
      </c>
      <c r="H568" s="48"/>
      <c r="I568" s="49"/>
      <c r="J568" s="48"/>
      <c r="K568" s="49"/>
      <c r="L568" s="48"/>
      <c r="M568" s="49"/>
      <c r="N568" s="48"/>
      <c r="O568" s="49"/>
      <c r="P568" s="48"/>
      <c r="Q568" s="49"/>
      <c r="R568" s="48"/>
      <c r="S568" s="49"/>
      <c r="T568" s="48"/>
      <c r="U568" s="49"/>
      <c r="V568" s="48"/>
      <c r="W568" s="49"/>
      <c r="X568" s="48"/>
      <c r="Y568" s="49"/>
      <c r="Z568" s="48">
        <f t="shared" si="16"/>
        <v>0</v>
      </c>
      <c r="AA568" s="50">
        <f t="shared" si="16"/>
        <v>0</v>
      </c>
      <c r="AB568" s="51"/>
      <c r="AC568" s="49"/>
      <c r="AD568" s="51">
        <f t="shared" si="17"/>
        <v>3033669</v>
      </c>
      <c r="AE568" s="50">
        <f t="shared" si="17"/>
        <v>11</v>
      </c>
    </row>
    <row r="569" spans="1:31" ht="12.75">
      <c r="A569" s="18"/>
      <c r="B569" s="19"/>
      <c r="C569" s="19"/>
      <c r="D569" s="19" t="s">
        <v>674</v>
      </c>
      <c r="E569" s="20" t="s">
        <v>675</v>
      </c>
      <c r="F569" s="48">
        <v>171124086</v>
      </c>
      <c r="G569" s="49">
        <v>77.5</v>
      </c>
      <c r="H569" s="48"/>
      <c r="I569" s="49"/>
      <c r="J569" s="48"/>
      <c r="K569" s="49"/>
      <c r="L569" s="48"/>
      <c r="M569" s="49"/>
      <c r="N569" s="48"/>
      <c r="O569" s="49"/>
      <c r="P569" s="48"/>
      <c r="Q569" s="49"/>
      <c r="R569" s="48"/>
      <c r="S569" s="49"/>
      <c r="T569" s="48"/>
      <c r="U569" s="49"/>
      <c r="V569" s="48"/>
      <c r="W569" s="49"/>
      <c r="X569" s="48"/>
      <c r="Y569" s="49"/>
      <c r="Z569" s="48">
        <f t="shared" si="16"/>
        <v>0</v>
      </c>
      <c r="AA569" s="50">
        <f t="shared" si="16"/>
        <v>0</v>
      </c>
      <c r="AB569" s="51"/>
      <c r="AC569" s="49"/>
      <c r="AD569" s="51">
        <f t="shared" si="17"/>
        <v>171124086</v>
      </c>
      <c r="AE569" s="50">
        <f t="shared" si="17"/>
        <v>77.5</v>
      </c>
    </row>
    <row r="570" spans="1:31" ht="12.75">
      <c r="A570" s="18"/>
      <c r="B570" s="19"/>
      <c r="C570" s="19"/>
      <c r="D570" s="19" t="s">
        <v>676</v>
      </c>
      <c r="E570" s="20" t="s">
        <v>677</v>
      </c>
      <c r="F570" s="48">
        <v>516760739</v>
      </c>
      <c r="G570" s="49">
        <v>2432.7</v>
      </c>
      <c r="H570" s="48"/>
      <c r="I570" s="49"/>
      <c r="J570" s="48"/>
      <c r="K570" s="49"/>
      <c r="L570" s="48"/>
      <c r="M570" s="49"/>
      <c r="N570" s="48"/>
      <c r="O570" s="49"/>
      <c r="P570" s="48"/>
      <c r="Q570" s="49"/>
      <c r="R570" s="48"/>
      <c r="S570" s="49"/>
      <c r="T570" s="48"/>
      <c r="U570" s="49"/>
      <c r="V570" s="48"/>
      <c r="W570" s="49"/>
      <c r="X570" s="48"/>
      <c r="Y570" s="49"/>
      <c r="Z570" s="48">
        <f t="shared" si="16"/>
        <v>0</v>
      </c>
      <c r="AA570" s="50">
        <f t="shared" si="16"/>
        <v>0</v>
      </c>
      <c r="AB570" s="51"/>
      <c r="AC570" s="49"/>
      <c r="AD570" s="51">
        <f t="shared" si="17"/>
        <v>516760739</v>
      </c>
      <c r="AE570" s="50">
        <f t="shared" si="17"/>
        <v>2432.7</v>
      </c>
    </row>
    <row r="571" spans="1:31" ht="12.75">
      <c r="A571" s="18"/>
      <c r="B571" s="19"/>
      <c r="C571" s="19"/>
      <c r="D571" s="19" t="s">
        <v>678</v>
      </c>
      <c r="E571" s="20" t="s">
        <v>679</v>
      </c>
      <c r="F571" s="48">
        <v>289077033</v>
      </c>
      <c r="G571" s="49">
        <v>677.5</v>
      </c>
      <c r="H571" s="48"/>
      <c r="I571" s="49"/>
      <c r="J571" s="48"/>
      <c r="K571" s="49"/>
      <c r="L571" s="48"/>
      <c r="M571" s="49"/>
      <c r="N571" s="48"/>
      <c r="O571" s="49"/>
      <c r="P571" s="48"/>
      <c r="Q571" s="49"/>
      <c r="R571" s="48"/>
      <c r="S571" s="49"/>
      <c r="T571" s="48"/>
      <c r="U571" s="49"/>
      <c r="V571" s="48"/>
      <c r="W571" s="49"/>
      <c r="X571" s="48"/>
      <c r="Y571" s="49"/>
      <c r="Z571" s="48">
        <f t="shared" si="16"/>
        <v>0</v>
      </c>
      <c r="AA571" s="50">
        <f t="shared" si="16"/>
        <v>0</v>
      </c>
      <c r="AB571" s="51"/>
      <c r="AC571" s="49"/>
      <c r="AD571" s="51">
        <f t="shared" si="17"/>
        <v>289077033</v>
      </c>
      <c r="AE571" s="50">
        <f t="shared" si="17"/>
        <v>677.5</v>
      </c>
    </row>
    <row r="572" spans="1:31" ht="12.75">
      <c r="A572" s="18"/>
      <c r="B572" s="19"/>
      <c r="C572" s="19"/>
      <c r="D572" s="19" t="s">
        <v>680</v>
      </c>
      <c r="E572" s="20" t="s">
        <v>681</v>
      </c>
      <c r="F572" s="48">
        <v>78676711</v>
      </c>
      <c r="G572" s="49">
        <v>277.23</v>
      </c>
      <c r="H572" s="48"/>
      <c r="I572" s="49"/>
      <c r="J572" s="48"/>
      <c r="K572" s="49"/>
      <c r="L572" s="48"/>
      <c r="M572" s="49"/>
      <c r="N572" s="48"/>
      <c r="O572" s="49"/>
      <c r="P572" s="48"/>
      <c r="Q572" s="49"/>
      <c r="R572" s="48"/>
      <c r="S572" s="49"/>
      <c r="T572" s="48"/>
      <c r="U572" s="49"/>
      <c r="V572" s="48"/>
      <c r="W572" s="49"/>
      <c r="X572" s="48"/>
      <c r="Y572" s="49"/>
      <c r="Z572" s="48">
        <f t="shared" si="16"/>
        <v>0</v>
      </c>
      <c r="AA572" s="50">
        <f t="shared" si="16"/>
        <v>0</v>
      </c>
      <c r="AB572" s="51"/>
      <c r="AC572" s="49"/>
      <c r="AD572" s="51">
        <f t="shared" si="17"/>
        <v>78676711</v>
      </c>
      <c r="AE572" s="50">
        <f t="shared" si="17"/>
        <v>277.23</v>
      </c>
    </row>
    <row r="573" spans="1:31" ht="12.75">
      <c r="A573" s="18"/>
      <c r="B573" s="19"/>
      <c r="C573" s="19"/>
      <c r="D573" s="19" t="s">
        <v>682</v>
      </c>
      <c r="E573" s="20" t="s">
        <v>683</v>
      </c>
      <c r="F573" s="48">
        <v>5101603</v>
      </c>
      <c r="G573" s="49">
        <v>72</v>
      </c>
      <c r="H573" s="48"/>
      <c r="I573" s="49"/>
      <c r="J573" s="48"/>
      <c r="K573" s="49"/>
      <c r="L573" s="48"/>
      <c r="M573" s="49"/>
      <c r="N573" s="48"/>
      <c r="O573" s="49"/>
      <c r="P573" s="48"/>
      <c r="Q573" s="49"/>
      <c r="R573" s="48"/>
      <c r="S573" s="49"/>
      <c r="T573" s="48"/>
      <c r="U573" s="49"/>
      <c r="V573" s="48"/>
      <c r="W573" s="49"/>
      <c r="X573" s="48"/>
      <c r="Y573" s="49"/>
      <c r="Z573" s="48">
        <f t="shared" si="16"/>
        <v>0</v>
      </c>
      <c r="AA573" s="50">
        <f t="shared" si="16"/>
        <v>0</v>
      </c>
      <c r="AB573" s="51"/>
      <c r="AC573" s="49"/>
      <c r="AD573" s="51">
        <f t="shared" si="17"/>
        <v>5101603</v>
      </c>
      <c r="AE573" s="50">
        <f t="shared" si="17"/>
        <v>72</v>
      </c>
    </row>
    <row r="574" spans="1:31" ht="12.75">
      <c r="A574" s="18"/>
      <c r="B574" s="19"/>
      <c r="C574" s="19"/>
      <c r="D574" s="19" t="s">
        <v>684</v>
      </c>
      <c r="E574" s="20" t="s">
        <v>685</v>
      </c>
      <c r="F574" s="48">
        <v>45296925</v>
      </c>
      <c r="G574" s="49">
        <v>84.75</v>
      </c>
      <c r="H574" s="48"/>
      <c r="I574" s="49"/>
      <c r="J574" s="48"/>
      <c r="K574" s="49"/>
      <c r="L574" s="48"/>
      <c r="M574" s="49"/>
      <c r="N574" s="48"/>
      <c r="O574" s="49"/>
      <c r="P574" s="48"/>
      <c r="Q574" s="49"/>
      <c r="R574" s="48"/>
      <c r="S574" s="49"/>
      <c r="T574" s="48"/>
      <c r="U574" s="49"/>
      <c r="V574" s="48"/>
      <c r="W574" s="49"/>
      <c r="X574" s="48"/>
      <c r="Y574" s="49"/>
      <c r="Z574" s="48">
        <f t="shared" si="16"/>
        <v>0</v>
      </c>
      <c r="AA574" s="50">
        <f t="shared" si="16"/>
        <v>0</v>
      </c>
      <c r="AB574" s="51"/>
      <c r="AC574" s="49"/>
      <c r="AD574" s="51">
        <f t="shared" si="17"/>
        <v>45296925</v>
      </c>
      <c r="AE574" s="50">
        <f t="shared" si="17"/>
        <v>84.75</v>
      </c>
    </row>
    <row r="575" spans="1:31" ht="12.75">
      <c r="A575" s="18"/>
      <c r="B575" s="19"/>
      <c r="C575" s="19"/>
      <c r="D575" s="19" t="s">
        <v>686</v>
      </c>
      <c r="E575" s="20" t="s">
        <v>687</v>
      </c>
      <c r="F575" s="48">
        <v>150275869</v>
      </c>
      <c r="G575" s="49">
        <v>57.5</v>
      </c>
      <c r="H575" s="48"/>
      <c r="I575" s="49"/>
      <c r="J575" s="48"/>
      <c r="K575" s="49"/>
      <c r="L575" s="48"/>
      <c r="M575" s="49"/>
      <c r="N575" s="48"/>
      <c r="O575" s="49"/>
      <c r="P575" s="48"/>
      <c r="Q575" s="49"/>
      <c r="R575" s="48"/>
      <c r="S575" s="49"/>
      <c r="T575" s="48"/>
      <c r="U575" s="49"/>
      <c r="V575" s="48"/>
      <c r="W575" s="49"/>
      <c r="X575" s="48"/>
      <c r="Y575" s="49"/>
      <c r="Z575" s="48">
        <f t="shared" si="16"/>
        <v>0</v>
      </c>
      <c r="AA575" s="50">
        <f t="shared" si="16"/>
        <v>0</v>
      </c>
      <c r="AB575" s="51"/>
      <c r="AC575" s="49"/>
      <c r="AD575" s="51">
        <f t="shared" si="17"/>
        <v>150275869</v>
      </c>
      <c r="AE575" s="50">
        <f t="shared" si="17"/>
        <v>57.5</v>
      </c>
    </row>
    <row r="576" spans="1:31" ht="12.75">
      <c r="A576" s="18"/>
      <c r="B576" s="19"/>
      <c r="C576" s="19"/>
      <c r="D576" s="19" t="s">
        <v>688</v>
      </c>
      <c r="E576" s="20" t="s">
        <v>689</v>
      </c>
      <c r="F576" s="48">
        <v>33151880</v>
      </c>
      <c r="G576" s="49">
        <v>99.35</v>
      </c>
      <c r="H576" s="48"/>
      <c r="I576" s="49"/>
      <c r="J576" s="48"/>
      <c r="K576" s="49"/>
      <c r="L576" s="48"/>
      <c r="M576" s="49"/>
      <c r="N576" s="48"/>
      <c r="O576" s="49"/>
      <c r="P576" s="48"/>
      <c r="Q576" s="49"/>
      <c r="R576" s="48"/>
      <c r="S576" s="49"/>
      <c r="T576" s="48"/>
      <c r="U576" s="49"/>
      <c r="V576" s="48"/>
      <c r="W576" s="49"/>
      <c r="X576" s="48"/>
      <c r="Y576" s="49"/>
      <c r="Z576" s="48">
        <f t="shared" si="16"/>
        <v>0</v>
      </c>
      <c r="AA576" s="50">
        <f t="shared" si="16"/>
        <v>0</v>
      </c>
      <c r="AB576" s="51"/>
      <c r="AC576" s="49"/>
      <c r="AD576" s="51">
        <f t="shared" si="17"/>
        <v>33151880</v>
      </c>
      <c r="AE576" s="50">
        <f t="shared" si="17"/>
        <v>99.35</v>
      </c>
    </row>
    <row r="577" spans="1:31" ht="12.75">
      <c r="A577" s="18"/>
      <c r="B577" s="19"/>
      <c r="C577" s="19"/>
      <c r="D577" s="19" t="s">
        <v>690</v>
      </c>
      <c r="E577" s="20" t="s">
        <v>691</v>
      </c>
      <c r="F577" s="48">
        <v>62942118</v>
      </c>
      <c r="G577" s="49">
        <v>215</v>
      </c>
      <c r="H577" s="48"/>
      <c r="I577" s="49"/>
      <c r="J577" s="48"/>
      <c r="K577" s="49"/>
      <c r="L577" s="48"/>
      <c r="M577" s="49"/>
      <c r="N577" s="48"/>
      <c r="O577" s="49"/>
      <c r="P577" s="48"/>
      <c r="Q577" s="49"/>
      <c r="R577" s="48"/>
      <c r="S577" s="49"/>
      <c r="T577" s="48"/>
      <c r="U577" s="49"/>
      <c r="V577" s="48"/>
      <c r="W577" s="49"/>
      <c r="X577" s="48"/>
      <c r="Y577" s="49"/>
      <c r="Z577" s="48">
        <f t="shared" si="16"/>
        <v>0</v>
      </c>
      <c r="AA577" s="50">
        <f t="shared" si="16"/>
        <v>0</v>
      </c>
      <c r="AB577" s="51"/>
      <c r="AC577" s="49"/>
      <c r="AD577" s="51">
        <f t="shared" si="17"/>
        <v>62942118</v>
      </c>
      <c r="AE577" s="50">
        <f t="shared" si="17"/>
        <v>215</v>
      </c>
    </row>
    <row r="578" spans="1:31" ht="12.75">
      <c r="A578" s="18"/>
      <c r="B578" s="19"/>
      <c r="C578" s="11" t="s">
        <v>692</v>
      </c>
      <c r="D578" s="11"/>
      <c r="E578" s="12"/>
      <c r="F578" s="43">
        <v>1363954857</v>
      </c>
      <c r="G578" s="44">
        <v>4024.5299999999997</v>
      </c>
      <c r="H578" s="43"/>
      <c r="I578" s="44"/>
      <c r="J578" s="43"/>
      <c r="K578" s="44"/>
      <c r="L578" s="43"/>
      <c r="M578" s="44"/>
      <c r="N578" s="43"/>
      <c r="O578" s="44"/>
      <c r="P578" s="43"/>
      <c r="Q578" s="44"/>
      <c r="R578" s="43">
        <v>50369</v>
      </c>
      <c r="S578" s="44">
        <v>0</v>
      </c>
      <c r="T578" s="43"/>
      <c r="U578" s="44"/>
      <c r="V578" s="43"/>
      <c r="W578" s="44"/>
      <c r="X578" s="43"/>
      <c r="Y578" s="44"/>
      <c r="Z578" s="43">
        <f t="shared" si="16"/>
        <v>50369</v>
      </c>
      <c r="AA578" s="45">
        <f t="shared" si="16"/>
        <v>0</v>
      </c>
      <c r="AB578" s="46"/>
      <c r="AC578" s="44"/>
      <c r="AD578" s="46">
        <f t="shared" si="17"/>
        <v>1364005226</v>
      </c>
      <c r="AE578" s="45">
        <f t="shared" si="17"/>
        <v>4024.5299999999997</v>
      </c>
    </row>
    <row r="579" spans="1:31" ht="12.75">
      <c r="A579" s="18"/>
      <c r="B579" s="19"/>
      <c r="C579" s="11"/>
      <c r="D579" s="11"/>
      <c r="E579" s="12"/>
      <c r="F579" s="43"/>
      <c r="G579" s="44"/>
      <c r="H579" s="43"/>
      <c r="I579" s="44"/>
      <c r="J579" s="43"/>
      <c r="K579" s="44"/>
      <c r="L579" s="43"/>
      <c r="M579" s="44"/>
      <c r="N579" s="43"/>
      <c r="O579" s="44"/>
      <c r="P579" s="43"/>
      <c r="Q579" s="44"/>
      <c r="R579" s="43"/>
      <c r="S579" s="44"/>
      <c r="T579" s="43"/>
      <c r="U579" s="44"/>
      <c r="V579" s="43"/>
      <c r="W579" s="44"/>
      <c r="X579" s="43"/>
      <c r="Y579" s="44"/>
      <c r="Z579" s="43">
        <f t="shared" si="16"/>
        <v>0</v>
      </c>
      <c r="AA579" s="45">
        <f t="shared" si="16"/>
        <v>0</v>
      </c>
      <c r="AB579" s="46"/>
      <c r="AC579" s="44"/>
      <c r="AD579" s="46">
        <f t="shared" si="17"/>
        <v>0</v>
      </c>
      <c r="AE579" s="45">
        <f t="shared" si="17"/>
        <v>0</v>
      </c>
    </row>
    <row r="580" spans="1:31" ht="12.75">
      <c r="A580" s="18"/>
      <c r="B580" s="19">
        <v>117</v>
      </c>
      <c r="C580" s="19" t="s">
        <v>693</v>
      </c>
      <c r="D580" s="19"/>
      <c r="E580" s="20"/>
      <c r="F580" s="48"/>
      <c r="G580" s="49"/>
      <c r="H580" s="48"/>
      <c r="I580" s="49"/>
      <c r="J580" s="48"/>
      <c r="K580" s="49"/>
      <c r="L580" s="48"/>
      <c r="M580" s="49"/>
      <c r="N580" s="48"/>
      <c r="O580" s="49"/>
      <c r="P580" s="48"/>
      <c r="Q580" s="49"/>
      <c r="R580" s="48"/>
      <c r="S580" s="49"/>
      <c r="T580" s="48"/>
      <c r="U580" s="49"/>
      <c r="V580" s="48"/>
      <c r="W580" s="49"/>
      <c r="X580" s="48"/>
      <c r="Y580" s="49"/>
      <c r="Z580" s="48">
        <f t="shared" si="16"/>
        <v>0</v>
      </c>
      <c r="AA580" s="50">
        <f t="shared" si="16"/>
        <v>0</v>
      </c>
      <c r="AB580" s="51"/>
      <c r="AC580" s="49"/>
      <c r="AD580" s="51">
        <f t="shared" si="17"/>
        <v>0</v>
      </c>
      <c r="AE580" s="50">
        <f t="shared" si="17"/>
        <v>0</v>
      </c>
    </row>
    <row r="581" spans="1:31" ht="12.75">
      <c r="A581" s="18"/>
      <c r="B581" s="19"/>
      <c r="C581" s="19"/>
      <c r="D581" s="19" t="s">
        <v>694</v>
      </c>
      <c r="E581" s="20" t="s">
        <v>695</v>
      </c>
      <c r="F581" s="48">
        <v>262629618</v>
      </c>
      <c r="G581" s="49"/>
      <c r="H581" s="48"/>
      <c r="I581" s="49"/>
      <c r="J581" s="48"/>
      <c r="K581" s="49"/>
      <c r="L581" s="48"/>
      <c r="M581" s="49"/>
      <c r="N581" s="48"/>
      <c r="O581" s="49"/>
      <c r="P581" s="48"/>
      <c r="Q581" s="49"/>
      <c r="R581" s="48"/>
      <c r="S581" s="49"/>
      <c r="T581" s="48"/>
      <c r="U581" s="49"/>
      <c r="V581" s="48"/>
      <c r="W581" s="49"/>
      <c r="X581" s="48"/>
      <c r="Y581" s="49"/>
      <c r="Z581" s="48">
        <f t="shared" si="16"/>
        <v>0</v>
      </c>
      <c r="AA581" s="50">
        <f t="shared" si="16"/>
        <v>0</v>
      </c>
      <c r="AB581" s="51"/>
      <c r="AC581" s="49"/>
      <c r="AD581" s="51">
        <f t="shared" si="17"/>
        <v>262629618</v>
      </c>
      <c r="AE581" s="50">
        <f t="shared" si="17"/>
        <v>0</v>
      </c>
    </row>
    <row r="582" spans="1:31" ht="12.75">
      <c r="A582" s="18"/>
      <c r="B582" s="19"/>
      <c r="C582" s="11" t="s">
        <v>696</v>
      </c>
      <c r="D582" s="11"/>
      <c r="E582" s="12"/>
      <c r="F582" s="43">
        <v>262629618</v>
      </c>
      <c r="G582" s="44"/>
      <c r="H582" s="43"/>
      <c r="I582" s="44"/>
      <c r="J582" s="43"/>
      <c r="K582" s="44"/>
      <c r="L582" s="43"/>
      <c r="M582" s="44"/>
      <c r="N582" s="43"/>
      <c r="O582" s="44"/>
      <c r="P582" s="43"/>
      <c r="Q582" s="44"/>
      <c r="R582" s="43"/>
      <c r="S582" s="44"/>
      <c r="T582" s="43"/>
      <c r="U582" s="44"/>
      <c r="V582" s="43"/>
      <c r="W582" s="44"/>
      <c r="X582" s="43"/>
      <c r="Y582" s="44"/>
      <c r="Z582" s="43">
        <f t="shared" si="16"/>
        <v>0</v>
      </c>
      <c r="AA582" s="45">
        <f t="shared" si="16"/>
        <v>0</v>
      </c>
      <c r="AB582" s="46"/>
      <c r="AC582" s="44"/>
      <c r="AD582" s="46">
        <f t="shared" si="17"/>
        <v>262629618</v>
      </c>
      <c r="AE582" s="45">
        <f t="shared" si="17"/>
        <v>0</v>
      </c>
    </row>
    <row r="583" spans="1:31" ht="12.75">
      <c r="A583" s="18"/>
      <c r="B583" s="19"/>
      <c r="C583" s="11"/>
      <c r="D583" s="11"/>
      <c r="E583" s="12"/>
      <c r="F583" s="43"/>
      <c r="G583" s="44"/>
      <c r="H583" s="43"/>
      <c r="I583" s="44"/>
      <c r="J583" s="43"/>
      <c r="K583" s="44"/>
      <c r="L583" s="43"/>
      <c r="M583" s="44"/>
      <c r="N583" s="43"/>
      <c r="O583" s="44"/>
      <c r="P583" s="43"/>
      <c r="Q583" s="44"/>
      <c r="R583" s="43"/>
      <c r="S583" s="44"/>
      <c r="T583" s="43"/>
      <c r="U583" s="44"/>
      <c r="V583" s="43"/>
      <c r="W583" s="44"/>
      <c r="X583" s="43"/>
      <c r="Y583" s="44"/>
      <c r="Z583" s="43">
        <f t="shared" si="16"/>
        <v>0</v>
      </c>
      <c r="AA583" s="45">
        <f t="shared" si="16"/>
        <v>0</v>
      </c>
      <c r="AB583" s="46"/>
      <c r="AC583" s="44"/>
      <c r="AD583" s="46">
        <f t="shared" si="17"/>
        <v>0</v>
      </c>
      <c r="AE583" s="45">
        <f t="shared" si="17"/>
        <v>0</v>
      </c>
    </row>
    <row r="584" spans="1:31" ht="12.75">
      <c r="A584" s="18"/>
      <c r="B584" s="19">
        <v>118</v>
      </c>
      <c r="C584" s="19" t="s">
        <v>697</v>
      </c>
      <c r="D584" s="19"/>
      <c r="E584" s="20"/>
      <c r="F584" s="48"/>
      <c r="G584" s="49"/>
      <c r="H584" s="48"/>
      <c r="I584" s="49"/>
      <c r="J584" s="48"/>
      <c r="K584" s="49"/>
      <c r="L584" s="48"/>
      <c r="M584" s="49"/>
      <c r="N584" s="48"/>
      <c r="O584" s="49"/>
      <c r="P584" s="48"/>
      <c r="Q584" s="49"/>
      <c r="R584" s="48"/>
      <c r="S584" s="49"/>
      <c r="T584" s="48"/>
      <c r="U584" s="49"/>
      <c r="V584" s="48"/>
      <c r="W584" s="49"/>
      <c r="X584" s="48"/>
      <c r="Y584" s="49"/>
      <c r="Z584" s="48">
        <f t="shared" si="16"/>
        <v>0</v>
      </c>
      <c r="AA584" s="50">
        <f t="shared" si="16"/>
        <v>0</v>
      </c>
      <c r="AB584" s="51"/>
      <c r="AC584" s="49"/>
      <c r="AD584" s="51">
        <f t="shared" si="17"/>
        <v>0</v>
      </c>
      <c r="AE584" s="50">
        <f t="shared" si="17"/>
        <v>0</v>
      </c>
    </row>
    <row r="585" spans="1:31" ht="12.75">
      <c r="A585" s="18"/>
      <c r="B585" s="19"/>
      <c r="C585" s="19"/>
      <c r="D585" s="19" t="s">
        <v>698</v>
      </c>
      <c r="E585" s="20" t="s">
        <v>699</v>
      </c>
      <c r="F585" s="48">
        <v>77525449</v>
      </c>
      <c r="G585" s="49">
        <v>29</v>
      </c>
      <c r="H585" s="48"/>
      <c r="I585" s="49"/>
      <c r="J585" s="48"/>
      <c r="K585" s="49"/>
      <c r="L585" s="48"/>
      <c r="M585" s="49"/>
      <c r="N585" s="48"/>
      <c r="O585" s="49"/>
      <c r="P585" s="48"/>
      <c r="Q585" s="49"/>
      <c r="R585" s="48"/>
      <c r="S585" s="49"/>
      <c r="T585" s="48"/>
      <c r="U585" s="49"/>
      <c r="V585" s="48"/>
      <c r="W585" s="49"/>
      <c r="X585" s="48"/>
      <c r="Y585" s="49"/>
      <c r="Z585" s="48">
        <f aca="true" t="shared" si="18" ref="Z585:AA648">X585+V585+T585+R585+P585+N585+L585+J585+H585</f>
        <v>0</v>
      </c>
      <c r="AA585" s="50">
        <f t="shared" si="18"/>
        <v>0</v>
      </c>
      <c r="AB585" s="51"/>
      <c r="AC585" s="49"/>
      <c r="AD585" s="51">
        <f t="shared" si="17"/>
        <v>77525449</v>
      </c>
      <c r="AE585" s="50">
        <f t="shared" si="17"/>
        <v>29</v>
      </c>
    </row>
    <row r="586" spans="1:31" ht="12.75">
      <c r="A586" s="18"/>
      <c r="B586" s="19"/>
      <c r="C586" s="11" t="s">
        <v>700</v>
      </c>
      <c r="D586" s="11"/>
      <c r="E586" s="12"/>
      <c r="F586" s="43">
        <v>77525449</v>
      </c>
      <c r="G586" s="44">
        <v>29</v>
      </c>
      <c r="H586" s="43"/>
      <c r="I586" s="44"/>
      <c r="J586" s="43"/>
      <c r="K586" s="44"/>
      <c r="L586" s="43"/>
      <c r="M586" s="44"/>
      <c r="N586" s="43"/>
      <c r="O586" s="44"/>
      <c r="P586" s="43"/>
      <c r="Q586" s="44"/>
      <c r="R586" s="43"/>
      <c r="S586" s="44"/>
      <c r="T586" s="43"/>
      <c r="U586" s="44"/>
      <c r="V586" s="43"/>
      <c r="W586" s="44"/>
      <c r="X586" s="43"/>
      <c r="Y586" s="44"/>
      <c r="Z586" s="43">
        <f t="shared" si="18"/>
        <v>0</v>
      </c>
      <c r="AA586" s="45">
        <f t="shared" si="18"/>
        <v>0</v>
      </c>
      <c r="AB586" s="46"/>
      <c r="AC586" s="44"/>
      <c r="AD586" s="46">
        <f aca="true" t="shared" si="19" ref="AD586:AE649">AB586+Z586+F586</f>
        <v>77525449</v>
      </c>
      <c r="AE586" s="45">
        <f t="shared" si="19"/>
        <v>29</v>
      </c>
    </row>
    <row r="587" spans="1:31" ht="12.75">
      <c r="A587" s="18"/>
      <c r="B587" s="19"/>
      <c r="C587" s="11"/>
      <c r="D587" s="11"/>
      <c r="E587" s="12"/>
      <c r="F587" s="43"/>
      <c r="G587" s="44"/>
      <c r="H587" s="43"/>
      <c r="I587" s="44"/>
      <c r="J587" s="43"/>
      <c r="K587" s="44"/>
      <c r="L587" s="43"/>
      <c r="M587" s="44"/>
      <c r="N587" s="43"/>
      <c r="O587" s="44"/>
      <c r="P587" s="43"/>
      <c r="Q587" s="44"/>
      <c r="R587" s="43"/>
      <c r="S587" s="44"/>
      <c r="T587" s="43"/>
      <c r="U587" s="44"/>
      <c r="V587" s="43"/>
      <c r="W587" s="44"/>
      <c r="X587" s="43"/>
      <c r="Y587" s="44"/>
      <c r="Z587" s="43">
        <f t="shared" si="18"/>
        <v>0</v>
      </c>
      <c r="AA587" s="45">
        <f t="shared" si="18"/>
        <v>0</v>
      </c>
      <c r="AB587" s="46"/>
      <c r="AC587" s="44"/>
      <c r="AD587" s="46">
        <f t="shared" si="19"/>
        <v>0</v>
      </c>
      <c r="AE587" s="45">
        <f t="shared" si="19"/>
        <v>0</v>
      </c>
    </row>
    <row r="588" spans="1:31" ht="12.75">
      <c r="A588" s="18"/>
      <c r="B588" s="19">
        <v>119</v>
      </c>
      <c r="C588" s="19" t="s">
        <v>701</v>
      </c>
      <c r="D588" s="19"/>
      <c r="E588" s="20"/>
      <c r="F588" s="48"/>
      <c r="G588" s="49"/>
      <c r="H588" s="48"/>
      <c r="I588" s="49"/>
      <c r="J588" s="48"/>
      <c r="K588" s="49"/>
      <c r="L588" s="48"/>
      <c r="M588" s="49"/>
      <c r="N588" s="48"/>
      <c r="O588" s="49"/>
      <c r="P588" s="48"/>
      <c r="Q588" s="49"/>
      <c r="R588" s="48"/>
      <c r="S588" s="49"/>
      <c r="T588" s="48"/>
      <c r="U588" s="49"/>
      <c r="V588" s="48"/>
      <c r="W588" s="49"/>
      <c r="X588" s="48"/>
      <c r="Y588" s="49"/>
      <c r="Z588" s="48">
        <f t="shared" si="18"/>
        <v>0</v>
      </c>
      <c r="AA588" s="50">
        <f t="shared" si="18"/>
        <v>0</v>
      </c>
      <c r="AB588" s="51"/>
      <c r="AC588" s="49"/>
      <c r="AD588" s="51">
        <f t="shared" si="19"/>
        <v>0</v>
      </c>
      <c r="AE588" s="50">
        <f t="shared" si="19"/>
        <v>0</v>
      </c>
    </row>
    <row r="589" spans="1:31" ht="12.75">
      <c r="A589" s="18"/>
      <c r="B589" s="19"/>
      <c r="C589" s="19"/>
      <c r="D589" s="19" t="s">
        <v>702</v>
      </c>
      <c r="E589" s="20" t="s">
        <v>703</v>
      </c>
      <c r="F589" s="48">
        <v>5160099</v>
      </c>
      <c r="G589" s="49"/>
      <c r="H589" s="48"/>
      <c r="I589" s="49"/>
      <c r="J589" s="48"/>
      <c r="K589" s="49"/>
      <c r="L589" s="48"/>
      <c r="M589" s="49"/>
      <c r="N589" s="48"/>
      <c r="O589" s="49"/>
      <c r="P589" s="48"/>
      <c r="Q589" s="49"/>
      <c r="R589" s="48"/>
      <c r="S589" s="49"/>
      <c r="T589" s="48"/>
      <c r="U589" s="49"/>
      <c r="V589" s="48"/>
      <c r="W589" s="49"/>
      <c r="X589" s="48"/>
      <c r="Y589" s="49"/>
      <c r="Z589" s="48">
        <f t="shared" si="18"/>
        <v>0</v>
      </c>
      <c r="AA589" s="50">
        <f t="shared" si="18"/>
        <v>0</v>
      </c>
      <c r="AB589" s="51"/>
      <c r="AC589" s="49"/>
      <c r="AD589" s="51">
        <f t="shared" si="19"/>
        <v>5160099</v>
      </c>
      <c r="AE589" s="50">
        <f t="shared" si="19"/>
        <v>0</v>
      </c>
    </row>
    <row r="590" spans="1:31" ht="12.75">
      <c r="A590" s="18"/>
      <c r="B590" s="19"/>
      <c r="C590" s="11" t="s">
        <v>704</v>
      </c>
      <c r="D590" s="11"/>
      <c r="E590" s="12"/>
      <c r="F590" s="43">
        <v>5160099</v>
      </c>
      <c r="G590" s="44"/>
      <c r="H590" s="43"/>
      <c r="I590" s="44"/>
      <c r="J590" s="43"/>
      <c r="K590" s="44"/>
      <c r="L590" s="43"/>
      <c r="M590" s="44"/>
      <c r="N590" s="43"/>
      <c r="O590" s="44"/>
      <c r="P590" s="43"/>
      <c r="Q590" s="44"/>
      <c r="R590" s="43"/>
      <c r="S590" s="44"/>
      <c r="T590" s="43"/>
      <c r="U590" s="44"/>
      <c r="V590" s="43"/>
      <c r="W590" s="44"/>
      <c r="X590" s="43"/>
      <c r="Y590" s="44"/>
      <c r="Z590" s="43">
        <f t="shared" si="18"/>
        <v>0</v>
      </c>
      <c r="AA590" s="45">
        <f t="shared" si="18"/>
        <v>0</v>
      </c>
      <c r="AB590" s="46"/>
      <c r="AC590" s="44"/>
      <c r="AD590" s="46">
        <f t="shared" si="19"/>
        <v>5160099</v>
      </c>
      <c r="AE590" s="45">
        <f t="shared" si="19"/>
        <v>0</v>
      </c>
    </row>
    <row r="591" spans="1:31" ht="12.75">
      <c r="A591" s="18"/>
      <c r="B591" s="19"/>
      <c r="C591" s="11"/>
      <c r="D591" s="11"/>
      <c r="E591" s="12"/>
      <c r="F591" s="43"/>
      <c r="G591" s="44"/>
      <c r="H591" s="43"/>
      <c r="I591" s="44"/>
      <c r="J591" s="43"/>
      <c r="K591" s="44"/>
      <c r="L591" s="43"/>
      <c r="M591" s="44"/>
      <c r="N591" s="43"/>
      <c r="O591" s="44"/>
      <c r="P591" s="43"/>
      <c r="Q591" s="44"/>
      <c r="R591" s="43"/>
      <c r="S591" s="44"/>
      <c r="T591" s="43"/>
      <c r="U591" s="44"/>
      <c r="V591" s="43"/>
      <c r="W591" s="44"/>
      <c r="X591" s="43"/>
      <c r="Y591" s="44"/>
      <c r="Z591" s="43">
        <f t="shared" si="18"/>
        <v>0</v>
      </c>
      <c r="AA591" s="45">
        <f t="shared" si="18"/>
        <v>0</v>
      </c>
      <c r="AB591" s="46"/>
      <c r="AC591" s="44"/>
      <c r="AD591" s="46">
        <f t="shared" si="19"/>
        <v>0</v>
      </c>
      <c r="AE591" s="45">
        <f t="shared" si="19"/>
        <v>0</v>
      </c>
    </row>
    <row r="592" spans="1:31" ht="12.75">
      <c r="A592" s="18"/>
      <c r="B592" s="19">
        <v>120</v>
      </c>
      <c r="C592" s="19" t="s">
        <v>705</v>
      </c>
      <c r="D592" s="19"/>
      <c r="E592" s="20"/>
      <c r="F592" s="48"/>
      <c r="G592" s="49"/>
      <c r="H592" s="48"/>
      <c r="I592" s="49"/>
      <c r="J592" s="48"/>
      <c r="K592" s="49"/>
      <c r="L592" s="48"/>
      <c r="M592" s="49"/>
      <c r="N592" s="48"/>
      <c r="O592" s="49"/>
      <c r="P592" s="48"/>
      <c r="Q592" s="49"/>
      <c r="R592" s="48"/>
      <c r="S592" s="49"/>
      <c r="T592" s="48"/>
      <c r="U592" s="49"/>
      <c r="V592" s="48"/>
      <c r="W592" s="49"/>
      <c r="X592" s="48"/>
      <c r="Y592" s="49"/>
      <c r="Z592" s="48">
        <f t="shared" si="18"/>
        <v>0</v>
      </c>
      <c r="AA592" s="50">
        <f t="shared" si="18"/>
        <v>0</v>
      </c>
      <c r="AB592" s="51"/>
      <c r="AC592" s="49"/>
      <c r="AD592" s="51">
        <f t="shared" si="19"/>
        <v>0</v>
      </c>
      <c r="AE592" s="50">
        <f t="shared" si="19"/>
        <v>0</v>
      </c>
    </row>
    <row r="593" spans="1:31" ht="12.75">
      <c r="A593" s="18"/>
      <c r="B593" s="19"/>
      <c r="C593" s="19"/>
      <c r="D593" s="19" t="s">
        <v>706</v>
      </c>
      <c r="E593" s="20" t="s">
        <v>707</v>
      </c>
      <c r="F593" s="48">
        <v>11359820</v>
      </c>
      <c r="G593" s="49">
        <v>33</v>
      </c>
      <c r="H593" s="48"/>
      <c r="I593" s="49"/>
      <c r="J593" s="48"/>
      <c r="K593" s="49"/>
      <c r="L593" s="48"/>
      <c r="M593" s="49"/>
      <c r="N593" s="48"/>
      <c r="O593" s="49"/>
      <c r="P593" s="48"/>
      <c r="Q593" s="49"/>
      <c r="R593" s="48">
        <v>418776</v>
      </c>
      <c r="S593" s="49">
        <v>0</v>
      </c>
      <c r="T593" s="48"/>
      <c r="U593" s="49"/>
      <c r="V593" s="48"/>
      <c r="W593" s="49"/>
      <c r="X593" s="48"/>
      <c r="Y593" s="49"/>
      <c r="Z593" s="48">
        <f t="shared" si="18"/>
        <v>418776</v>
      </c>
      <c r="AA593" s="50">
        <f t="shared" si="18"/>
        <v>0</v>
      </c>
      <c r="AB593" s="51"/>
      <c r="AC593" s="49"/>
      <c r="AD593" s="51">
        <f t="shared" si="19"/>
        <v>11778596</v>
      </c>
      <c r="AE593" s="50">
        <f t="shared" si="19"/>
        <v>33</v>
      </c>
    </row>
    <row r="594" spans="1:31" ht="12.75">
      <c r="A594" s="18"/>
      <c r="B594" s="19"/>
      <c r="C594" s="19"/>
      <c r="D594" s="19" t="s">
        <v>708</v>
      </c>
      <c r="E594" s="20" t="s">
        <v>709</v>
      </c>
      <c r="F594" s="48">
        <v>719604</v>
      </c>
      <c r="G594" s="49">
        <v>3</v>
      </c>
      <c r="H594" s="48"/>
      <c r="I594" s="49"/>
      <c r="J594" s="48"/>
      <c r="K594" s="49"/>
      <c r="L594" s="48"/>
      <c r="M594" s="49"/>
      <c r="N594" s="48"/>
      <c r="O594" s="49"/>
      <c r="P594" s="48"/>
      <c r="Q594" s="49"/>
      <c r="R594" s="48"/>
      <c r="S594" s="49"/>
      <c r="T594" s="48"/>
      <c r="U594" s="49"/>
      <c r="V594" s="48"/>
      <c r="W594" s="49"/>
      <c r="X594" s="48"/>
      <c r="Y594" s="49"/>
      <c r="Z594" s="48">
        <f t="shared" si="18"/>
        <v>0</v>
      </c>
      <c r="AA594" s="50">
        <f t="shared" si="18"/>
        <v>0</v>
      </c>
      <c r="AB594" s="51"/>
      <c r="AC594" s="49"/>
      <c r="AD594" s="51">
        <f t="shared" si="19"/>
        <v>719604</v>
      </c>
      <c r="AE594" s="50">
        <f t="shared" si="19"/>
        <v>3</v>
      </c>
    </row>
    <row r="595" spans="1:31" ht="12.75">
      <c r="A595" s="18"/>
      <c r="B595" s="19"/>
      <c r="C595" s="11" t="s">
        <v>710</v>
      </c>
      <c r="D595" s="11"/>
      <c r="E595" s="12"/>
      <c r="F595" s="43">
        <v>12079424</v>
      </c>
      <c r="G595" s="44">
        <v>36</v>
      </c>
      <c r="H595" s="43"/>
      <c r="I595" s="44"/>
      <c r="J595" s="43"/>
      <c r="K595" s="44"/>
      <c r="L595" s="43"/>
      <c r="M595" s="44"/>
      <c r="N595" s="43"/>
      <c r="O595" s="44"/>
      <c r="P595" s="43"/>
      <c r="Q595" s="44"/>
      <c r="R595" s="43">
        <v>418776</v>
      </c>
      <c r="S595" s="44">
        <v>0</v>
      </c>
      <c r="T595" s="43"/>
      <c r="U595" s="44"/>
      <c r="V595" s="43"/>
      <c r="W595" s="44"/>
      <c r="X595" s="43"/>
      <c r="Y595" s="44"/>
      <c r="Z595" s="43">
        <f t="shared" si="18"/>
        <v>418776</v>
      </c>
      <c r="AA595" s="45">
        <f t="shared" si="18"/>
        <v>0</v>
      </c>
      <c r="AB595" s="46"/>
      <c r="AC595" s="44"/>
      <c r="AD595" s="46">
        <f t="shared" si="19"/>
        <v>12498200</v>
      </c>
      <c r="AE595" s="45">
        <f t="shared" si="19"/>
        <v>36</v>
      </c>
    </row>
    <row r="596" spans="1:31" ht="12.75">
      <c r="A596" s="18"/>
      <c r="B596" s="19"/>
      <c r="C596" s="11"/>
      <c r="D596" s="11"/>
      <c r="E596" s="12"/>
      <c r="F596" s="43"/>
      <c r="G596" s="44"/>
      <c r="H596" s="43"/>
      <c r="I596" s="44"/>
      <c r="J596" s="43"/>
      <c r="K596" s="44"/>
      <c r="L596" s="43"/>
      <c r="M596" s="44"/>
      <c r="N596" s="43"/>
      <c r="O596" s="44"/>
      <c r="P596" s="43"/>
      <c r="Q596" s="44"/>
      <c r="R596" s="43"/>
      <c r="S596" s="44"/>
      <c r="T596" s="43"/>
      <c r="U596" s="44"/>
      <c r="V596" s="43"/>
      <c r="W596" s="44"/>
      <c r="X596" s="43"/>
      <c r="Y596" s="44"/>
      <c r="Z596" s="43">
        <f t="shared" si="18"/>
        <v>0</v>
      </c>
      <c r="AA596" s="45">
        <f t="shared" si="18"/>
        <v>0</v>
      </c>
      <c r="AB596" s="46"/>
      <c r="AC596" s="44"/>
      <c r="AD596" s="46">
        <f t="shared" si="19"/>
        <v>0</v>
      </c>
      <c r="AE596" s="45">
        <f t="shared" si="19"/>
        <v>0</v>
      </c>
    </row>
    <row r="597" spans="1:31" ht="12.75">
      <c r="A597" s="18"/>
      <c r="B597" s="19">
        <v>121</v>
      </c>
      <c r="C597" s="19" t="s">
        <v>711</v>
      </c>
      <c r="D597" s="19"/>
      <c r="E597" s="20"/>
      <c r="F597" s="48"/>
      <c r="G597" s="49"/>
      <c r="H597" s="48"/>
      <c r="I597" s="49"/>
      <c r="J597" s="48"/>
      <c r="K597" s="49"/>
      <c r="L597" s="48"/>
      <c r="M597" s="49"/>
      <c r="N597" s="48"/>
      <c r="O597" s="49"/>
      <c r="P597" s="48"/>
      <c r="Q597" s="49"/>
      <c r="R597" s="48"/>
      <c r="S597" s="49"/>
      <c r="T597" s="48"/>
      <c r="U597" s="49"/>
      <c r="V597" s="48"/>
      <c r="W597" s="49"/>
      <c r="X597" s="48"/>
      <c r="Y597" s="49"/>
      <c r="Z597" s="48">
        <f t="shared" si="18"/>
        <v>0</v>
      </c>
      <c r="AA597" s="50">
        <f t="shared" si="18"/>
        <v>0</v>
      </c>
      <c r="AB597" s="51"/>
      <c r="AC597" s="49"/>
      <c r="AD597" s="51">
        <f t="shared" si="19"/>
        <v>0</v>
      </c>
      <c r="AE597" s="50">
        <f t="shared" si="19"/>
        <v>0</v>
      </c>
    </row>
    <row r="598" spans="1:31" ht="12.75">
      <c r="A598" s="18"/>
      <c r="B598" s="19"/>
      <c r="C598" s="19"/>
      <c r="D598" s="19" t="s">
        <v>712</v>
      </c>
      <c r="E598" s="20" t="s">
        <v>713</v>
      </c>
      <c r="F598" s="48">
        <v>11512113</v>
      </c>
      <c r="G598" s="49">
        <v>28</v>
      </c>
      <c r="H598" s="48"/>
      <c r="I598" s="49"/>
      <c r="J598" s="48"/>
      <c r="K598" s="49"/>
      <c r="L598" s="48"/>
      <c r="M598" s="49"/>
      <c r="N598" s="48"/>
      <c r="O598" s="49"/>
      <c r="P598" s="48"/>
      <c r="Q598" s="49"/>
      <c r="R598" s="48">
        <v>609256</v>
      </c>
      <c r="S598" s="49">
        <v>0</v>
      </c>
      <c r="T598" s="48"/>
      <c r="U598" s="49"/>
      <c r="V598" s="48"/>
      <c r="W598" s="49"/>
      <c r="X598" s="48"/>
      <c r="Y598" s="49"/>
      <c r="Z598" s="48">
        <f t="shared" si="18"/>
        <v>609256</v>
      </c>
      <c r="AA598" s="50">
        <f t="shared" si="18"/>
        <v>0</v>
      </c>
      <c r="AB598" s="51"/>
      <c r="AC598" s="49"/>
      <c r="AD598" s="51">
        <f t="shared" si="19"/>
        <v>12121369</v>
      </c>
      <c r="AE598" s="50">
        <f t="shared" si="19"/>
        <v>28</v>
      </c>
    </row>
    <row r="599" spans="1:31" ht="12.75">
      <c r="A599" s="18"/>
      <c r="B599" s="19"/>
      <c r="C599" s="11" t="s">
        <v>714</v>
      </c>
      <c r="D599" s="11"/>
      <c r="E599" s="12"/>
      <c r="F599" s="43">
        <v>11512113</v>
      </c>
      <c r="G599" s="44">
        <v>28</v>
      </c>
      <c r="H599" s="43"/>
      <c r="I599" s="44"/>
      <c r="J599" s="43"/>
      <c r="K599" s="44"/>
      <c r="L599" s="43"/>
      <c r="M599" s="44"/>
      <c r="N599" s="43"/>
      <c r="O599" s="44"/>
      <c r="P599" s="43"/>
      <c r="Q599" s="44"/>
      <c r="R599" s="43">
        <v>609256</v>
      </c>
      <c r="S599" s="44">
        <v>0</v>
      </c>
      <c r="T599" s="43"/>
      <c r="U599" s="44"/>
      <c r="V599" s="43"/>
      <c r="W599" s="44"/>
      <c r="X599" s="43"/>
      <c r="Y599" s="44"/>
      <c r="Z599" s="43">
        <f t="shared" si="18"/>
        <v>609256</v>
      </c>
      <c r="AA599" s="45">
        <f t="shared" si="18"/>
        <v>0</v>
      </c>
      <c r="AB599" s="46"/>
      <c r="AC599" s="44"/>
      <c r="AD599" s="46">
        <f t="shared" si="19"/>
        <v>12121369</v>
      </c>
      <c r="AE599" s="45">
        <f t="shared" si="19"/>
        <v>28</v>
      </c>
    </row>
    <row r="600" spans="1:31" ht="12.75">
      <c r="A600" s="18"/>
      <c r="B600" s="19"/>
      <c r="C600" s="11"/>
      <c r="D600" s="11"/>
      <c r="E600" s="12"/>
      <c r="F600" s="43"/>
      <c r="G600" s="44"/>
      <c r="H600" s="43"/>
      <c r="I600" s="44"/>
      <c r="J600" s="43"/>
      <c r="K600" s="44"/>
      <c r="L600" s="43"/>
      <c r="M600" s="44"/>
      <c r="N600" s="43"/>
      <c r="O600" s="44"/>
      <c r="P600" s="43"/>
      <c r="Q600" s="44"/>
      <c r="R600" s="43"/>
      <c r="S600" s="44"/>
      <c r="T600" s="43"/>
      <c r="U600" s="44"/>
      <c r="V600" s="43"/>
      <c r="W600" s="44"/>
      <c r="X600" s="43"/>
      <c r="Y600" s="44"/>
      <c r="Z600" s="43">
        <f t="shared" si="18"/>
        <v>0</v>
      </c>
      <c r="AA600" s="45">
        <f t="shared" si="18"/>
        <v>0</v>
      </c>
      <c r="AB600" s="46"/>
      <c r="AC600" s="44"/>
      <c r="AD600" s="46">
        <f t="shared" si="19"/>
        <v>0</v>
      </c>
      <c r="AE600" s="45">
        <f t="shared" si="19"/>
        <v>0</v>
      </c>
    </row>
    <row r="601" spans="1:31" ht="12.75">
      <c r="A601" s="18"/>
      <c r="B601" s="19">
        <v>122</v>
      </c>
      <c r="C601" s="19" t="s">
        <v>715</v>
      </c>
      <c r="D601" s="19"/>
      <c r="E601" s="20"/>
      <c r="F601" s="48"/>
      <c r="G601" s="49"/>
      <c r="H601" s="48"/>
      <c r="I601" s="49"/>
      <c r="J601" s="48"/>
      <c r="K601" s="49"/>
      <c r="L601" s="48"/>
      <c r="M601" s="49"/>
      <c r="N601" s="48"/>
      <c r="O601" s="49"/>
      <c r="P601" s="48"/>
      <c r="Q601" s="49"/>
      <c r="R601" s="48"/>
      <c r="S601" s="49"/>
      <c r="T601" s="48"/>
      <c r="U601" s="49"/>
      <c r="V601" s="48"/>
      <c r="W601" s="49"/>
      <c r="X601" s="48"/>
      <c r="Y601" s="49"/>
      <c r="Z601" s="48">
        <f t="shared" si="18"/>
        <v>0</v>
      </c>
      <c r="AA601" s="50">
        <f t="shared" si="18"/>
        <v>0</v>
      </c>
      <c r="AB601" s="51"/>
      <c r="AC601" s="49"/>
      <c r="AD601" s="51">
        <f t="shared" si="19"/>
        <v>0</v>
      </c>
      <c r="AE601" s="50">
        <f t="shared" si="19"/>
        <v>0</v>
      </c>
    </row>
    <row r="602" spans="1:31" ht="12.75">
      <c r="A602" s="18"/>
      <c r="B602" s="19"/>
      <c r="C602" s="19"/>
      <c r="D602" s="19" t="s">
        <v>716</v>
      </c>
      <c r="E602" s="20" t="s">
        <v>717</v>
      </c>
      <c r="F602" s="48">
        <v>32103159</v>
      </c>
      <c r="G602" s="49">
        <v>12</v>
      </c>
      <c r="H602" s="48"/>
      <c r="I602" s="49"/>
      <c r="J602" s="48"/>
      <c r="K602" s="49"/>
      <c r="L602" s="48"/>
      <c r="M602" s="49"/>
      <c r="N602" s="48"/>
      <c r="O602" s="49"/>
      <c r="P602" s="48"/>
      <c r="Q602" s="49"/>
      <c r="R602" s="48"/>
      <c r="S602" s="49"/>
      <c r="T602" s="48"/>
      <c r="U602" s="49"/>
      <c r="V602" s="48"/>
      <c r="W602" s="49"/>
      <c r="X602" s="48"/>
      <c r="Y602" s="49"/>
      <c r="Z602" s="48">
        <f t="shared" si="18"/>
        <v>0</v>
      </c>
      <c r="AA602" s="50">
        <f t="shared" si="18"/>
        <v>0</v>
      </c>
      <c r="AB602" s="51">
        <v>-0.01</v>
      </c>
      <c r="AC602" s="49">
        <v>0</v>
      </c>
      <c r="AD602" s="51">
        <f t="shared" si="19"/>
        <v>32103158.99</v>
      </c>
      <c r="AE602" s="50">
        <f t="shared" si="19"/>
        <v>12</v>
      </c>
    </row>
    <row r="603" spans="1:31" ht="12.75">
      <c r="A603" s="18"/>
      <c r="B603" s="19"/>
      <c r="C603" s="19"/>
      <c r="D603" s="19" t="s">
        <v>718</v>
      </c>
      <c r="E603" s="20" t="s">
        <v>719</v>
      </c>
      <c r="F603" s="48">
        <v>444895348</v>
      </c>
      <c r="G603" s="49"/>
      <c r="H603" s="48"/>
      <c r="I603" s="49"/>
      <c r="J603" s="48"/>
      <c r="K603" s="49"/>
      <c r="L603" s="48"/>
      <c r="M603" s="49"/>
      <c r="N603" s="48"/>
      <c r="O603" s="49"/>
      <c r="P603" s="48"/>
      <c r="Q603" s="49"/>
      <c r="R603" s="48"/>
      <c r="S603" s="49"/>
      <c r="T603" s="48"/>
      <c r="U603" s="49"/>
      <c r="V603" s="48"/>
      <c r="W603" s="49"/>
      <c r="X603" s="48"/>
      <c r="Y603" s="49"/>
      <c r="Z603" s="48">
        <f t="shared" si="18"/>
        <v>0</v>
      </c>
      <c r="AA603" s="50">
        <f t="shared" si="18"/>
        <v>0</v>
      </c>
      <c r="AB603" s="51"/>
      <c r="AC603" s="49"/>
      <c r="AD603" s="51">
        <f t="shared" si="19"/>
        <v>444895348</v>
      </c>
      <c r="AE603" s="50">
        <f t="shared" si="19"/>
        <v>0</v>
      </c>
    </row>
    <row r="604" spans="1:31" ht="12.75">
      <c r="A604" s="18"/>
      <c r="B604" s="19"/>
      <c r="C604" s="11" t="s">
        <v>720</v>
      </c>
      <c r="D604" s="11"/>
      <c r="E604" s="12"/>
      <c r="F604" s="43">
        <v>476998507</v>
      </c>
      <c r="G604" s="44">
        <v>12</v>
      </c>
      <c r="H604" s="43"/>
      <c r="I604" s="44"/>
      <c r="J604" s="43"/>
      <c r="K604" s="44"/>
      <c r="L604" s="43"/>
      <c r="M604" s="44"/>
      <c r="N604" s="43"/>
      <c r="O604" s="44"/>
      <c r="P604" s="43"/>
      <c r="Q604" s="44"/>
      <c r="R604" s="43"/>
      <c r="S604" s="44"/>
      <c r="T604" s="43"/>
      <c r="U604" s="44"/>
      <c r="V604" s="43"/>
      <c r="W604" s="44"/>
      <c r="X604" s="43"/>
      <c r="Y604" s="44"/>
      <c r="Z604" s="43">
        <f t="shared" si="18"/>
        <v>0</v>
      </c>
      <c r="AA604" s="45">
        <f t="shared" si="18"/>
        <v>0</v>
      </c>
      <c r="AB604" s="46">
        <v>-0.01</v>
      </c>
      <c r="AC604" s="44">
        <v>0</v>
      </c>
      <c r="AD604" s="46">
        <f t="shared" si="19"/>
        <v>476998506.99</v>
      </c>
      <c r="AE604" s="45">
        <f t="shared" si="19"/>
        <v>12</v>
      </c>
    </row>
    <row r="605" spans="1:31" ht="12.75">
      <c r="A605" s="18"/>
      <c r="B605" s="19"/>
      <c r="C605" s="11"/>
      <c r="D605" s="11"/>
      <c r="E605" s="12"/>
      <c r="F605" s="43"/>
      <c r="G605" s="44"/>
      <c r="H605" s="43"/>
      <c r="I605" s="44"/>
      <c r="J605" s="43"/>
      <c r="K605" s="44"/>
      <c r="L605" s="43"/>
      <c r="M605" s="44"/>
      <c r="N605" s="43"/>
      <c r="O605" s="44"/>
      <c r="P605" s="43"/>
      <c r="Q605" s="44"/>
      <c r="R605" s="43"/>
      <c r="S605" s="44"/>
      <c r="T605" s="43"/>
      <c r="U605" s="44"/>
      <c r="V605" s="43"/>
      <c r="W605" s="44"/>
      <c r="X605" s="43"/>
      <c r="Y605" s="44"/>
      <c r="Z605" s="43">
        <f t="shared" si="18"/>
        <v>0</v>
      </c>
      <c r="AA605" s="45">
        <f t="shared" si="18"/>
        <v>0</v>
      </c>
      <c r="AB605" s="46"/>
      <c r="AC605" s="44"/>
      <c r="AD605" s="46">
        <f t="shared" si="19"/>
        <v>0</v>
      </c>
      <c r="AE605" s="45">
        <f t="shared" si="19"/>
        <v>0</v>
      </c>
    </row>
    <row r="606" spans="1:31" ht="12.75">
      <c r="A606" s="18"/>
      <c r="B606" s="19">
        <v>123</v>
      </c>
      <c r="C606" s="19" t="s">
        <v>721</v>
      </c>
      <c r="D606" s="19"/>
      <c r="E606" s="20"/>
      <c r="F606" s="48"/>
      <c r="G606" s="49"/>
      <c r="H606" s="48"/>
      <c r="I606" s="49"/>
      <c r="J606" s="48"/>
      <c r="K606" s="49"/>
      <c r="L606" s="48"/>
      <c r="M606" s="49"/>
      <c r="N606" s="48"/>
      <c r="O606" s="49"/>
      <c r="P606" s="48"/>
      <c r="Q606" s="49"/>
      <c r="R606" s="48"/>
      <c r="S606" s="49"/>
      <c r="T606" s="48"/>
      <c r="U606" s="49"/>
      <c r="V606" s="48"/>
      <c r="W606" s="49"/>
      <c r="X606" s="48"/>
      <c r="Y606" s="49"/>
      <c r="Z606" s="48">
        <f t="shared" si="18"/>
        <v>0</v>
      </c>
      <c r="AA606" s="50">
        <f t="shared" si="18"/>
        <v>0</v>
      </c>
      <c r="AB606" s="51"/>
      <c r="AC606" s="49"/>
      <c r="AD606" s="51">
        <f t="shared" si="19"/>
        <v>0</v>
      </c>
      <c r="AE606" s="50">
        <f t="shared" si="19"/>
        <v>0</v>
      </c>
    </row>
    <row r="607" spans="1:31" ht="12.75">
      <c r="A607" s="18"/>
      <c r="B607" s="19"/>
      <c r="C607" s="19"/>
      <c r="D607" s="19" t="s">
        <v>722</v>
      </c>
      <c r="E607" s="20" t="s">
        <v>723</v>
      </c>
      <c r="F607" s="48">
        <v>12938227</v>
      </c>
      <c r="G607" s="49">
        <v>24.45</v>
      </c>
      <c r="H607" s="48"/>
      <c r="I607" s="49"/>
      <c r="J607" s="48"/>
      <c r="K607" s="49"/>
      <c r="L607" s="48"/>
      <c r="M607" s="49"/>
      <c r="N607" s="48"/>
      <c r="O607" s="49"/>
      <c r="P607" s="48"/>
      <c r="Q607" s="49"/>
      <c r="R607" s="48"/>
      <c r="S607" s="49"/>
      <c r="T607" s="48"/>
      <c r="U607" s="49"/>
      <c r="V607" s="48"/>
      <c r="W607" s="49"/>
      <c r="X607" s="48"/>
      <c r="Y607" s="49"/>
      <c r="Z607" s="48">
        <f t="shared" si="18"/>
        <v>0</v>
      </c>
      <c r="AA607" s="50">
        <f t="shared" si="18"/>
        <v>0</v>
      </c>
      <c r="AB607" s="51"/>
      <c r="AC607" s="49"/>
      <c r="AD607" s="51">
        <f t="shared" si="19"/>
        <v>12938227</v>
      </c>
      <c r="AE607" s="50">
        <f t="shared" si="19"/>
        <v>24.45</v>
      </c>
    </row>
    <row r="608" spans="1:31" ht="12.75">
      <c r="A608" s="18"/>
      <c r="B608" s="19"/>
      <c r="C608" s="19"/>
      <c r="D608" s="19" t="s">
        <v>724</v>
      </c>
      <c r="E608" s="20" t="s">
        <v>725</v>
      </c>
      <c r="F608" s="48">
        <v>76598796</v>
      </c>
      <c r="G608" s="49">
        <v>268.72</v>
      </c>
      <c r="H608" s="48"/>
      <c r="I608" s="49"/>
      <c r="J608" s="48"/>
      <c r="K608" s="49"/>
      <c r="L608" s="48"/>
      <c r="M608" s="49"/>
      <c r="N608" s="48"/>
      <c r="O608" s="49"/>
      <c r="P608" s="48"/>
      <c r="Q608" s="49"/>
      <c r="R608" s="48">
        <v>399096</v>
      </c>
      <c r="S608" s="49">
        <v>0</v>
      </c>
      <c r="T608" s="48"/>
      <c r="U608" s="49"/>
      <c r="V608" s="48"/>
      <c r="W608" s="49"/>
      <c r="X608" s="48"/>
      <c r="Y608" s="49"/>
      <c r="Z608" s="48">
        <f t="shared" si="18"/>
        <v>399096</v>
      </c>
      <c r="AA608" s="50">
        <f t="shared" si="18"/>
        <v>0</v>
      </c>
      <c r="AB608" s="51"/>
      <c r="AC608" s="49"/>
      <c r="AD608" s="51">
        <f t="shared" si="19"/>
        <v>76997892</v>
      </c>
      <c r="AE608" s="50">
        <f t="shared" si="19"/>
        <v>268.72</v>
      </c>
    </row>
    <row r="609" spans="1:31" ht="12.75">
      <c r="A609" s="18"/>
      <c r="B609" s="19"/>
      <c r="C609" s="19"/>
      <c r="D609" s="19" t="s">
        <v>726</v>
      </c>
      <c r="E609" s="20" t="s">
        <v>727</v>
      </c>
      <c r="F609" s="48">
        <v>6105865</v>
      </c>
      <c r="G609" s="49">
        <v>19</v>
      </c>
      <c r="H609" s="48"/>
      <c r="I609" s="49"/>
      <c r="J609" s="48"/>
      <c r="K609" s="49"/>
      <c r="L609" s="48"/>
      <c r="M609" s="49"/>
      <c r="N609" s="48"/>
      <c r="O609" s="49"/>
      <c r="P609" s="48"/>
      <c r="Q609" s="49"/>
      <c r="R609" s="48"/>
      <c r="S609" s="49"/>
      <c r="T609" s="48"/>
      <c r="U609" s="49"/>
      <c r="V609" s="48"/>
      <c r="W609" s="49"/>
      <c r="X609" s="48"/>
      <c r="Y609" s="49"/>
      <c r="Z609" s="48">
        <f t="shared" si="18"/>
        <v>0</v>
      </c>
      <c r="AA609" s="50">
        <f t="shared" si="18"/>
        <v>0</v>
      </c>
      <c r="AB609" s="51"/>
      <c r="AC609" s="49"/>
      <c r="AD609" s="51">
        <f t="shared" si="19"/>
        <v>6105865</v>
      </c>
      <c r="AE609" s="50">
        <f t="shared" si="19"/>
        <v>19</v>
      </c>
    </row>
    <row r="610" spans="1:31" ht="12.75">
      <c r="A610" s="18"/>
      <c r="B610" s="19"/>
      <c r="C610" s="19"/>
      <c r="D610" s="19" t="s">
        <v>728</v>
      </c>
      <c r="E610" s="20" t="s">
        <v>729</v>
      </c>
      <c r="F610" s="48">
        <v>1670320</v>
      </c>
      <c r="G610" s="49">
        <v>3</v>
      </c>
      <c r="H610" s="48"/>
      <c r="I610" s="49"/>
      <c r="J610" s="48"/>
      <c r="K610" s="49"/>
      <c r="L610" s="48"/>
      <c r="M610" s="49"/>
      <c r="N610" s="48"/>
      <c r="O610" s="49"/>
      <c r="P610" s="48"/>
      <c r="Q610" s="49"/>
      <c r="R610" s="48"/>
      <c r="S610" s="49"/>
      <c r="T610" s="48"/>
      <c r="U610" s="49"/>
      <c r="V610" s="48"/>
      <c r="W610" s="49"/>
      <c r="X610" s="48"/>
      <c r="Y610" s="49"/>
      <c r="Z610" s="48">
        <f t="shared" si="18"/>
        <v>0</v>
      </c>
      <c r="AA610" s="50">
        <f t="shared" si="18"/>
        <v>0</v>
      </c>
      <c r="AB610" s="51"/>
      <c r="AC610" s="49"/>
      <c r="AD610" s="51">
        <f t="shared" si="19"/>
        <v>1670320</v>
      </c>
      <c r="AE610" s="50">
        <f t="shared" si="19"/>
        <v>3</v>
      </c>
    </row>
    <row r="611" spans="1:31" ht="12.75">
      <c r="A611" s="18"/>
      <c r="B611" s="19"/>
      <c r="C611" s="11" t="s">
        <v>730</v>
      </c>
      <c r="D611" s="11"/>
      <c r="E611" s="12"/>
      <c r="F611" s="43">
        <v>97313208</v>
      </c>
      <c r="G611" s="44">
        <v>315.17</v>
      </c>
      <c r="H611" s="43"/>
      <c r="I611" s="44"/>
      <c r="J611" s="43"/>
      <c r="K611" s="44"/>
      <c r="L611" s="43"/>
      <c r="M611" s="44"/>
      <c r="N611" s="43"/>
      <c r="O611" s="44"/>
      <c r="P611" s="43"/>
      <c r="Q611" s="44"/>
      <c r="R611" s="43">
        <v>399096</v>
      </c>
      <c r="S611" s="44">
        <v>0</v>
      </c>
      <c r="T611" s="43"/>
      <c r="U611" s="44"/>
      <c r="V611" s="43"/>
      <c r="W611" s="44"/>
      <c r="X611" s="43"/>
      <c r="Y611" s="44"/>
      <c r="Z611" s="43">
        <f t="shared" si="18"/>
        <v>399096</v>
      </c>
      <c r="AA611" s="45">
        <f t="shared" si="18"/>
        <v>0</v>
      </c>
      <c r="AB611" s="46"/>
      <c r="AC611" s="44"/>
      <c r="AD611" s="46">
        <f t="shared" si="19"/>
        <v>97712304</v>
      </c>
      <c r="AE611" s="45">
        <f t="shared" si="19"/>
        <v>315.17</v>
      </c>
    </row>
    <row r="612" spans="1:31" ht="12.75">
      <c r="A612" s="18"/>
      <c r="B612" s="19"/>
      <c r="C612" s="11"/>
      <c r="D612" s="11"/>
      <c r="E612" s="12"/>
      <c r="F612" s="43"/>
      <c r="G612" s="44"/>
      <c r="H612" s="43"/>
      <c r="I612" s="44"/>
      <c r="J612" s="43"/>
      <c r="K612" s="44"/>
      <c r="L612" s="43"/>
      <c r="M612" s="44"/>
      <c r="N612" s="43"/>
      <c r="O612" s="44"/>
      <c r="P612" s="43"/>
      <c r="Q612" s="44"/>
      <c r="R612" s="43"/>
      <c r="S612" s="44"/>
      <c r="T612" s="43"/>
      <c r="U612" s="44"/>
      <c r="V612" s="43"/>
      <c r="W612" s="44"/>
      <c r="X612" s="43"/>
      <c r="Y612" s="44"/>
      <c r="Z612" s="43">
        <f t="shared" si="18"/>
        <v>0</v>
      </c>
      <c r="AA612" s="45">
        <f t="shared" si="18"/>
        <v>0</v>
      </c>
      <c r="AB612" s="46"/>
      <c r="AC612" s="44"/>
      <c r="AD612" s="46">
        <f t="shared" si="19"/>
        <v>0</v>
      </c>
      <c r="AE612" s="45">
        <f t="shared" si="19"/>
        <v>0</v>
      </c>
    </row>
    <row r="613" spans="1:31" ht="12.75">
      <c r="A613" s="18"/>
      <c r="B613" s="19">
        <v>124</v>
      </c>
      <c r="C613" s="19" t="s">
        <v>731</v>
      </c>
      <c r="D613" s="19"/>
      <c r="E613" s="20"/>
      <c r="F613" s="48"/>
      <c r="G613" s="49"/>
      <c r="H613" s="48"/>
      <c r="I613" s="49"/>
      <c r="J613" s="48"/>
      <c r="K613" s="49"/>
      <c r="L613" s="48"/>
      <c r="M613" s="49"/>
      <c r="N613" s="48"/>
      <c r="O613" s="49"/>
      <c r="P613" s="48"/>
      <c r="Q613" s="49"/>
      <c r="R613" s="48"/>
      <c r="S613" s="49"/>
      <c r="T613" s="48"/>
      <c r="U613" s="49"/>
      <c r="V613" s="48"/>
      <c r="W613" s="49"/>
      <c r="X613" s="48"/>
      <c r="Y613" s="49"/>
      <c r="Z613" s="48">
        <f t="shared" si="18"/>
        <v>0</v>
      </c>
      <c r="AA613" s="50">
        <f t="shared" si="18"/>
        <v>0</v>
      </c>
      <c r="AB613" s="51"/>
      <c r="AC613" s="49"/>
      <c r="AD613" s="51">
        <f t="shared" si="19"/>
        <v>0</v>
      </c>
      <c r="AE613" s="50">
        <f t="shared" si="19"/>
        <v>0</v>
      </c>
    </row>
    <row r="614" spans="1:31" ht="12.75">
      <c r="A614" s="18"/>
      <c r="B614" s="19"/>
      <c r="C614" s="19"/>
      <c r="D614" s="19" t="s">
        <v>732</v>
      </c>
      <c r="E614" s="20" t="s">
        <v>731</v>
      </c>
      <c r="F614" s="48">
        <v>62919790</v>
      </c>
      <c r="G614" s="49">
        <v>20</v>
      </c>
      <c r="H614" s="48"/>
      <c r="I614" s="49"/>
      <c r="J614" s="48"/>
      <c r="K614" s="49"/>
      <c r="L614" s="48"/>
      <c r="M614" s="49"/>
      <c r="N614" s="48"/>
      <c r="O614" s="49"/>
      <c r="P614" s="48"/>
      <c r="Q614" s="49"/>
      <c r="R614" s="48"/>
      <c r="S614" s="49"/>
      <c r="T614" s="48"/>
      <c r="U614" s="49"/>
      <c r="V614" s="48"/>
      <c r="W614" s="49"/>
      <c r="X614" s="48">
        <v>120834</v>
      </c>
      <c r="Y614" s="49">
        <v>1</v>
      </c>
      <c r="Z614" s="48">
        <f t="shared" si="18"/>
        <v>120834</v>
      </c>
      <c r="AA614" s="50">
        <f t="shared" si="18"/>
        <v>1</v>
      </c>
      <c r="AB614" s="51"/>
      <c r="AC614" s="49"/>
      <c r="AD614" s="51">
        <f t="shared" si="19"/>
        <v>63040624</v>
      </c>
      <c r="AE614" s="50">
        <f t="shared" si="19"/>
        <v>21</v>
      </c>
    </row>
    <row r="615" spans="1:31" ht="12.75">
      <c r="A615" s="18"/>
      <c r="B615" s="19"/>
      <c r="C615" s="11" t="s">
        <v>733</v>
      </c>
      <c r="D615" s="11"/>
      <c r="E615" s="12"/>
      <c r="F615" s="43">
        <v>62919790</v>
      </c>
      <c r="G615" s="44">
        <v>20</v>
      </c>
      <c r="H615" s="43"/>
      <c r="I615" s="44"/>
      <c r="J615" s="43"/>
      <c r="K615" s="44"/>
      <c r="L615" s="43"/>
      <c r="M615" s="44"/>
      <c r="N615" s="43"/>
      <c r="O615" s="44"/>
      <c r="P615" s="43"/>
      <c r="Q615" s="44"/>
      <c r="R615" s="43"/>
      <c r="S615" s="44"/>
      <c r="T615" s="43"/>
      <c r="U615" s="44"/>
      <c r="V615" s="43"/>
      <c r="W615" s="44"/>
      <c r="X615" s="43">
        <v>120834</v>
      </c>
      <c r="Y615" s="44">
        <v>1</v>
      </c>
      <c r="Z615" s="43">
        <f t="shared" si="18"/>
        <v>120834</v>
      </c>
      <c r="AA615" s="45">
        <f t="shared" si="18"/>
        <v>1</v>
      </c>
      <c r="AB615" s="46"/>
      <c r="AC615" s="44"/>
      <c r="AD615" s="46">
        <f t="shared" si="19"/>
        <v>63040624</v>
      </c>
      <c r="AE615" s="45">
        <f t="shared" si="19"/>
        <v>21</v>
      </c>
    </row>
    <row r="616" spans="1:31" ht="12.75">
      <c r="A616" s="18"/>
      <c r="B616" s="19"/>
      <c r="C616" s="11"/>
      <c r="D616" s="11"/>
      <c r="E616" s="12"/>
      <c r="F616" s="43"/>
      <c r="G616" s="44"/>
      <c r="H616" s="43"/>
      <c r="I616" s="44"/>
      <c r="J616" s="43"/>
      <c r="K616" s="44"/>
      <c r="L616" s="43"/>
      <c r="M616" s="44"/>
      <c r="N616" s="43"/>
      <c r="O616" s="44"/>
      <c r="P616" s="43"/>
      <c r="Q616" s="44"/>
      <c r="R616" s="43"/>
      <c r="S616" s="44"/>
      <c r="T616" s="43"/>
      <c r="U616" s="44"/>
      <c r="V616" s="43"/>
      <c r="W616" s="44"/>
      <c r="X616" s="43"/>
      <c r="Y616" s="44"/>
      <c r="Z616" s="43">
        <f t="shared" si="18"/>
        <v>0</v>
      </c>
      <c r="AA616" s="45">
        <f t="shared" si="18"/>
        <v>0</v>
      </c>
      <c r="AB616" s="46"/>
      <c r="AC616" s="44"/>
      <c r="AD616" s="46">
        <f t="shared" si="19"/>
        <v>0</v>
      </c>
      <c r="AE616" s="45">
        <f t="shared" si="19"/>
        <v>0</v>
      </c>
    </row>
    <row r="617" spans="1:31" ht="12.75">
      <c r="A617" s="18"/>
      <c r="B617" s="19">
        <v>125</v>
      </c>
      <c r="C617" s="19" t="s">
        <v>734</v>
      </c>
      <c r="D617" s="19"/>
      <c r="E617" s="20"/>
      <c r="F617" s="48"/>
      <c r="G617" s="49"/>
      <c r="H617" s="48"/>
      <c r="I617" s="49"/>
      <c r="J617" s="48"/>
      <c r="K617" s="49"/>
      <c r="L617" s="48"/>
      <c r="M617" s="49"/>
      <c r="N617" s="48"/>
      <c r="O617" s="49"/>
      <c r="P617" s="48"/>
      <c r="Q617" s="49"/>
      <c r="R617" s="48"/>
      <c r="S617" s="49"/>
      <c r="T617" s="48"/>
      <c r="U617" s="49"/>
      <c r="V617" s="48"/>
      <c r="W617" s="49"/>
      <c r="X617" s="48"/>
      <c r="Y617" s="49"/>
      <c r="Z617" s="48">
        <f t="shared" si="18"/>
        <v>0</v>
      </c>
      <c r="AA617" s="50">
        <f t="shared" si="18"/>
        <v>0</v>
      </c>
      <c r="AB617" s="51"/>
      <c r="AC617" s="49"/>
      <c r="AD617" s="51">
        <f t="shared" si="19"/>
        <v>0</v>
      </c>
      <c r="AE617" s="50">
        <f t="shared" si="19"/>
        <v>0</v>
      </c>
    </row>
    <row r="618" spans="1:31" ht="12.75">
      <c r="A618" s="18"/>
      <c r="B618" s="19"/>
      <c r="C618" s="19"/>
      <c r="D618" s="19" t="s">
        <v>735</v>
      </c>
      <c r="E618" s="20" t="s">
        <v>736</v>
      </c>
      <c r="F618" s="48">
        <v>125988836</v>
      </c>
      <c r="G618" s="49">
        <v>313.68</v>
      </c>
      <c r="H618" s="48"/>
      <c r="I618" s="49"/>
      <c r="J618" s="48"/>
      <c r="K618" s="49"/>
      <c r="L618" s="48"/>
      <c r="M618" s="49"/>
      <c r="N618" s="48"/>
      <c r="O618" s="49"/>
      <c r="P618" s="48"/>
      <c r="Q618" s="49"/>
      <c r="R618" s="48">
        <v>12109148</v>
      </c>
      <c r="S618" s="49">
        <v>4</v>
      </c>
      <c r="T618" s="48"/>
      <c r="U618" s="49"/>
      <c r="V618" s="48"/>
      <c r="W618" s="49"/>
      <c r="X618" s="48"/>
      <c r="Y618" s="49"/>
      <c r="Z618" s="48">
        <f t="shared" si="18"/>
        <v>12109148</v>
      </c>
      <c r="AA618" s="50">
        <f t="shared" si="18"/>
        <v>4</v>
      </c>
      <c r="AB618" s="51">
        <v>0</v>
      </c>
      <c r="AC618" s="49">
        <v>1</v>
      </c>
      <c r="AD618" s="51">
        <f t="shared" si="19"/>
        <v>138097984</v>
      </c>
      <c r="AE618" s="50">
        <f t="shared" si="19"/>
        <v>318.68</v>
      </c>
    </row>
    <row r="619" spans="1:31" ht="12.75">
      <c r="A619" s="18"/>
      <c r="B619" s="19"/>
      <c r="C619" s="19"/>
      <c r="D619" s="19" t="s">
        <v>737</v>
      </c>
      <c r="E619" s="20" t="s">
        <v>738</v>
      </c>
      <c r="F619" s="48">
        <v>3711055</v>
      </c>
      <c r="G619" s="49">
        <v>8</v>
      </c>
      <c r="H619" s="48"/>
      <c r="I619" s="49"/>
      <c r="J619" s="48"/>
      <c r="K619" s="49"/>
      <c r="L619" s="48"/>
      <c r="M619" s="49"/>
      <c r="N619" s="48"/>
      <c r="O619" s="49"/>
      <c r="P619" s="48"/>
      <c r="Q619" s="49"/>
      <c r="R619" s="48"/>
      <c r="S619" s="49"/>
      <c r="T619" s="48"/>
      <c r="U619" s="49"/>
      <c r="V619" s="48"/>
      <c r="W619" s="49"/>
      <c r="X619" s="48"/>
      <c r="Y619" s="49"/>
      <c r="Z619" s="48">
        <f t="shared" si="18"/>
        <v>0</v>
      </c>
      <c r="AA619" s="50">
        <f t="shared" si="18"/>
        <v>0</v>
      </c>
      <c r="AB619" s="51"/>
      <c r="AC619" s="49"/>
      <c r="AD619" s="51">
        <f t="shared" si="19"/>
        <v>3711055</v>
      </c>
      <c r="AE619" s="50">
        <f t="shared" si="19"/>
        <v>8</v>
      </c>
    </row>
    <row r="620" spans="1:31" ht="12.75">
      <c r="A620" s="18"/>
      <c r="B620" s="19"/>
      <c r="C620" s="11" t="s">
        <v>739</v>
      </c>
      <c r="D620" s="11"/>
      <c r="E620" s="12"/>
      <c r="F620" s="43">
        <v>129699891</v>
      </c>
      <c r="G620" s="44">
        <v>321.68</v>
      </c>
      <c r="H620" s="43"/>
      <c r="I620" s="44"/>
      <c r="J620" s="43"/>
      <c r="K620" s="44"/>
      <c r="L620" s="43"/>
      <c r="M620" s="44"/>
      <c r="N620" s="43"/>
      <c r="O620" s="44"/>
      <c r="P620" s="43"/>
      <c r="Q620" s="44"/>
      <c r="R620" s="43">
        <v>12109148</v>
      </c>
      <c r="S620" s="44">
        <v>4</v>
      </c>
      <c r="T620" s="43"/>
      <c r="U620" s="44"/>
      <c r="V620" s="43"/>
      <c r="W620" s="44"/>
      <c r="X620" s="43"/>
      <c r="Y620" s="44"/>
      <c r="Z620" s="43">
        <f t="shared" si="18"/>
        <v>12109148</v>
      </c>
      <c r="AA620" s="45">
        <f t="shared" si="18"/>
        <v>4</v>
      </c>
      <c r="AB620" s="46">
        <v>0</v>
      </c>
      <c r="AC620" s="44">
        <v>1</v>
      </c>
      <c r="AD620" s="46">
        <f t="shared" si="19"/>
        <v>141809039</v>
      </c>
      <c r="AE620" s="45">
        <f t="shared" si="19"/>
        <v>326.68</v>
      </c>
    </row>
    <row r="621" spans="1:31" ht="12.75">
      <c r="A621" s="18"/>
      <c r="B621" s="19"/>
      <c r="C621" s="11"/>
      <c r="D621" s="11"/>
      <c r="E621" s="12"/>
      <c r="F621" s="43"/>
      <c r="G621" s="44"/>
      <c r="H621" s="43"/>
      <c r="I621" s="44"/>
      <c r="J621" s="43"/>
      <c r="K621" s="44"/>
      <c r="L621" s="43"/>
      <c r="M621" s="44"/>
      <c r="N621" s="43"/>
      <c r="O621" s="44"/>
      <c r="P621" s="43"/>
      <c r="Q621" s="44"/>
      <c r="R621" s="43"/>
      <c r="S621" s="44"/>
      <c r="T621" s="43"/>
      <c r="U621" s="44"/>
      <c r="V621" s="43"/>
      <c r="W621" s="44"/>
      <c r="X621" s="43"/>
      <c r="Y621" s="44"/>
      <c r="Z621" s="43">
        <f t="shared" si="18"/>
        <v>0</v>
      </c>
      <c r="AA621" s="45">
        <f t="shared" si="18"/>
        <v>0</v>
      </c>
      <c r="AB621" s="46"/>
      <c r="AC621" s="44"/>
      <c r="AD621" s="46">
        <f t="shared" si="19"/>
        <v>0</v>
      </c>
      <c r="AE621" s="45">
        <f t="shared" si="19"/>
        <v>0</v>
      </c>
    </row>
    <row r="622" spans="1:31" ht="12.75">
      <c r="A622" s="18"/>
      <c r="B622" s="19">
        <v>126</v>
      </c>
      <c r="C622" s="19" t="s">
        <v>740</v>
      </c>
      <c r="D622" s="19"/>
      <c r="E622" s="20"/>
      <c r="F622" s="48"/>
      <c r="G622" s="49"/>
      <c r="H622" s="48"/>
      <c r="I622" s="49"/>
      <c r="J622" s="48"/>
      <c r="K622" s="49"/>
      <c r="L622" s="48"/>
      <c r="M622" s="49"/>
      <c r="N622" s="48"/>
      <c r="O622" s="49"/>
      <c r="P622" s="48"/>
      <c r="Q622" s="49"/>
      <c r="R622" s="48"/>
      <c r="S622" s="49"/>
      <c r="T622" s="48"/>
      <c r="U622" s="49"/>
      <c r="V622" s="48"/>
      <c r="W622" s="49"/>
      <c r="X622" s="48"/>
      <c r="Y622" s="49"/>
      <c r="Z622" s="48">
        <f t="shared" si="18"/>
        <v>0</v>
      </c>
      <c r="AA622" s="50">
        <f t="shared" si="18"/>
        <v>0</v>
      </c>
      <c r="AB622" s="51"/>
      <c r="AC622" s="49"/>
      <c r="AD622" s="51">
        <f t="shared" si="19"/>
        <v>0</v>
      </c>
      <c r="AE622" s="50">
        <f t="shared" si="19"/>
        <v>0</v>
      </c>
    </row>
    <row r="623" spans="1:31" ht="12.75">
      <c r="A623" s="18"/>
      <c r="B623" s="19"/>
      <c r="C623" s="19"/>
      <c r="D623" s="19" t="s">
        <v>741</v>
      </c>
      <c r="E623" s="20" t="s">
        <v>740</v>
      </c>
      <c r="F623" s="48">
        <v>25897661</v>
      </c>
      <c r="G623" s="49">
        <v>56</v>
      </c>
      <c r="H623" s="48"/>
      <c r="I623" s="49"/>
      <c r="J623" s="48"/>
      <c r="K623" s="49"/>
      <c r="L623" s="48"/>
      <c r="M623" s="49"/>
      <c r="N623" s="48"/>
      <c r="O623" s="49"/>
      <c r="P623" s="48"/>
      <c r="Q623" s="49"/>
      <c r="R623" s="48"/>
      <c r="S623" s="49"/>
      <c r="T623" s="48"/>
      <c r="U623" s="49"/>
      <c r="V623" s="48"/>
      <c r="W623" s="49"/>
      <c r="X623" s="48"/>
      <c r="Y623" s="49"/>
      <c r="Z623" s="48">
        <f t="shared" si="18"/>
        <v>0</v>
      </c>
      <c r="AA623" s="50">
        <f t="shared" si="18"/>
        <v>0</v>
      </c>
      <c r="AB623" s="51"/>
      <c r="AC623" s="49"/>
      <c r="AD623" s="51">
        <f t="shared" si="19"/>
        <v>25897661</v>
      </c>
      <c r="AE623" s="50">
        <f t="shared" si="19"/>
        <v>56</v>
      </c>
    </row>
    <row r="624" spans="1:31" ht="12.75">
      <c r="A624" s="18"/>
      <c r="B624" s="19"/>
      <c r="C624" s="11" t="s">
        <v>742</v>
      </c>
      <c r="D624" s="11"/>
      <c r="E624" s="12"/>
      <c r="F624" s="43">
        <v>25897661</v>
      </c>
      <c r="G624" s="44">
        <v>56</v>
      </c>
      <c r="H624" s="43"/>
      <c r="I624" s="44"/>
      <c r="J624" s="43"/>
      <c r="K624" s="44"/>
      <c r="L624" s="43"/>
      <c r="M624" s="44"/>
      <c r="N624" s="43"/>
      <c r="O624" s="44"/>
      <c r="P624" s="43"/>
      <c r="Q624" s="44"/>
      <c r="R624" s="43"/>
      <c r="S624" s="44"/>
      <c r="T624" s="43"/>
      <c r="U624" s="44"/>
      <c r="V624" s="43"/>
      <c r="W624" s="44"/>
      <c r="X624" s="43"/>
      <c r="Y624" s="44"/>
      <c r="Z624" s="43">
        <f t="shared" si="18"/>
        <v>0</v>
      </c>
      <c r="AA624" s="45">
        <f t="shared" si="18"/>
        <v>0</v>
      </c>
      <c r="AB624" s="46"/>
      <c r="AC624" s="44"/>
      <c r="AD624" s="46">
        <f t="shared" si="19"/>
        <v>25897661</v>
      </c>
      <c r="AE624" s="45">
        <f t="shared" si="19"/>
        <v>56</v>
      </c>
    </row>
    <row r="625" spans="1:31" ht="12.75">
      <c r="A625" s="18"/>
      <c r="B625" s="19"/>
      <c r="C625" s="11"/>
      <c r="D625" s="11"/>
      <c r="E625" s="12"/>
      <c r="F625" s="43"/>
      <c r="G625" s="44"/>
      <c r="H625" s="43"/>
      <c r="I625" s="44"/>
      <c r="J625" s="43"/>
      <c r="K625" s="44"/>
      <c r="L625" s="43"/>
      <c r="M625" s="44"/>
      <c r="N625" s="43"/>
      <c r="O625" s="44"/>
      <c r="P625" s="43"/>
      <c r="Q625" s="44"/>
      <c r="R625" s="43"/>
      <c r="S625" s="44"/>
      <c r="T625" s="43"/>
      <c r="U625" s="44"/>
      <c r="V625" s="43"/>
      <c r="W625" s="44"/>
      <c r="X625" s="43"/>
      <c r="Y625" s="44"/>
      <c r="Z625" s="43">
        <f t="shared" si="18"/>
        <v>0</v>
      </c>
      <c r="AA625" s="45">
        <f t="shared" si="18"/>
        <v>0</v>
      </c>
      <c r="AB625" s="46"/>
      <c r="AC625" s="44"/>
      <c r="AD625" s="46">
        <f t="shared" si="19"/>
        <v>0</v>
      </c>
      <c r="AE625" s="45">
        <f t="shared" si="19"/>
        <v>0</v>
      </c>
    </row>
    <row r="626" spans="1:31" ht="12.75">
      <c r="A626" s="18"/>
      <c r="B626" s="19">
        <v>127</v>
      </c>
      <c r="C626" s="19" t="s">
        <v>743</v>
      </c>
      <c r="D626" s="19"/>
      <c r="E626" s="20"/>
      <c r="F626" s="48"/>
      <c r="G626" s="49"/>
      <c r="H626" s="48"/>
      <c r="I626" s="49"/>
      <c r="J626" s="48"/>
      <c r="K626" s="49"/>
      <c r="L626" s="48"/>
      <c r="M626" s="49"/>
      <c r="N626" s="48"/>
      <c r="O626" s="49"/>
      <c r="P626" s="48"/>
      <c r="Q626" s="49"/>
      <c r="R626" s="48"/>
      <c r="S626" s="49"/>
      <c r="T626" s="48"/>
      <c r="U626" s="49"/>
      <c r="V626" s="48"/>
      <c r="W626" s="49"/>
      <c r="X626" s="48"/>
      <c r="Y626" s="49"/>
      <c r="Z626" s="48">
        <f t="shared" si="18"/>
        <v>0</v>
      </c>
      <c r="AA626" s="50">
        <f t="shared" si="18"/>
        <v>0</v>
      </c>
      <c r="AB626" s="51"/>
      <c r="AC626" s="49"/>
      <c r="AD626" s="51">
        <f t="shared" si="19"/>
        <v>0</v>
      </c>
      <c r="AE626" s="50">
        <f t="shared" si="19"/>
        <v>0</v>
      </c>
    </row>
    <row r="627" spans="1:31" ht="12.75">
      <c r="A627" s="18"/>
      <c r="B627" s="19"/>
      <c r="C627" s="19"/>
      <c r="D627" s="19" t="s">
        <v>744</v>
      </c>
      <c r="E627" s="20" t="s">
        <v>745</v>
      </c>
      <c r="F627" s="48">
        <v>28046443</v>
      </c>
      <c r="G627" s="49">
        <v>19</v>
      </c>
      <c r="H627" s="48"/>
      <c r="I627" s="49"/>
      <c r="J627" s="48"/>
      <c r="K627" s="49"/>
      <c r="L627" s="48"/>
      <c r="M627" s="49"/>
      <c r="N627" s="48"/>
      <c r="O627" s="49"/>
      <c r="P627" s="48"/>
      <c r="Q627" s="49"/>
      <c r="R627" s="48"/>
      <c r="S627" s="49"/>
      <c r="T627" s="48"/>
      <c r="U627" s="49"/>
      <c r="V627" s="48"/>
      <c r="W627" s="49"/>
      <c r="X627" s="48"/>
      <c r="Y627" s="49"/>
      <c r="Z627" s="48">
        <f t="shared" si="18"/>
        <v>0</v>
      </c>
      <c r="AA627" s="50">
        <f t="shared" si="18"/>
        <v>0</v>
      </c>
      <c r="AB627" s="51"/>
      <c r="AC627" s="49"/>
      <c r="AD627" s="51">
        <f t="shared" si="19"/>
        <v>28046443</v>
      </c>
      <c r="AE627" s="50">
        <f t="shared" si="19"/>
        <v>19</v>
      </c>
    </row>
    <row r="628" spans="1:31" ht="12.75">
      <c r="A628" s="18"/>
      <c r="B628" s="19"/>
      <c r="C628" s="11" t="s">
        <v>746</v>
      </c>
      <c r="D628" s="11"/>
      <c r="E628" s="12"/>
      <c r="F628" s="43">
        <v>28046443</v>
      </c>
      <c r="G628" s="44">
        <v>19</v>
      </c>
      <c r="H628" s="43"/>
      <c r="I628" s="44"/>
      <c r="J628" s="43"/>
      <c r="K628" s="44"/>
      <c r="L628" s="43"/>
      <c r="M628" s="44"/>
      <c r="N628" s="43"/>
      <c r="O628" s="44"/>
      <c r="P628" s="43"/>
      <c r="Q628" s="44"/>
      <c r="R628" s="43"/>
      <c r="S628" s="44"/>
      <c r="T628" s="43"/>
      <c r="U628" s="44"/>
      <c r="V628" s="43"/>
      <c r="W628" s="44"/>
      <c r="X628" s="43"/>
      <c r="Y628" s="44"/>
      <c r="Z628" s="43">
        <f t="shared" si="18"/>
        <v>0</v>
      </c>
      <c r="AA628" s="45">
        <f t="shared" si="18"/>
        <v>0</v>
      </c>
      <c r="AB628" s="46"/>
      <c r="AC628" s="44"/>
      <c r="AD628" s="46">
        <f t="shared" si="19"/>
        <v>28046443</v>
      </c>
      <c r="AE628" s="45">
        <f t="shared" si="19"/>
        <v>19</v>
      </c>
    </row>
    <row r="629" spans="1:31" ht="12.75">
      <c r="A629" s="18"/>
      <c r="B629" s="19"/>
      <c r="C629" s="11"/>
      <c r="D629" s="11"/>
      <c r="E629" s="12"/>
      <c r="F629" s="43"/>
      <c r="G629" s="44"/>
      <c r="H629" s="43"/>
      <c r="I629" s="44"/>
      <c r="J629" s="43"/>
      <c r="K629" s="44"/>
      <c r="L629" s="43"/>
      <c r="M629" s="44"/>
      <c r="N629" s="43"/>
      <c r="O629" s="44"/>
      <c r="P629" s="43"/>
      <c r="Q629" s="44"/>
      <c r="R629" s="43"/>
      <c r="S629" s="44"/>
      <c r="T629" s="43"/>
      <c r="U629" s="44"/>
      <c r="V629" s="43"/>
      <c r="W629" s="44"/>
      <c r="X629" s="43"/>
      <c r="Y629" s="44"/>
      <c r="Z629" s="43">
        <f t="shared" si="18"/>
        <v>0</v>
      </c>
      <c r="AA629" s="45">
        <f t="shared" si="18"/>
        <v>0</v>
      </c>
      <c r="AB629" s="46"/>
      <c r="AC629" s="44"/>
      <c r="AD629" s="46">
        <f t="shared" si="19"/>
        <v>0</v>
      </c>
      <c r="AE629" s="45">
        <f t="shared" si="19"/>
        <v>0</v>
      </c>
    </row>
    <row r="630" spans="1:31" ht="12.75">
      <c r="A630" s="18"/>
      <c r="B630" s="19">
        <v>128</v>
      </c>
      <c r="C630" s="19" t="s">
        <v>747</v>
      </c>
      <c r="D630" s="19"/>
      <c r="E630" s="20"/>
      <c r="F630" s="48"/>
      <c r="G630" s="49"/>
      <c r="H630" s="48"/>
      <c r="I630" s="49"/>
      <c r="J630" s="48"/>
      <c r="K630" s="49"/>
      <c r="L630" s="48"/>
      <c r="M630" s="49"/>
      <c r="N630" s="48"/>
      <c r="O630" s="49"/>
      <c r="P630" s="48"/>
      <c r="Q630" s="49"/>
      <c r="R630" s="48"/>
      <c r="S630" s="49"/>
      <c r="T630" s="48"/>
      <c r="U630" s="49"/>
      <c r="V630" s="48"/>
      <c r="W630" s="49"/>
      <c r="X630" s="48"/>
      <c r="Y630" s="49"/>
      <c r="Z630" s="48">
        <f t="shared" si="18"/>
        <v>0</v>
      </c>
      <c r="AA630" s="50">
        <f t="shared" si="18"/>
        <v>0</v>
      </c>
      <c r="AB630" s="51"/>
      <c r="AC630" s="49"/>
      <c r="AD630" s="51">
        <f t="shared" si="19"/>
        <v>0</v>
      </c>
      <c r="AE630" s="50">
        <f t="shared" si="19"/>
        <v>0</v>
      </c>
    </row>
    <row r="631" spans="1:31" ht="12.75">
      <c r="A631" s="18"/>
      <c r="B631" s="19"/>
      <c r="C631" s="19"/>
      <c r="D631" s="19" t="s">
        <v>748</v>
      </c>
      <c r="E631" s="20" t="s">
        <v>749</v>
      </c>
      <c r="F631" s="48">
        <v>482650498</v>
      </c>
      <c r="G631" s="49"/>
      <c r="H631" s="48"/>
      <c r="I631" s="49"/>
      <c r="J631" s="48"/>
      <c r="K631" s="49"/>
      <c r="L631" s="48"/>
      <c r="M631" s="49"/>
      <c r="N631" s="48"/>
      <c r="O631" s="49"/>
      <c r="P631" s="48"/>
      <c r="Q631" s="49"/>
      <c r="R631" s="48"/>
      <c r="S631" s="49"/>
      <c r="T631" s="48"/>
      <c r="U631" s="49"/>
      <c r="V631" s="48"/>
      <c r="W631" s="49"/>
      <c r="X631" s="48"/>
      <c r="Y631" s="49"/>
      <c r="Z631" s="48">
        <f t="shared" si="18"/>
        <v>0</v>
      </c>
      <c r="AA631" s="50">
        <f t="shared" si="18"/>
        <v>0</v>
      </c>
      <c r="AB631" s="51"/>
      <c r="AC631" s="49"/>
      <c r="AD631" s="51">
        <f t="shared" si="19"/>
        <v>482650498</v>
      </c>
      <c r="AE631" s="50">
        <f t="shared" si="19"/>
        <v>0</v>
      </c>
    </row>
    <row r="632" spans="1:31" ht="12.75">
      <c r="A632" s="18"/>
      <c r="B632" s="19"/>
      <c r="C632" s="11" t="s">
        <v>750</v>
      </c>
      <c r="D632" s="11"/>
      <c r="E632" s="12"/>
      <c r="F632" s="43">
        <v>482650498</v>
      </c>
      <c r="G632" s="44"/>
      <c r="H632" s="43"/>
      <c r="I632" s="44"/>
      <c r="J632" s="43"/>
      <c r="K632" s="44"/>
      <c r="L632" s="43"/>
      <c r="M632" s="44"/>
      <c r="N632" s="43"/>
      <c r="O632" s="44"/>
      <c r="P632" s="43"/>
      <c r="Q632" s="44"/>
      <c r="R632" s="43"/>
      <c r="S632" s="44"/>
      <c r="T632" s="43"/>
      <c r="U632" s="44"/>
      <c r="V632" s="43"/>
      <c r="W632" s="44"/>
      <c r="X632" s="43"/>
      <c r="Y632" s="44"/>
      <c r="Z632" s="43">
        <f t="shared" si="18"/>
        <v>0</v>
      </c>
      <c r="AA632" s="45">
        <f t="shared" si="18"/>
        <v>0</v>
      </c>
      <c r="AB632" s="46"/>
      <c r="AC632" s="44"/>
      <c r="AD632" s="46">
        <f t="shared" si="19"/>
        <v>482650498</v>
      </c>
      <c r="AE632" s="45">
        <f t="shared" si="19"/>
        <v>0</v>
      </c>
    </row>
    <row r="633" spans="1:31" ht="12.75">
      <c r="A633" s="18"/>
      <c r="B633" s="19"/>
      <c r="C633" s="11"/>
      <c r="D633" s="11"/>
      <c r="E633" s="12"/>
      <c r="F633" s="43"/>
      <c r="G633" s="44"/>
      <c r="H633" s="43"/>
      <c r="I633" s="44"/>
      <c r="J633" s="43"/>
      <c r="K633" s="44"/>
      <c r="L633" s="43"/>
      <c r="M633" s="44"/>
      <c r="N633" s="43"/>
      <c r="O633" s="44"/>
      <c r="P633" s="43"/>
      <c r="Q633" s="44"/>
      <c r="R633" s="43"/>
      <c r="S633" s="44"/>
      <c r="T633" s="43"/>
      <c r="U633" s="44"/>
      <c r="V633" s="43"/>
      <c r="W633" s="44"/>
      <c r="X633" s="43"/>
      <c r="Y633" s="44"/>
      <c r="Z633" s="43">
        <f t="shared" si="18"/>
        <v>0</v>
      </c>
      <c r="AA633" s="45">
        <f t="shared" si="18"/>
        <v>0</v>
      </c>
      <c r="AB633" s="46"/>
      <c r="AC633" s="44"/>
      <c r="AD633" s="46">
        <f t="shared" si="19"/>
        <v>0</v>
      </c>
      <c r="AE633" s="45">
        <f t="shared" si="19"/>
        <v>0</v>
      </c>
    </row>
    <row r="634" spans="1:31" ht="12.75">
      <c r="A634" s="18"/>
      <c r="B634" s="19">
        <v>129</v>
      </c>
      <c r="C634" s="19" t="s">
        <v>751</v>
      </c>
      <c r="D634" s="19"/>
      <c r="E634" s="20"/>
      <c r="F634" s="48"/>
      <c r="G634" s="49"/>
      <c r="H634" s="48"/>
      <c r="I634" s="49"/>
      <c r="J634" s="48"/>
      <c r="K634" s="49"/>
      <c r="L634" s="48"/>
      <c r="M634" s="49"/>
      <c r="N634" s="48"/>
      <c r="O634" s="49"/>
      <c r="P634" s="48"/>
      <c r="Q634" s="49"/>
      <c r="R634" s="48"/>
      <c r="S634" s="49"/>
      <c r="T634" s="48"/>
      <c r="U634" s="49"/>
      <c r="V634" s="48"/>
      <c r="W634" s="49"/>
      <c r="X634" s="48"/>
      <c r="Y634" s="49"/>
      <c r="Z634" s="48">
        <f t="shared" si="18"/>
        <v>0</v>
      </c>
      <c r="AA634" s="50">
        <f t="shared" si="18"/>
        <v>0</v>
      </c>
      <c r="AB634" s="51"/>
      <c r="AC634" s="49"/>
      <c r="AD634" s="51">
        <f t="shared" si="19"/>
        <v>0</v>
      </c>
      <c r="AE634" s="50">
        <f t="shared" si="19"/>
        <v>0</v>
      </c>
    </row>
    <row r="635" spans="1:31" ht="12.75">
      <c r="A635" s="18"/>
      <c r="B635" s="19"/>
      <c r="C635" s="19"/>
      <c r="D635" s="19" t="s">
        <v>752</v>
      </c>
      <c r="E635" s="20" t="s">
        <v>751</v>
      </c>
      <c r="F635" s="48">
        <v>31423734</v>
      </c>
      <c r="G635" s="49"/>
      <c r="H635" s="48"/>
      <c r="I635" s="49"/>
      <c r="J635" s="48"/>
      <c r="K635" s="49"/>
      <c r="L635" s="48"/>
      <c r="M635" s="49"/>
      <c r="N635" s="48"/>
      <c r="O635" s="49"/>
      <c r="P635" s="48"/>
      <c r="Q635" s="49"/>
      <c r="R635" s="48"/>
      <c r="S635" s="49"/>
      <c r="T635" s="48"/>
      <c r="U635" s="49"/>
      <c r="V635" s="48"/>
      <c r="W635" s="49"/>
      <c r="X635" s="48"/>
      <c r="Y635" s="49"/>
      <c r="Z635" s="48">
        <f t="shared" si="18"/>
        <v>0</v>
      </c>
      <c r="AA635" s="50">
        <f t="shared" si="18"/>
        <v>0</v>
      </c>
      <c r="AB635" s="51"/>
      <c r="AC635" s="49"/>
      <c r="AD635" s="51">
        <f t="shared" si="19"/>
        <v>31423734</v>
      </c>
      <c r="AE635" s="50">
        <f t="shared" si="19"/>
        <v>0</v>
      </c>
    </row>
    <row r="636" spans="1:31" ht="12.75">
      <c r="A636" s="18"/>
      <c r="B636" s="19"/>
      <c r="C636" s="11" t="s">
        <v>753</v>
      </c>
      <c r="D636" s="11"/>
      <c r="E636" s="12"/>
      <c r="F636" s="43">
        <v>31423734</v>
      </c>
      <c r="G636" s="44"/>
      <c r="H636" s="43"/>
      <c r="I636" s="44"/>
      <c r="J636" s="43"/>
      <c r="K636" s="44"/>
      <c r="L636" s="43"/>
      <c r="M636" s="44"/>
      <c r="N636" s="43"/>
      <c r="O636" s="44"/>
      <c r="P636" s="43"/>
      <c r="Q636" s="44"/>
      <c r="R636" s="43"/>
      <c r="S636" s="44"/>
      <c r="T636" s="43"/>
      <c r="U636" s="44"/>
      <c r="V636" s="43"/>
      <c r="W636" s="44"/>
      <c r="X636" s="43"/>
      <c r="Y636" s="44"/>
      <c r="Z636" s="43">
        <f t="shared" si="18"/>
        <v>0</v>
      </c>
      <c r="AA636" s="45">
        <f t="shared" si="18"/>
        <v>0</v>
      </c>
      <c r="AB636" s="46"/>
      <c r="AC636" s="44"/>
      <c r="AD636" s="46">
        <f t="shared" si="19"/>
        <v>31423734</v>
      </c>
      <c r="AE636" s="45">
        <f t="shared" si="19"/>
        <v>0</v>
      </c>
    </row>
    <row r="637" spans="1:31" ht="12.75">
      <c r="A637" s="18"/>
      <c r="B637" s="19"/>
      <c r="C637" s="11"/>
      <c r="D637" s="11"/>
      <c r="E637" s="12"/>
      <c r="F637" s="43"/>
      <c r="G637" s="44"/>
      <c r="H637" s="43"/>
      <c r="I637" s="44"/>
      <c r="J637" s="43"/>
      <c r="K637" s="44"/>
      <c r="L637" s="43"/>
      <c r="M637" s="44"/>
      <c r="N637" s="43"/>
      <c r="O637" s="44"/>
      <c r="P637" s="43"/>
      <c r="Q637" s="44"/>
      <c r="R637" s="43"/>
      <c r="S637" s="44"/>
      <c r="T637" s="43"/>
      <c r="U637" s="44"/>
      <c r="V637" s="43"/>
      <c r="W637" s="44"/>
      <c r="X637" s="43"/>
      <c r="Y637" s="44"/>
      <c r="Z637" s="43">
        <f t="shared" si="18"/>
        <v>0</v>
      </c>
      <c r="AA637" s="45">
        <f t="shared" si="18"/>
        <v>0</v>
      </c>
      <c r="AB637" s="46"/>
      <c r="AC637" s="44"/>
      <c r="AD637" s="46">
        <f t="shared" si="19"/>
        <v>0</v>
      </c>
      <c r="AE637" s="45">
        <f t="shared" si="19"/>
        <v>0</v>
      </c>
    </row>
    <row r="638" spans="1:31" ht="12.75">
      <c r="A638" s="18"/>
      <c r="B638" s="19">
        <v>130</v>
      </c>
      <c r="C638" s="19" t="s">
        <v>754</v>
      </c>
      <c r="D638" s="19"/>
      <c r="E638" s="20"/>
      <c r="F638" s="48"/>
      <c r="G638" s="49"/>
      <c r="H638" s="48"/>
      <c r="I638" s="49"/>
      <c r="J638" s="48"/>
      <c r="K638" s="49"/>
      <c r="L638" s="48"/>
      <c r="M638" s="49"/>
      <c r="N638" s="48"/>
      <c r="O638" s="49"/>
      <c r="P638" s="48"/>
      <c r="Q638" s="49"/>
      <c r="R638" s="48"/>
      <c r="S638" s="49"/>
      <c r="T638" s="48"/>
      <c r="U638" s="49"/>
      <c r="V638" s="48"/>
      <c r="W638" s="49"/>
      <c r="X638" s="48"/>
      <c r="Y638" s="49"/>
      <c r="Z638" s="48">
        <f t="shared" si="18"/>
        <v>0</v>
      </c>
      <c r="AA638" s="50">
        <f t="shared" si="18"/>
        <v>0</v>
      </c>
      <c r="AB638" s="51"/>
      <c r="AC638" s="49"/>
      <c r="AD638" s="51">
        <f t="shared" si="19"/>
        <v>0</v>
      </c>
      <c r="AE638" s="50">
        <f t="shared" si="19"/>
        <v>0</v>
      </c>
    </row>
    <row r="639" spans="1:31" ht="12.75">
      <c r="A639" s="18"/>
      <c r="B639" s="19"/>
      <c r="C639" s="19"/>
      <c r="D639" s="19" t="s">
        <v>755</v>
      </c>
      <c r="E639" s="20" t="s">
        <v>756</v>
      </c>
      <c r="F639" s="48">
        <v>322239695</v>
      </c>
      <c r="G639" s="49"/>
      <c r="H639" s="48">
        <v>583000</v>
      </c>
      <c r="I639" s="49">
        <v>0</v>
      </c>
      <c r="J639" s="48"/>
      <c r="K639" s="49"/>
      <c r="L639" s="48"/>
      <c r="M639" s="49"/>
      <c r="N639" s="48"/>
      <c r="O639" s="49"/>
      <c r="P639" s="48"/>
      <c r="Q639" s="49"/>
      <c r="R639" s="48"/>
      <c r="S639" s="49"/>
      <c r="T639" s="48"/>
      <c r="U639" s="49"/>
      <c r="V639" s="48"/>
      <c r="W639" s="49"/>
      <c r="X639" s="48"/>
      <c r="Y639" s="49"/>
      <c r="Z639" s="48">
        <f t="shared" si="18"/>
        <v>583000</v>
      </c>
      <c r="AA639" s="50">
        <f t="shared" si="18"/>
        <v>0</v>
      </c>
      <c r="AB639" s="51"/>
      <c r="AC639" s="49"/>
      <c r="AD639" s="51">
        <f t="shared" si="19"/>
        <v>322822695</v>
      </c>
      <c r="AE639" s="50">
        <f t="shared" si="19"/>
        <v>0</v>
      </c>
    </row>
    <row r="640" spans="1:31" ht="12.75">
      <c r="A640" s="18"/>
      <c r="B640" s="19"/>
      <c r="C640" s="11" t="s">
        <v>757</v>
      </c>
      <c r="D640" s="11"/>
      <c r="E640" s="12"/>
      <c r="F640" s="43">
        <v>322239695</v>
      </c>
      <c r="G640" s="44"/>
      <c r="H640" s="43">
        <v>583000</v>
      </c>
      <c r="I640" s="44">
        <v>0</v>
      </c>
      <c r="J640" s="43"/>
      <c r="K640" s="44"/>
      <c r="L640" s="43"/>
      <c r="M640" s="44"/>
      <c r="N640" s="43"/>
      <c r="O640" s="44"/>
      <c r="P640" s="43"/>
      <c r="Q640" s="44"/>
      <c r="R640" s="43"/>
      <c r="S640" s="44"/>
      <c r="T640" s="43"/>
      <c r="U640" s="44"/>
      <c r="V640" s="43"/>
      <c r="W640" s="44"/>
      <c r="X640" s="43"/>
      <c r="Y640" s="44"/>
      <c r="Z640" s="43">
        <f t="shared" si="18"/>
        <v>583000</v>
      </c>
      <c r="AA640" s="45">
        <f t="shared" si="18"/>
        <v>0</v>
      </c>
      <c r="AB640" s="46"/>
      <c r="AC640" s="44"/>
      <c r="AD640" s="46">
        <f t="shared" si="19"/>
        <v>322822695</v>
      </c>
      <c r="AE640" s="45">
        <f t="shared" si="19"/>
        <v>0</v>
      </c>
    </row>
    <row r="641" spans="1:31" ht="12.75">
      <c r="A641" s="18"/>
      <c r="B641" s="19"/>
      <c r="C641" s="11"/>
      <c r="D641" s="11"/>
      <c r="E641" s="12"/>
      <c r="F641" s="43"/>
      <c r="G641" s="44"/>
      <c r="H641" s="43"/>
      <c r="I641" s="44"/>
      <c r="J641" s="43"/>
      <c r="K641" s="44"/>
      <c r="L641" s="43"/>
      <c r="M641" s="44"/>
      <c r="N641" s="43"/>
      <c r="O641" s="44"/>
      <c r="P641" s="43"/>
      <c r="Q641" s="44"/>
      <c r="R641" s="43"/>
      <c r="S641" s="44"/>
      <c r="T641" s="43"/>
      <c r="U641" s="44"/>
      <c r="V641" s="43"/>
      <c r="W641" s="44"/>
      <c r="X641" s="43"/>
      <c r="Y641" s="44"/>
      <c r="Z641" s="43">
        <f t="shared" si="18"/>
        <v>0</v>
      </c>
      <c r="AA641" s="45">
        <f t="shared" si="18"/>
        <v>0</v>
      </c>
      <c r="AB641" s="46"/>
      <c r="AC641" s="44"/>
      <c r="AD641" s="46">
        <f t="shared" si="19"/>
        <v>0</v>
      </c>
      <c r="AE641" s="45">
        <f t="shared" si="19"/>
        <v>0</v>
      </c>
    </row>
    <row r="642" spans="1:31" ht="12.75">
      <c r="A642" s="18"/>
      <c r="B642" s="19">
        <v>131</v>
      </c>
      <c r="C642" s="19" t="s">
        <v>758</v>
      </c>
      <c r="D642" s="19"/>
      <c r="E642" s="20"/>
      <c r="F642" s="48"/>
      <c r="G642" s="49"/>
      <c r="H642" s="48"/>
      <c r="I642" s="49"/>
      <c r="J642" s="48"/>
      <c r="K642" s="49"/>
      <c r="L642" s="48"/>
      <c r="M642" s="49"/>
      <c r="N642" s="48"/>
      <c r="O642" s="49"/>
      <c r="P642" s="48"/>
      <c r="Q642" s="49"/>
      <c r="R642" s="48"/>
      <c r="S642" s="49"/>
      <c r="T642" s="48"/>
      <c r="U642" s="49"/>
      <c r="V642" s="48"/>
      <c r="W642" s="49"/>
      <c r="X642" s="48"/>
      <c r="Y642" s="49"/>
      <c r="Z642" s="48">
        <f t="shared" si="18"/>
        <v>0</v>
      </c>
      <c r="AA642" s="50">
        <f t="shared" si="18"/>
        <v>0</v>
      </c>
      <c r="AB642" s="51"/>
      <c r="AC642" s="49"/>
      <c r="AD642" s="51">
        <f t="shared" si="19"/>
        <v>0</v>
      </c>
      <c r="AE642" s="50">
        <f t="shared" si="19"/>
        <v>0</v>
      </c>
    </row>
    <row r="643" spans="1:31" ht="12.75">
      <c r="A643" s="18"/>
      <c r="B643" s="19"/>
      <c r="C643" s="19"/>
      <c r="D643" s="19" t="s">
        <v>759</v>
      </c>
      <c r="E643" s="20" t="s">
        <v>760</v>
      </c>
      <c r="F643" s="48">
        <v>40264382</v>
      </c>
      <c r="G643" s="49"/>
      <c r="H643" s="48"/>
      <c r="I643" s="49"/>
      <c r="J643" s="48"/>
      <c r="K643" s="49"/>
      <c r="L643" s="48"/>
      <c r="M643" s="49"/>
      <c r="N643" s="48"/>
      <c r="O643" s="49"/>
      <c r="P643" s="48"/>
      <c r="Q643" s="49"/>
      <c r="R643" s="48"/>
      <c r="S643" s="49"/>
      <c r="T643" s="48"/>
      <c r="U643" s="49"/>
      <c r="V643" s="48"/>
      <c r="W643" s="49"/>
      <c r="X643" s="48"/>
      <c r="Y643" s="49"/>
      <c r="Z643" s="48">
        <f t="shared" si="18"/>
        <v>0</v>
      </c>
      <c r="AA643" s="50">
        <f t="shared" si="18"/>
        <v>0</v>
      </c>
      <c r="AB643" s="51"/>
      <c r="AC643" s="49"/>
      <c r="AD643" s="51">
        <f t="shared" si="19"/>
        <v>40264382</v>
      </c>
      <c r="AE643" s="50">
        <f t="shared" si="19"/>
        <v>0</v>
      </c>
    </row>
    <row r="644" spans="1:31" ht="12.75">
      <c r="A644" s="18"/>
      <c r="B644" s="19"/>
      <c r="C644" s="11" t="s">
        <v>761</v>
      </c>
      <c r="D644" s="11"/>
      <c r="E644" s="12"/>
      <c r="F644" s="43">
        <v>40264382</v>
      </c>
      <c r="G644" s="44"/>
      <c r="H644" s="43"/>
      <c r="I644" s="44"/>
      <c r="J644" s="43"/>
      <c r="K644" s="44"/>
      <c r="L644" s="43"/>
      <c r="M644" s="44"/>
      <c r="N644" s="43"/>
      <c r="O644" s="44"/>
      <c r="P644" s="43"/>
      <c r="Q644" s="44"/>
      <c r="R644" s="43"/>
      <c r="S644" s="44"/>
      <c r="T644" s="43"/>
      <c r="U644" s="44"/>
      <c r="V644" s="43"/>
      <c r="W644" s="44"/>
      <c r="X644" s="43"/>
      <c r="Y644" s="44"/>
      <c r="Z644" s="43">
        <f t="shared" si="18"/>
        <v>0</v>
      </c>
      <c r="AA644" s="45">
        <f t="shared" si="18"/>
        <v>0</v>
      </c>
      <c r="AB644" s="46"/>
      <c r="AC644" s="44"/>
      <c r="AD644" s="46">
        <f t="shared" si="19"/>
        <v>40264382</v>
      </c>
      <c r="AE644" s="45">
        <f t="shared" si="19"/>
        <v>0</v>
      </c>
    </row>
    <row r="645" spans="1:31" ht="12.75">
      <c r="A645" s="18"/>
      <c r="B645" s="19"/>
      <c r="C645" s="11"/>
      <c r="D645" s="11"/>
      <c r="E645" s="12"/>
      <c r="F645" s="43"/>
      <c r="G645" s="44"/>
      <c r="H645" s="43"/>
      <c r="I645" s="44"/>
      <c r="J645" s="43"/>
      <c r="K645" s="44"/>
      <c r="L645" s="43"/>
      <c r="M645" s="44"/>
      <c r="N645" s="43"/>
      <c r="O645" s="44"/>
      <c r="P645" s="43"/>
      <c r="Q645" s="44"/>
      <c r="R645" s="43"/>
      <c r="S645" s="44"/>
      <c r="T645" s="43"/>
      <c r="U645" s="44"/>
      <c r="V645" s="43"/>
      <c r="W645" s="44"/>
      <c r="X645" s="43"/>
      <c r="Y645" s="44"/>
      <c r="Z645" s="43">
        <f t="shared" si="18"/>
        <v>0</v>
      </c>
      <c r="AA645" s="45">
        <f t="shared" si="18"/>
        <v>0</v>
      </c>
      <c r="AB645" s="46"/>
      <c r="AC645" s="44"/>
      <c r="AD645" s="46">
        <f t="shared" si="19"/>
        <v>0</v>
      </c>
      <c r="AE645" s="45">
        <f t="shared" si="19"/>
        <v>0</v>
      </c>
    </row>
    <row r="646" spans="1:31" ht="12.75">
      <c r="A646" s="18"/>
      <c r="B646" s="19">
        <v>132</v>
      </c>
      <c r="C646" s="19" t="s">
        <v>762</v>
      </c>
      <c r="D646" s="19"/>
      <c r="E646" s="20"/>
      <c r="F646" s="48"/>
      <c r="G646" s="49"/>
      <c r="H646" s="48"/>
      <c r="I646" s="49"/>
      <c r="J646" s="48"/>
      <c r="K646" s="49"/>
      <c r="L646" s="48"/>
      <c r="M646" s="49"/>
      <c r="N646" s="48"/>
      <c r="O646" s="49"/>
      <c r="P646" s="48"/>
      <c r="Q646" s="49"/>
      <c r="R646" s="48"/>
      <c r="S646" s="49"/>
      <c r="T646" s="48"/>
      <c r="U646" s="49"/>
      <c r="V646" s="48"/>
      <c r="W646" s="49"/>
      <c r="X646" s="48"/>
      <c r="Y646" s="49"/>
      <c r="Z646" s="48">
        <f t="shared" si="18"/>
        <v>0</v>
      </c>
      <c r="AA646" s="50">
        <f t="shared" si="18"/>
        <v>0</v>
      </c>
      <c r="AB646" s="51"/>
      <c r="AC646" s="49"/>
      <c r="AD646" s="51">
        <f t="shared" si="19"/>
        <v>0</v>
      </c>
      <c r="AE646" s="50">
        <f t="shared" si="19"/>
        <v>0</v>
      </c>
    </row>
    <row r="647" spans="1:31" ht="12.75">
      <c r="A647" s="18"/>
      <c r="B647" s="19"/>
      <c r="C647" s="19"/>
      <c r="D647" s="19" t="s">
        <v>763</v>
      </c>
      <c r="E647" s="20" t="s">
        <v>764</v>
      </c>
      <c r="F647" s="48">
        <v>451851120</v>
      </c>
      <c r="G647" s="49"/>
      <c r="H647" s="48"/>
      <c r="I647" s="49"/>
      <c r="J647" s="48"/>
      <c r="K647" s="49"/>
      <c r="L647" s="48"/>
      <c r="M647" s="49"/>
      <c r="N647" s="48"/>
      <c r="O647" s="49"/>
      <c r="P647" s="48"/>
      <c r="Q647" s="49"/>
      <c r="R647" s="48"/>
      <c r="S647" s="49"/>
      <c r="T647" s="48"/>
      <c r="U647" s="49"/>
      <c r="V647" s="48"/>
      <c r="W647" s="49"/>
      <c r="X647" s="48">
        <v>30853338</v>
      </c>
      <c r="Y647" s="49">
        <v>0</v>
      </c>
      <c r="Z647" s="48">
        <f t="shared" si="18"/>
        <v>30853338</v>
      </c>
      <c r="AA647" s="50">
        <f t="shared" si="18"/>
        <v>0</v>
      </c>
      <c r="AB647" s="51">
        <v>169840</v>
      </c>
      <c r="AC647" s="49">
        <v>0</v>
      </c>
      <c r="AD647" s="51">
        <f t="shared" si="19"/>
        <v>482874298</v>
      </c>
      <c r="AE647" s="50">
        <f t="shared" si="19"/>
        <v>0</v>
      </c>
    </row>
    <row r="648" spans="1:31" ht="12.75">
      <c r="A648" s="18"/>
      <c r="B648" s="19"/>
      <c r="C648" s="11" t="s">
        <v>765</v>
      </c>
      <c r="D648" s="11"/>
      <c r="E648" s="12"/>
      <c r="F648" s="43">
        <v>451851120</v>
      </c>
      <c r="G648" s="44"/>
      <c r="H648" s="43"/>
      <c r="I648" s="44"/>
      <c r="J648" s="43"/>
      <c r="K648" s="44"/>
      <c r="L648" s="43"/>
      <c r="M648" s="44"/>
      <c r="N648" s="43"/>
      <c r="O648" s="44"/>
      <c r="P648" s="43"/>
      <c r="Q648" s="44"/>
      <c r="R648" s="43"/>
      <c r="S648" s="44"/>
      <c r="T648" s="43"/>
      <c r="U648" s="44"/>
      <c r="V648" s="43"/>
      <c r="W648" s="44"/>
      <c r="X648" s="43">
        <v>30853338</v>
      </c>
      <c r="Y648" s="44">
        <v>0</v>
      </c>
      <c r="Z648" s="43">
        <f t="shared" si="18"/>
        <v>30853338</v>
      </c>
      <c r="AA648" s="45">
        <f t="shared" si="18"/>
        <v>0</v>
      </c>
      <c r="AB648" s="46">
        <v>169840</v>
      </c>
      <c r="AC648" s="44">
        <v>0</v>
      </c>
      <c r="AD648" s="46">
        <f t="shared" si="19"/>
        <v>482874298</v>
      </c>
      <c r="AE648" s="45">
        <f t="shared" si="19"/>
        <v>0</v>
      </c>
    </row>
    <row r="649" spans="1:31" ht="12.75">
      <c r="A649" s="18"/>
      <c r="B649" s="19"/>
      <c r="C649" s="11"/>
      <c r="D649" s="11"/>
      <c r="E649" s="12"/>
      <c r="F649" s="43"/>
      <c r="G649" s="44"/>
      <c r="H649" s="43"/>
      <c r="I649" s="44"/>
      <c r="J649" s="43"/>
      <c r="K649" s="44"/>
      <c r="L649" s="43"/>
      <c r="M649" s="44"/>
      <c r="N649" s="43"/>
      <c r="O649" s="44"/>
      <c r="P649" s="43"/>
      <c r="Q649" s="44"/>
      <c r="R649" s="43"/>
      <c r="S649" s="44"/>
      <c r="T649" s="43"/>
      <c r="U649" s="44"/>
      <c r="V649" s="43"/>
      <c r="W649" s="44"/>
      <c r="X649" s="43"/>
      <c r="Y649" s="44"/>
      <c r="Z649" s="43">
        <f aca="true" t="shared" si="20" ref="Z649:AA679">X649+V649+T649+R649+P649+N649+L649+J649+H649</f>
        <v>0</v>
      </c>
      <c r="AA649" s="45">
        <f t="shared" si="20"/>
        <v>0</v>
      </c>
      <c r="AB649" s="46"/>
      <c r="AC649" s="44"/>
      <c r="AD649" s="46">
        <f t="shared" si="19"/>
        <v>0</v>
      </c>
      <c r="AE649" s="45">
        <f t="shared" si="19"/>
        <v>0</v>
      </c>
    </row>
    <row r="650" spans="1:31" ht="12.75">
      <c r="A650" s="18"/>
      <c r="B650" s="19">
        <v>133</v>
      </c>
      <c r="C650" s="19" t="s">
        <v>766</v>
      </c>
      <c r="D650" s="19"/>
      <c r="E650" s="20"/>
      <c r="F650" s="48"/>
      <c r="G650" s="49"/>
      <c r="H650" s="48"/>
      <c r="I650" s="49"/>
      <c r="J650" s="48"/>
      <c r="K650" s="49"/>
      <c r="L650" s="48"/>
      <c r="M650" s="49"/>
      <c r="N650" s="48"/>
      <c r="O650" s="49"/>
      <c r="P650" s="48"/>
      <c r="Q650" s="49"/>
      <c r="R650" s="48"/>
      <c r="S650" s="49"/>
      <c r="T650" s="48"/>
      <c r="U650" s="49"/>
      <c r="V650" s="48"/>
      <c r="W650" s="49"/>
      <c r="X650" s="48"/>
      <c r="Y650" s="49"/>
      <c r="Z650" s="48">
        <f t="shared" si="20"/>
        <v>0</v>
      </c>
      <c r="AA650" s="50">
        <f t="shared" si="20"/>
        <v>0</v>
      </c>
      <c r="AB650" s="51"/>
      <c r="AC650" s="49"/>
      <c r="AD650" s="51">
        <f aca="true" t="shared" si="21" ref="AD650:AE679">AB650+Z650+F650</f>
        <v>0</v>
      </c>
      <c r="AE650" s="50">
        <f t="shared" si="21"/>
        <v>0</v>
      </c>
    </row>
    <row r="651" spans="1:31" ht="12.75">
      <c r="A651" s="18"/>
      <c r="B651" s="19"/>
      <c r="C651" s="19"/>
      <c r="D651" s="19" t="s">
        <v>767</v>
      </c>
      <c r="E651" s="20" t="s">
        <v>768</v>
      </c>
      <c r="F651" s="48">
        <v>24942043</v>
      </c>
      <c r="G651" s="49"/>
      <c r="H651" s="48"/>
      <c r="I651" s="49"/>
      <c r="J651" s="48"/>
      <c r="K651" s="49"/>
      <c r="L651" s="48"/>
      <c r="M651" s="49"/>
      <c r="N651" s="48"/>
      <c r="O651" s="49"/>
      <c r="P651" s="48"/>
      <c r="Q651" s="49"/>
      <c r="R651" s="48">
        <v>4180000</v>
      </c>
      <c r="S651" s="49">
        <v>0</v>
      </c>
      <c r="T651" s="48"/>
      <c r="U651" s="49"/>
      <c r="V651" s="48"/>
      <c r="W651" s="49"/>
      <c r="X651" s="48"/>
      <c r="Y651" s="49"/>
      <c r="Z651" s="48">
        <f t="shared" si="20"/>
        <v>4180000</v>
      </c>
      <c r="AA651" s="50">
        <f t="shared" si="20"/>
        <v>0</v>
      </c>
      <c r="AB651" s="51">
        <v>5872703</v>
      </c>
      <c r="AC651" s="49">
        <v>0</v>
      </c>
      <c r="AD651" s="51">
        <f t="shared" si="21"/>
        <v>34994746</v>
      </c>
      <c r="AE651" s="50">
        <f t="shared" si="21"/>
        <v>0</v>
      </c>
    </row>
    <row r="652" spans="1:31" ht="12.75">
      <c r="A652" s="18"/>
      <c r="B652" s="19"/>
      <c r="C652" s="11" t="s">
        <v>769</v>
      </c>
      <c r="D652" s="11"/>
      <c r="E652" s="12"/>
      <c r="F652" s="43">
        <v>24942043</v>
      </c>
      <c r="G652" s="44"/>
      <c r="H652" s="43"/>
      <c r="I652" s="44"/>
      <c r="J652" s="43"/>
      <c r="K652" s="44"/>
      <c r="L652" s="43"/>
      <c r="M652" s="44"/>
      <c r="N652" s="43"/>
      <c r="O652" s="44"/>
      <c r="P652" s="43"/>
      <c r="Q652" s="44"/>
      <c r="R652" s="43">
        <v>4180000</v>
      </c>
      <c r="S652" s="44">
        <v>0</v>
      </c>
      <c r="T652" s="43"/>
      <c r="U652" s="44"/>
      <c r="V652" s="43"/>
      <c r="W652" s="44"/>
      <c r="X652" s="43"/>
      <c r="Y652" s="44"/>
      <c r="Z652" s="43">
        <f t="shared" si="20"/>
        <v>4180000</v>
      </c>
      <c r="AA652" s="45">
        <f t="shared" si="20"/>
        <v>0</v>
      </c>
      <c r="AB652" s="46">
        <v>5872703</v>
      </c>
      <c r="AC652" s="44">
        <v>0</v>
      </c>
      <c r="AD652" s="46">
        <f t="shared" si="21"/>
        <v>34994746</v>
      </c>
      <c r="AE652" s="45">
        <f t="shared" si="21"/>
        <v>0</v>
      </c>
    </row>
    <row r="653" spans="1:31" ht="12.75">
      <c r="A653" s="18"/>
      <c r="B653" s="19"/>
      <c r="C653" s="11"/>
      <c r="D653" s="11"/>
      <c r="E653" s="12"/>
      <c r="F653" s="43"/>
      <c r="G653" s="44"/>
      <c r="H653" s="43"/>
      <c r="I653" s="44"/>
      <c r="J653" s="43"/>
      <c r="K653" s="44"/>
      <c r="L653" s="43"/>
      <c r="M653" s="44"/>
      <c r="N653" s="43"/>
      <c r="O653" s="44"/>
      <c r="P653" s="43"/>
      <c r="Q653" s="44"/>
      <c r="R653" s="43"/>
      <c r="S653" s="44"/>
      <c r="T653" s="43"/>
      <c r="U653" s="44"/>
      <c r="V653" s="43"/>
      <c r="W653" s="44"/>
      <c r="X653" s="43"/>
      <c r="Y653" s="44"/>
      <c r="Z653" s="43">
        <f t="shared" si="20"/>
        <v>0</v>
      </c>
      <c r="AA653" s="45">
        <f t="shared" si="20"/>
        <v>0</v>
      </c>
      <c r="AB653" s="46"/>
      <c r="AC653" s="44"/>
      <c r="AD653" s="46">
        <f t="shared" si="21"/>
        <v>0</v>
      </c>
      <c r="AE653" s="45">
        <f t="shared" si="21"/>
        <v>0</v>
      </c>
    </row>
    <row r="654" spans="1:31" ht="12.75">
      <c r="A654" s="18"/>
      <c r="B654" s="19">
        <v>134</v>
      </c>
      <c r="C654" s="19" t="s">
        <v>770</v>
      </c>
      <c r="D654" s="19"/>
      <c r="E654" s="20"/>
      <c r="F654" s="48"/>
      <c r="G654" s="49"/>
      <c r="H654" s="48"/>
      <c r="I654" s="49"/>
      <c r="J654" s="48"/>
      <c r="K654" s="49"/>
      <c r="L654" s="48"/>
      <c r="M654" s="49"/>
      <c r="N654" s="48"/>
      <c r="O654" s="49"/>
      <c r="P654" s="48"/>
      <c r="Q654" s="49"/>
      <c r="R654" s="48"/>
      <c r="S654" s="49"/>
      <c r="T654" s="48"/>
      <c r="U654" s="49"/>
      <c r="V654" s="48"/>
      <c r="W654" s="49"/>
      <c r="X654" s="48"/>
      <c r="Y654" s="49"/>
      <c r="Z654" s="48">
        <f t="shared" si="20"/>
        <v>0</v>
      </c>
      <c r="AA654" s="50">
        <f t="shared" si="20"/>
        <v>0</v>
      </c>
      <c r="AB654" s="51"/>
      <c r="AC654" s="49"/>
      <c r="AD654" s="51">
        <f t="shared" si="21"/>
        <v>0</v>
      </c>
      <c r="AE654" s="50">
        <f t="shared" si="21"/>
        <v>0</v>
      </c>
    </row>
    <row r="655" spans="1:31" ht="12.75">
      <c r="A655" s="18"/>
      <c r="B655" s="19"/>
      <c r="C655" s="19"/>
      <c r="D655" s="19" t="s">
        <v>771</v>
      </c>
      <c r="E655" s="20" t="s">
        <v>772</v>
      </c>
      <c r="F655" s="48">
        <v>101160546</v>
      </c>
      <c r="G655" s="49"/>
      <c r="H655" s="48"/>
      <c r="I655" s="49"/>
      <c r="J655" s="48"/>
      <c r="K655" s="49"/>
      <c r="L655" s="48"/>
      <c r="M655" s="49"/>
      <c r="N655" s="48"/>
      <c r="O655" s="49"/>
      <c r="P655" s="48"/>
      <c r="Q655" s="49"/>
      <c r="R655" s="48"/>
      <c r="S655" s="49"/>
      <c r="T655" s="48"/>
      <c r="U655" s="49"/>
      <c r="V655" s="48"/>
      <c r="W655" s="49"/>
      <c r="X655" s="48"/>
      <c r="Y655" s="49"/>
      <c r="Z655" s="48">
        <f t="shared" si="20"/>
        <v>0</v>
      </c>
      <c r="AA655" s="50">
        <f t="shared" si="20"/>
        <v>0</v>
      </c>
      <c r="AB655" s="51">
        <v>46323.01</v>
      </c>
      <c r="AC655" s="49">
        <v>0</v>
      </c>
      <c r="AD655" s="51">
        <f t="shared" si="21"/>
        <v>101206869.01</v>
      </c>
      <c r="AE655" s="50">
        <f t="shared" si="21"/>
        <v>0</v>
      </c>
    </row>
    <row r="656" spans="1:31" ht="12.75">
      <c r="A656" s="18"/>
      <c r="B656" s="19"/>
      <c r="C656" s="11" t="s">
        <v>773</v>
      </c>
      <c r="D656" s="11"/>
      <c r="E656" s="12"/>
      <c r="F656" s="43">
        <v>101160546</v>
      </c>
      <c r="G656" s="44"/>
      <c r="H656" s="43"/>
      <c r="I656" s="44"/>
      <c r="J656" s="43"/>
      <c r="K656" s="44"/>
      <c r="L656" s="43"/>
      <c r="M656" s="44"/>
      <c r="N656" s="43"/>
      <c r="O656" s="44"/>
      <c r="P656" s="43"/>
      <c r="Q656" s="44"/>
      <c r="R656" s="43"/>
      <c r="S656" s="44"/>
      <c r="T656" s="43"/>
      <c r="U656" s="44"/>
      <c r="V656" s="43"/>
      <c r="W656" s="44"/>
      <c r="X656" s="43"/>
      <c r="Y656" s="44"/>
      <c r="Z656" s="43">
        <f t="shared" si="20"/>
        <v>0</v>
      </c>
      <c r="AA656" s="45">
        <f t="shared" si="20"/>
        <v>0</v>
      </c>
      <c r="AB656" s="46">
        <v>46323.01</v>
      </c>
      <c r="AC656" s="44">
        <v>0</v>
      </c>
      <c r="AD656" s="46">
        <f t="shared" si="21"/>
        <v>101206869.01</v>
      </c>
      <c r="AE656" s="45">
        <f t="shared" si="21"/>
        <v>0</v>
      </c>
    </row>
    <row r="657" spans="1:31" ht="12.75">
      <c r="A657" s="18"/>
      <c r="B657" s="19"/>
      <c r="C657" s="11"/>
      <c r="D657" s="11"/>
      <c r="E657" s="12"/>
      <c r="F657" s="43"/>
      <c r="G657" s="44"/>
      <c r="H657" s="43"/>
      <c r="I657" s="44"/>
      <c r="J657" s="43"/>
      <c r="K657" s="44"/>
      <c r="L657" s="43"/>
      <c r="M657" s="44"/>
      <c r="N657" s="43"/>
      <c r="O657" s="44"/>
      <c r="P657" s="43"/>
      <c r="Q657" s="44"/>
      <c r="R657" s="43"/>
      <c r="S657" s="44"/>
      <c r="T657" s="43"/>
      <c r="U657" s="44"/>
      <c r="V657" s="43"/>
      <c r="W657" s="44"/>
      <c r="X657" s="43"/>
      <c r="Y657" s="44"/>
      <c r="Z657" s="43">
        <f t="shared" si="20"/>
        <v>0</v>
      </c>
      <c r="AA657" s="45">
        <f t="shared" si="20"/>
        <v>0</v>
      </c>
      <c r="AB657" s="46"/>
      <c r="AC657" s="44"/>
      <c r="AD657" s="46">
        <f t="shared" si="21"/>
        <v>0</v>
      </c>
      <c r="AE657" s="45">
        <f t="shared" si="21"/>
        <v>0</v>
      </c>
    </row>
    <row r="658" spans="1:31" ht="12.75">
      <c r="A658" s="18"/>
      <c r="B658" s="19">
        <v>135</v>
      </c>
      <c r="C658" s="19" t="s">
        <v>774</v>
      </c>
      <c r="D658" s="19"/>
      <c r="E658" s="20"/>
      <c r="F658" s="48"/>
      <c r="G658" s="49"/>
      <c r="H658" s="48"/>
      <c r="I658" s="49"/>
      <c r="J658" s="48"/>
      <c r="K658" s="49"/>
      <c r="L658" s="48"/>
      <c r="M658" s="49"/>
      <c r="N658" s="48"/>
      <c r="O658" s="49"/>
      <c r="P658" s="48"/>
      <c r="Q658" s="49"/>
      <c r="R658" s="48"/>
      <c r="S658" s="49"/>
      <c r="T658" s="48"/>
      <c r="U658" s="49"/>
      <c r="V658" s="48"/>
      <c r="W658" s="49"/>
      <c r="X658" s="48"/>
      <c r="Y658" s="49"/>
      <c r="Z658" s="48">
        <f t="shared" si="20"/>
        <v>0</v>
      </c>
      <c r="AA658" s="50">
        <f t="shared" si="20"/>
        <v>0</v>
      </c>
      <c r="AB658" s="51"/>
      <c r="AC658" s="49"/>
      <c r="AD658" s="51">
        <f t="shared" si="21"/>
        <v>0</v>
      </c>
      <c r="AE658" s="50">
        <f t="shared" si="21"/>
        <v>0</v>
      </c>
    </row>
    <row r="659" spans="1:31" ht="12.75">
      <c r="A659" s="18"/>
      <c r="B659" s="19"/>
      <c r="C659" s="19"/>
      <c r="D659" s="19" t="s">
        <v>775</v>
      </c>
      <c r="E659" s="20" t="s">
        <v>776</v>
      </c>
      <c r="F659" s="48">
        <v>70655113</v>
      </c>
      <c r="G659" s="49"/>
      <c r="H659" s="48"/>
      <c r="I659" s="49"/>
      <c r="J659" s="48"/>
      <c r="K659" s="49"/>
      <c r="L659" s="48"/>
      <c r="M659" s="49"/>
      <c r="N659" s="48"/>
      <c r="O659" s="49"/>
      <c r="P659" s="48"/>
      <c r="Q659" s="49"/>
      <c r="R659" s="48"/>
      <c r="S659" s="49"/>
      <c r="T659" s="48"/>
      <c r="U659" s="49"/>
      <c r="V659" s="48"/>
      <c r="W659" s="49"/>
      <c r="X659" s="48"/>
      <c r="Y659" s="49"/>
      <c r="Z659" s="48">
        <f t="shared" si="20"/>
        <v>0</v>
      </c>
      <c r="AA659" s="50">
        <f t="shared" si="20"/>
        <v>0</v>
      </c>
      <c r="AB659" s="51"/>
      <c r="AC659" s="49"/>
      <c r="AD659" s="51">
        <f t="shared" si="21"/>
        <v>70655113</v>
      </c>
      <c r="AE659" s="50">
        <f t="shared" si="21"/>
        <v>0</v>
      </c>
    </row>
    <row r="660" spans="1:31" ht="12.75">
      <c r="A660" s="18"/>
      <c r="B660" s="19"/>
      <c r="C660" s="11" t="s">
        <v>777</v>
      </c>
      <c r="D660" s="11"/>
      <c r="E660" s="12"/>
      <c r="F660" s="43">
        <v>70655113</v>
      </c>
      <c r="G660" s="44"/>
      <c r="H660" s="43"/>
      <c r="I660" s="44"/>
      <c r="J660" s="43"/>
      <c r="K660" s="44"/>
      <c r="L660" s="43"/>
      <c r="M660" s="44"/>
      <c r="N660" s="43"/>
      <c r="O660" s="44"/>
      <c r="P660" s="43"/>
      <c r="Q660" s="44"/>
      <c r="R660" s="43"/>
      <c r="S660" s="44"/>
      <c r="T660" s="43"/>
      <c r="U660" s="44"/>
      <c r="V660" s="43"/>
      <c r="W660" s="44"/>
      <c r="X660" s="43"/>
      <c r="Y660" s="44"/>
      <c r="Z660" s="43">
        <f t="shared" si="20"/>
        <v>0</v>
      </c>
      <c r="AA660" s="45">
        <f t="shared" si="20"/>
        <v>0</v>
      </c>
      <c r="AB660" s="46"/>
      <c r="AC660" s="44"/>
      <c r="AD660" s="46">
        <f t="shared" si="21"/>
        <v>70655113</v>
      </c>
      <c r="AE660" s="45">
        <f t="shared" si="21"/>
        <v>0</v>
      </c>
    </row>
    <row r="661" spans="1:31" ht="12.75">
      <c r="A661" s="18"/>
      <c r="B661" s="19"/>
      <c r="C661" s="11"/>
      <c r="D661" s="11"/>
      <c r="E661" s="12"/>
      <c r="F661" s="43"/>
      <c r="G661" s="44"/>
      <c r="H661" s="43"/>
      <c r="I661" s="44"/>
      <c r="J661" s="43"/>
      <c r="K661" s="44"/>
      <c r="L661" s="43"/>
      <c r="M661" s="44"/>
      <c r="N661" s="43"/>
      <c r="O661" s="44"/>
      <c r="P661" s="43"/>
      <c r="Q661" s="44"/>
      <c r="R661" s="43"/>
      <c r="S661" s="44"/>
      <c r="T661" s="43"/>
      <c r="U661" s="44"/>
      <c r="V661" s="43"/>
      <c r="W661" s="44"/>
      <c r="X661" s="43"/>
      <c r="Y661" s="44"/>
      <c r="Z661" s="43">
        <f t="shared" si="20"/>
        <v>0</v>
      </c>
      <c r="AA661" s="45">
        <f t="shared" si="20"/>
        <v>0</v>
      </c>
      <c r="AB661" s="46"/>
      <c r="AC661" s="44"/>
      <c r="AD661" s="46">
        <f t="shared" si="21"/>
        <v>0</v>
      </c>
      <c r="AE661" s="45">
        <f t="shared" si="21"/>
        <v>0</v>
      </c>
    </row>
    <row r="662" spans="1:31" ht="12.75">
      <c r="A662" s="18"/>
      <c r="B662" s="19"/>
      <c r="C662" s="19" t="s">
        <v>778</v>
      </c>
      <c r="D662" s="19"/>
      <c r="E662" s="20"/>
      <c r="F662" s="48"/>
      <c r="G662" s="49"/>
      <c r="H662" s="48"/>
      <c r="I662" s="49"/>
      <c r="J662" s="48"/>
      <c r="K662" s="49"/>
      <c r="L662" s="48"/>
      <c r="M662" s="49"/>
      <c r="N662" s="48"/>
      <c r="O662" s="49"/>
      <c r="P662" s="48"/>
      <c r="Q662" s="49"/>
      <c r="R662" s="48"/>
      <c r="S662" s="49"/>
      <c r="T662" s="48"/>
      <c r="U662" s="49"/>
      <c r="V662" s="48"/>
      <c r="W662" s="49"/>
      <c r="X662" s="48"/>
      <c r="Y662" s="49"/>
      <c r="Z662" s="48">
        <f t="shared" si="20"/>
        <v>0</v>
      </c>
      <c r="AA662" s="50">
        <f t="shared" si="20"/>
        <v>0</v>
      </c>
      <c r="AB662" s="51"/>
      <c r="AC662" s="49"/>
      <c r="AD662" s="51">
        <f t="shared" si="21"/>
        <v>0</v>
      </c>
      <c r="AE662" s="50">
        <f t="shared" si="21"/>
        <v>0</v>
      </c>
    </row>
    <row r="663" spans="1:31" ht="12.75">
      <c r="A663" s="18"/>
      <c r="B663" s="19"/>
      <c r="C663" s="19"/>
      <c r="D663" s="19" t="s">
        <v>775</v>
      </c>
      <c r="E663" s="20" t="s">
        <v>776</v>
      </c>
      <c r="F663" s="48"/>
      <c r="G663" s="49"/>
      <c r="H663" s="48"/>
      <c r="I663" s="49"/>
      <c r="J663" s="48"/>
      <c r="K663" s="49"/>
      <c r="L663" s="48"/>
      <c r="M663" s="49"/>
      <c r="N663" s="48"/>
      <c r="O663" s="49"/>
      <c r="P663" s="48"/>
      <c r="Q663" s="49"/>
      <c r="R663" s="48"/>
      <c r="S663" s="49"/>
      <c r="T663" s="48"/>
      <c r="U663" s="49"/>
      <c r="V663" s="48"/>
      <c r="W663" s="49"/>
      <c r="X663" s="48"/>
      <c r="Y663" s="49"/>
      <c r="Z663" s="48">
        <f t="shared" si="20"/>
        <v>0</v>
      </c>
      <c r="AA663" s="50">
        <f t="shared" si="20"/>
        <v>0</v>
      </c>
      <c r="AB663" s="51">
        <v>19967</v>
      </c>
      <c r="AC663" s="49">
        <v>0</v>
      </c>
      <c r="AD663" s="51">
        <f t="shared" si="21"/>
        <v>19967</v>
      </c>
      <c r="AE663" s="50">
        <f t="shared" si="21"/>
        <v>0</v>
      </c>
    </row>
    <row r="664" spans="1:31" ht="12.75">
      <c r="A664" s="18"/>
      <c r="B664" s="19"/>
      <c r="C664" s="11" t="s">
        <v>779</v>
      </c>
      <c r="D664" s="11"/>
      <c r="E664" s="12"/>
      <c r="F664" s="43"/>
      <c r="G664" s="44"/>
      <c r="H664" s="43"/>
      <c r="I664" s="44"/>
      <c r="J664" s="43"/>
      <c r="K664" s="44"/>
      <c r="L664" s="43"/>
      <c r="M664" s="44"/>
      <c r="N664" s="43"/>
      <c r="O664" s="44"/>
      <c r="P664" s="43"/>
      <c r="Q664" s="44"/>
      <c r="R664" s="43"/>
      <c r="S664" s="44"/>
      <c r="T664" s="43"/>
      <c r="U664" s="44"/>
      <c r="V664" s="43"/>
      <c r="W664" s="44"/>
      <c r="X664" s="43"/>
      <c r="Y664" s="44"/>
      <c r="Z664" s="43">
        <f t="shared" si="20"/>
        <v>0</v>
      </c>
      <c r="AA664" s="45">
        <f t="shared" si="20"/>
        <v>0</v>
      </c>
      <c r="AB664" s="46">
        <v>19967</v>
      </c>
      <c r="AC664" s="44">
        <v>0</v>
      </c>
      <c r="AD664" s="46">
        <f t="shared" si="21"/>
        <v>19967</v>
      </c>
      <c r="AE664" s="45">
        <f t="shared" si="21"/>
        <v>0</v>
      </c>
    </row>
    <row r="665" spans="1:31" ht="12.75">
      <c r="A665" s="18"/>
      <c r="B665" s="19"/>
      <c r="C665" s="11"/>
      <c r="D665" s="11"/>
      <c r="E665" s="12"/>
      <c r="F665" s="43"/>
      <c r="G665" s="44"/>
      <c r="H665" s="43"/>
      <c r="I665" s="44"/>
      <c r="J665" s="43"/>
      <c r="K665" s="44"/>
      <c r="L665" s="43"/>
      <c r="M665" s="44"/>
      <c r="N665" s="43"/>
      <c r="O665" s="44"/>
      <c r="P665" s="43"/>
      <c r="Q665" s="44"/>
      <c r="R665" s="43"/>
      <c r="S665" s="44"/>
      <c r="T665" s="43"/>
      <c r="U665" s="44"/>
      <c r="V665" s="43"/>
      <c r="W665" s="44"/>
      <c r="X665" s="43"/>
      <c r="Y665" s="44"/>
      <c r="Z665" s="43">
        <f t="shared" si="20"/>
        <v>0</v>
      </c>
      <c r="AA665" s="45">
        <f t="shared" si="20"/>
        <v>0</v>
      </c>
      <c r="AB665" s="46"/>
      <c r="AC665" s="44"/>
      <c r="AD665" s="46">
        <f t="shared" si="21"/>
        <v>0</v>
      </c>
      <c r="AE665" s="45">
        <f t="shared" si="21"/>
        <v>0</v>
      </c>
    </row>
    <row r="666" spans="1:31" ht="12.75">
      <c r="A666" s="18"/>
      <c r="B666" s="19">
        <v>136</v>
      </c>
      <c r="C666" s="19" t="s">
        <v>780</v>
      </c>
      <c r="D666" s="19"/>
      <c r="E666" s="20"/>
      <c r="F666" s="48"/>
      <c r="G666" s="49"/>
      <c r="H666" s="48"/>
      <c r="I666" s="49"/>
      <c r="J666" s="48"/>
      <c r="K666" s="49"/>
      <c r="L666" s="48"/>
      <c r="M666" s="49"/>
      <c r="N666" s="48"/>
      <c r="O666" s="49"/>
      <c r="P666" s="48"/>
      <c r="Q666" s="49"/>
      <c r="R666" s="48"/>
      <c r="S666" s="49"/>
      <c r="T666" s="48"/>
      <c r="U666" s="49"/>
      <c r="V666" s="48"/>
      <c r="W666" s="49"/>
      <c r="X666" s="48"/>
      <c r="Y666" s="49"/>
      <c r="Z666" s="48">
        <f t="shared" si="20"/>
        <v>0</v>
      </c>
      <c r="AA666" s="50">
        <f t="shared" si="20"/>
        <v>0</v>
      </c>
      <c r="AB666" s="51"/>
      <c r="AC666" s="49"/>
      <c r="AD666" s="51">
        <f t="shared" si="21"/>
        <v>0</v>
      </c>
      <c r="AE666" s="50">
        <f t="shared" si="21"/>
        <v>0</v>
      </c>
    </row>
    <row r="667" spans="1:31" ht="12.75">
      <c r="A667" s="18"/>
      <c r="B667" s="19"/>
      <c r="C667" s="19"/>
      <c r="D667" s="19" t="s">
        <v>781</v>
      </c>
      <c r="E667" s="20" t="s">
        <v>782</v>
      </c>
      <c r="F667" s="48">
        <v>454349036</v>
      </c>
      <c r="G667" s="49"/>
      <c r="H667" s="48"/>
      <c r="I667" s="49"/>
      <c r="J667" s="48"/>
      <c r="K667" s="49"/>
      <c r="L667" s="48"/>
      <c r="M667" s="49"/>
      <c r="N667" s="48"/>
      <c r="O667" s="49"/>
      <c r="P667" s="48"/>
      <c r="Q667" s="49"/>
      <c r="R667" s="48">
        <v>161686</v>
      </c>
      <c r="S667" s="49">
        <v>0</v>
      </c>
      <c r="T667" s="48"/>
      <c r="U667" s="49"/>
      <c r="V667" s="48"/>
      <c r="W667" s="49"/>
      <c r="X667" s="48"/>
      <c r="Y667" s="49"/>
      <c r="Z667" s="48">
        <f t="shared" si="20"/>
        <v>161686</v>
      </c>
      <c r="AA667" s="50">
        <f t="shared" si="20"/>
        <v>0</v>
      </c>
      <c r="AB667" s="51"/>
      <c r="AC667" s="49"/>
      <c r="AD667" s="51">
        <f t="shared" si="21"/>
        <v>454510722</v>
      </c>
      <c r="AE667" s="50">
        <f t="shared" si="21"/>
        <v>0</v>
      </c>
    </row>
    <row r="668" spans="1:31" ht="12.75">
      <c r="A668" s="18"/>
      <c r="B668" s="19"/>
      <c r="C668" s="11" t="s">
        <v>783</v>
      </c>
      <c r="D668" s="11"/>
      <c r="E668" s="12"/>
      <c r="F668" s="43">
        <v>454349036</v>
      </c>
      <c r="G668" s="44"/>
      <c r="H668" s="43"/>
      <c r="I668" s="44"/>
      <c r="J668" s="43"/>
      <c r="K668" s="44"/>
      <c r="L668" s="43"/>
      <c r="M668" s="44"/>
      <c r="N668" s="43"/>
      <c r="O668" s="44"/>
      <c r="P668" s="43"/>
      <c r="Q668" s="44"/>
      <c r="R668" s="43">
        <v>161686</v>
      </c>
      <c r="S668" s="44">
        <v>0</v>
      </c>
      <c r="T668" s="43"/>
      <c r="U668" s="44"/>
      <c r="V668" s="43"/>
      <c r="W668" s="44"/>
      <c r="X668" s="43"/>
      <c r="Y668" s="44"/>
      <c r="Z668" s="43">
        <f t="shared" si="20"/>
        <v>161686</v>
      </c>
      <c r="AA668" s="45">
        <f t="shared" si="20"/>
        <v>0</v>
      </c>
      <c r="AB668" s="46"/>
      <c r="AC668" s="44"/>
      <c r="AD668" s="46">
        <f t="shared" si="21"/>
        <v>454510722</v>
      </c>
      <c r="AE668" s="45">
        <f t="shared" si="21"/>
        <v>0</v>
      </c>
    </row>
    <row r="669" spans="1:31" ht="12.75">
      <c r="A669" s="18"/>
      <c r="B669" s="19"/>
      <c r="C669" s="11"/>
      <c r="D669" s="11"/>
      <c r="E669" s="12"/>
      <c r="F669" s="43"/>
      <c r="G669" s="44"/>
      <c r="H669" s="43"/>
      <c r="I669" s="44"/>
      <c r="J669" s="43"/>
      <c r="K669" s="44"/>
      <c r="L669" s="43"/>
      <c r="M669" s="44"/>
      <c r="N669" s="43"/>
      <c r="O669" s="44"/>
      <c r="P669" s="43"/>
      <c r="Q669" s="44"/>
      <c r="R669" s="43"/>
      <c r="S669" s="44"/>
      <c r="T669" s="43"/>
      <c r="U669" s="44"/>
      <c r="V669" s="43"/>
      <c r="W669" s="44"/>
      <c r="X669" s="43"/>
      <c r="Y669" s="44"/>
      <c r="Z669" s="43">
        <f t="shared" si="20"/>
        <v>0</v>
      </c>
      <c r="AA669" s="45">
        <f t="shared" si="20"/>
        <v>0</v>
      </c>
      <c r="AB669" s="46"/>
      <c r="AC669" s="44"/>
      <c r="AD669" s="46">
        <f t="shared" si="21"/>
        <v>0</v>
      </c>
      <c r="AE669" s="45">
        <f t="shared" si="21"/>
        <v>0</v>
      </c>
    </row>
    <row r="670" spans="1:31" ht="12.75">
      <c r="A670" s="18"/>
      <c r="B670" s="19"/>
      <c r="C670" s="19" t="s">
        <v>784</v>
      </c>
      <c r="D670" s="19"/>
      <c r="E670" s="20"/>
      <c r="F670" s="48"/>
      <c r="G670" s="49"/>
      <c r="H670" s="48"/>
      <c r="I670" s="49"/>
      <c r="J670" s="48"/>
      <c r="K670" s="49"/>
      <c r="L670" s="48"/>
      <c r="M670" s="49"/>
      <c r="N670" s="48"/>
      <c r="O670" s="49"/>
      <c r="P670" s="48"/>
      <c r="Q670" s="49"/>
      <c r="R670" s="48"/>
      <c r="S670" s="49"/>
      <c r="T670" s="48"/>
      <c r="U670" s="49"/>
      <c r="V670" s="48"/>
      <c r="W670" s="49"/>
      <c r="X670" s="48"/>
      <c r="Y670" s="49"/>
      <c r="Z670" s="48">
        <f t="shared" si="20"/>
        <v>0</v>
      </c>
      <c r="AA670" s="50">
        <f t="shared" si="20"/>
        <v>0</v>
      </c>
      <c r="AB670" s="51"/>
      <c r="AC670" s="49"/>
      <c r="AD670" s="51">
        <f t="shared" si="21"/>
        <v>0</v>
      </c>
      <c r="AE670" s="50">
        <f t="shared" si="21"/>
        <v>0</v>
      </c>
    </row>
    <row r="671" spans="1:31" ht="12.75">
      <c r="A671" s="18"/>
      <c r="B671" s="19"/>
      <c r="C671" s="19"/>
      <c r="D671" s="19" t="s">
        <v>781</v>
      </c>
      <c r="E671" s="20" t="s">
        <v>782</v>
      </c>
      <c r="F671" s="48"/>
      <c r="G671" s="49"/>
      <c r="H671" s="48"/>
      <c r="I671" s="49"/>
      <c r="J671" s="48"/>
      <c r="K671" s="49"/>
      <c r="L671" s="48"/>
      <c r="M671" s="49"/>
      <c r="N671" s="48"/>
      <c r="O671" s="49"/>
      <c r="P671" s="48"/>
      <c r="Q671" s="49"/>
      <c r="R671" s="48"/>
      <c r="S671" s="49"/>
      <c r="T671" s="48"/>
      <c r="U671" s="49"/>
      <c r="V671" s="48"/>
      <c r="W671" s="49"/>
      <c r="X671" s="48"/>
      <c r="Y671" s="49"/>
      <c r="Z671" s="48">
        <f t="shared" si="20"/>
        <v>0</v>
      </c>
      <c r="AA671" s="50">
        <f t="shared" si="20"/>
        <v>0</v>
      </c>
      <c r="AB671" s="51">
        <v>10578677</v>
      </c>
      <c r="AC671" s="49">
        <v>0</v>
      </c>
      <c r="AD671" s="51">
        <f t="shared" si="21"/>
        <v>10578677</v>
      </c>
      <c r="AE671" s="50">
        <f t="shared" si="21"/>
        <v>0</v>
      </c>
    </row>
    <row r="672" spans="1:31" ht="12.75">
      <c r="A672" s="18"/>
      <c r="B672" s="19"/>
      <c r="C672" s="11" t="s">
        <v>785</v>
      </c>
      <c r="D672" s="11"/>
      <c r="E672" s="12"/>
      <c r="F672" s="43"/>
      <c r="G672" s="44"/>
      <c r="H672" s="43"/>
      <c r="I672" s="44"/>
      <c r="J672" s="43"/>
      <c r="K672" s="44"/>
      <c r="L672" s="43"/>
      <c r="M672" s="44"/>
      <c r="N672" s="43"/>
      <c r="O672" s="44"/>
      <c r="P672" s="43"/>
      <c r="Q672" s="44"/>
      <c r="R672" s="43"/>
      <c r="S672" s="44"/>
      <c r="T672" s="43"/>
      <c r="U672" s="44"/>
      <c r="V672" s="43"/>
      <c r="W672" s="44"/>
      <c r="X672" s="43"/>
      <c r="Y672" s="44"/>
      <c r="Z672" s="43">
        <f t="shared" si="20"/>
        <v>0</v>
      </c>
      <c r="AA672" s="45">
        <f t="shared" si="20"/>
        <v>0</v>
      </c>
      <c r="AB672" s="46">
        <v>10578677</v>
      </c>
      <c r="AC672" s="44">
        <v>0</v>
      </c>
      <c r="AD672" s="46">
        <f t="shared" si="21"/>
        <v>10578677</v>
      </c>
      <c r="AE672" s="45">
        <f t="shared" si="21"/>
        <v>0</v>
      </c>
    </row>
    <row r="673" spans="1:31" ht="12.75">
      <c r="A673" s="18"/>
      <c r="B673" s="19"/>
      <c r="C673" s="11"/>
      <c r="D673" s="11"/>
      <c r="E673" s="12"/>
      <c r="F673" s="43"/>
      <c r="G673" s="44"/>
      <c r="H673" s="43"/>
      <c r="I673" s="44"/>
      <c r="J673" s="43"/>
      <c r="K673" s="44"/>
      <c r="L673" s="43"/>
      <c r="M673" s="44"/>
      <c r="N673" s="43"/>
      <c r="O673" s="44"/>
      <c r="P673" s="43"/>
      <c r="Q673" s="44"/>
      <c r="R673" s="43"/>
      <c r="S673" s="44"/>
      <c r="T673" s="43"/>
      <c r="U673" s="44"/>
      <c r="V673" s="43"/>
      <c r="W673" s="44"/>
      <c r="X673" s="43"/>
      <c r="Y673" s="44"/>
      <c r="Z673" s="43">
        <f t="shared" si="20"/>
        <v>0</v>
      </c>
      <c r="AA673" s="45">
        <f t="shared" si="20"/>
        <v>0</v>
      </c>
      <c r="AB673" s="46"/>
      <c r="AC673" s="44"/>
      <c r="AD673" s="46">
        <f t="shared" si="21"/>
        <v>0</v>
      </c>
      <c r="AE673" s="45">
        <f t="shared" si="21"/>
        <v>0</v>
      </c>
    </row>
    <row r="674" spans="1:31" ht="12.75">
      <c r="A674" s="18"/>
      <c r="B674" s="52" t="s">
        <v>786</v>
      </c>
      <c r="C674" s="19" t="s">
        <v>787</v>
      </c>
      <c r="D674" s="19"/>
      <c r="E674" s="20"/>
      <c r="F674" s="48"/>
      <c r="G674" s="49"/>
      <c r="H674" s="48"/>
      <c r="I674" s="49"/>
      <c r="J674" s="48"/>
      <c r="K674" s="49"/>
      <c r="L674" s="48"/>
      <c r="M674" s="49"/>
      <c r="N674" s="48"/>
      <c r="O674" s="49"/>
      <c r="P674" s="48"/>
      <c r="Q674" s="49"/>
      <c r="R674" s="48"/>
      <c r="S674" s="49"/>
      <c r="T674" s="48"/>
      <c r="U674" s="49"/>
      <c r="V674" s="48"/>
      <c r="W674" s="49"/>
      <c r="X674" s="48"/>
      <c r="Y674" s="49"/>
      <c r="Z674" s="48">
        <f t="shared" si="20"/>
        <v>0</v>
      </c>
      <c r="AA674" s="50">
        <f t="shared" si="20"/>
        <v>0</v>
      </c>
      <c r="AB674" s="51"/>
      <c r="AC674" s="49"/>
      <c r="AD674" s="51">
        <f t="shared" si="21"/>
        <v>0</v>
      </c>
      <c r="AE674" s="50">
        <f t="shared" si="21"/>
        <v>0</v>
      </c>
    </row>
    <row r="675" spans="1:31" ht="12.75">
      <c r="A675" s="18"/>
      <c r="B675" s="19"/>
      <c r="C675" s="19"/>
      <c r="D675" s="19" t="s">
        <v>788</v>
      </c>
      <c r="E675" s="20" t="s">
        <v>787</v>
      </c>
      <c r="F675" s="48"/>
      <c r="G675" s="49"/>
      <c r="H675" s="48"/>
      <c r="I675" s="49"/>
      <c r="J675" s="48"/>
      <c r="K675" s="49"/>
      <c r="L675" s="48"/>
      <c r="M675" s="49"/>
      <c r="N675" s="48"/>
      <c r="O675" s="49"/>
      <c r="P675" s="48"/>
      <c r="Q675" s="49"/>
      <c r="R675" s="48"/>
      <c r="S675" s="49"/>
      <c r="T675" s="48"/>
      <c r="U675" s="49"/>
      <c r="V675" s="48"/>
      <c r="W675" s="49"/>
      <c r="X675" s="48"/>
      <c r="Y675" s="49"/>
      <c r="Z675" s="48">
        <f t="shared" si="20"/>
        <v>0</v>
      </c>
      <c r="AA675" s="50">
        <f t="shared" si="20"/>
        <v>0</v>
      </c>
      <c r="AB675" s="51">
        <v>31000000</v>
      </c>
      <c r="AC675" s="49">
        <v>0</v>
      </c>
      <c r="AD675" s="51">
        <f t="shared" si="21"/>
        <v>31000000</v>
      </c>
      <c r="AE675" s="50">
        <f t="shared" si="21"/>
        <v>0</v>
      </c>
    </row>
    <row r="676" spans="1:31" ht="12.75">
      <c r="A676" s="18"/>
      <c r="B676" s="19"/>
      <c r="C676" s="11" t="s">
        <v>789</v>
      </c>
      <c r="D676" s="11"/>
      <c r="E676" s="12"/>
      <c r="F676" s="43"/>
      <c r="G676" s="44"/>
      <c r="H676" s="43"/>
      <c r="I676" s="44"/>
      <c r="J676" s="43"/>
      <c r="K676" s="44"/>
      <c r="L676" s="43"/>
      <c r="M676" s="44"/>
      <c r="N676" s="43"/>
      <c r="O676" s="44"/>
      <c r="P676" s="43"/>
      <c r="Q676" s="44"/>
      <c r="R676" s="43"/>
      <c r="S676" s="44"/>
      <c r="T676" s="43"/>
      <c r="U676" s="44"/>
      <c r="V676" s="43"/>
      <c r="W676" s="44"/>
      <c r="X676" s="43"/>
      <c r="Y676" s="44"/>
      <c r="Z676" s="43">
        <f t="shared" si="20"/>
        <v>0</v>
      </c>
      <c r="AA676" s="45">
        <f t="shared" si="20"/>
        <v>0</v>
      </c>
      <c r="AB676" s="46">
        <v>31000000</v>
      </c>
      <c r="AC676" s="44">
        <v>0</v>
      </c>
      <c r="AD676" s="46">
        <f t="shared" si="21"/>
        <v>31000000</v>
      </c>
      <c r="AE676" s="45">
        <f t="shared" si="21"/>
        <v>0</v>
      </c>
    </row>
    <row r="677" spans="1:31" ht="12.75">
      <c r="A677" s="18"/>
      <c r="B677" s="19"/>
      <c r="C677" s="11"/>
      <c r="D677" s="11"/>
      <c r="E677" s="12"/>
      <c r="F677" s="43"/>
      <c r="G677" s="44"/>
      <c r="H677" s="43"/>
      <c r="I677" s="44"/>
      <c r="J677" s="43"/>
      <c r="K677" s="44"/>
      <c r="L677" s="43"/>
      <c r="M677" s="44"/>
      <c r="N677" s="43"/>
      <c r="O677" s="44"/>
      <c r="P677" s="43"/>
      <c r="Q677" s="44"/>
      <c r="R677" s="43"/>
      <c r="S677" s="44"/>
      <c r="T677" s="43"/>
      <c r="U677" s="44"/>
      <c r="V677" s="43"/>
      <c r="W677" s="44"/>
      <c r="X677" s="43"/>
      <c r="Y677" s="44"/>
      <c r="Z677" s="43">
        <f t="shared" si="20"/>
        <v>0</v>
      </c>
      <c r="AA677" s="45">
        <f t="shared" si="20"/>
        <v>0</v>
      </c>
      <c r="AB677" s="46"/>
      <c r="AC677" s="44"/>
      <c r="AD677" s="46">
        <f t="shared" si="21"/>
        <v>0</v>
      </c>
      <c r="AE677" s="45">
        <f t="shared" si="21"/>
        <v>0</v>
      </c>
    </row>
    <row r="678" spans="1:31" ht="12.75">
      <c r="A678" s="10" t="s">
        <v>790</v>
      </c>
      <c r="B678" s="11"/>
      <c r="C678" s="11"/>
      <c r="D678" s="11"/>
      <c r="E678" s="12"/>
      <c r="F678" s="43">
        <v>6930102403</v>
      </c>
      <c r="G678" s="44">
        <v>9008.913333333334</v>
      </c>
      <c r="H678" s="43">
        <v>8863000</v>
      </c>
      <c r="I678" s="44">
        <v>0</v>
      </c>
      <c r="J678" s="43"/>
      <c r="K678" s="44"/>
      <c r="L678" s="43"/>
      <c r="M678" s="44"/>
      <c r="N678" s="43"/>
      <c r="O678" s="44"/>
      <c r="P678" s="43">
        <v>1779000</v>
      </c>
      <c r="Q678" s="44">
        <v>0</v>
      </c>
      <c r="R678" s="43">
        <v>104448294</v>
      </c>
      <c r="S678" s="44">
        <v>8.01</v>
      </c>
      <c r="T678" s="43"/>
      <c r="U678" s="44"/>
      <c r="V678" s="43"/>
      <c r="W678" s="44"/>
      <c r="X678" s="43">
        <v>40737244.08</v>
      </c>
      <c r="Y678" s="44">
        <v>-13</v>
      </c>
      <c r="Z678" s="43">
        <f t="shared" si="20"/>
        <v>155827538.07999998</v>
      </c>
      <c r="AA678" s="45">
        <f t="shared" si="20"/>
        <v>-4.99</v>
      </c>
      <c r="AB678" s="46">
        <f>111195282.001+199900</f>
        <v>111395182.001</v>
      </c>
      <c r="AC678" s="44">
        <v>2.5</v>
      </c>
      <c r="AD678" s="46">
        <f t="shared" si="21"/>
        <v>7197325123.081</v>
      </c>
      <c r="AE678" s="45">
        <f t="shared" si="21"/>
        <v>9006.423333333334</v>
      </c>
    </row>
    <row r="679" spans="1:31" ht="12.75">
      <c r="A679" s="53" t="s">
        <v>791</v>
      </c>
      <c r="B679" s="54"/>
      <c r="C679" s="54"/>
      <c r="D679" s="54"/>
      <c r="E679" s="55"/>
      <c r="F679" s="56">
        <v>7615415067</v>
      </c>
      <c r="G679" s="57">
        <v>12976.233333333334</v>
      </c>
      <c r="H679" s="56">
        <v>8863000</v>
      </c>
      <c r="I679" s="57">
        <v>0</v>
      </c>
      <c r="J679" s="56">
        <v>175000</v>
      </c>
      <c r="K679" s="57">
        <v>0</v>
      </c>
      <c r="L679" s="56">
        <v>286770</v>
      </c>
      <c r="M679" s="57">
        <v>0</v>
      </c>
      <c r="N679" s="56">
        <v>87447</v>
      </c>
      <c r="O679" s="57">
        <v>0</v>
      </c>
      <c r="P679" s="56">
        <v>4054000</v>
      </c>
      <c r="Q679" s="57">
        <v>355</v>
      </c>
      <c r="R679" s="56">
        <v>119157566</v>
      </c>
      <c r="S679" s="57">
        <v>12.01</v>
      </c>
      <c r="T679" s="56">
        <v>3443666</v>
      </c>
      <c r="U679" s="57">
        <v>0</v>
      </c>
      <c r="V679" s="56">
        <v>234351</v>
      </c>
      <c r="W679" s="57">
        <v>0</v>
      </c>
      <c r="X679" s="56">
        <v>40737244.08</v>
      </c>
      <c r="Y679" s="57">
        <v>-13</v>
      </c>
      <c r="Z679" s="56">
        <f t="shared" si="20"/>
        <v>177039044.07999998</v>
      </c>
      <c r="AA679" s="58">
        <f t="shared" si="20"/>
        <v>354.01</v>
      </c>
      <c r="AB679" s="59">
        <f>137898833.041+199900+199900</f>
        <v>138298633.041</v>
      </c>
      <c r="AC679" s="57">
        <v>2.5</v>
      </c>
      <c r="AD679" s="59">
        <f t="shared" si="21"/>
        <v>7930752744.121</v>
      </c>
      <c r="AE679" s="58">
        <f t="shared" si="21"/>
        <v>13332.743333333334</v>
      </c>
    </row>
    <row r="680" spans="1:27" ht="12.75">
      <c r="A680"/>
      <c r="B680"/>
      <c r="C680"/>
      <c r="D680"/>
      <c r="E680" s="60"/>
      <c r="F680"/>
      <c r="G680"/>
      <c r="H680"/>
      <c r="I680"/>
      <c r="J680"/>
      <c r="K680"/>
      <c r="L680"/>
      <c r="M680"/>
      <c r="N680" s="1"/>
      <c r="O680" s="1"/>
      <c r="P680" s="1"/>
      <c r="Q680" s="1"/>
      <c r="S680" s="61"/>
      <c r="Z680"/>
      <c r="AA680" s="62"/>
    </row>
    <row r="681" spans="1:27" ht="12.75">
      <c r="A681"/>
      <c r="B681"/>
      <c r="C681"/>
      <c r="D681"/>
      <c r="E681" s="60"/>
      <c r="F681"/>
      <c r="G681"/>
      <c r="H681"/>
      <c r="I681"/>
      <c r="J681"/>
      <c r="K681"/>
      <c r="L681"/>
      <c r="M681"/>
      <c r="N681" s="1"/>
      <c r="O681" s="1"/>
      <c r="P681" s="1"/>
      <c r="Q681" s="1"/>
      <c r="S681" s="61"/>
      <c r="Z681"/>
      <c r="AA681" s="62"/>
    </row>
    <row r="682" spans="1:27" ht="12.75">
      <c r="A682"/>
      <c r="B682"/>
      <c r="C682"/>
      <c r="D682"/>
      <c r="E682" s="60"/>
      <c r="F682"/>
      <c r="G682"/>
      <c r="H682"/>
      <c r="I682"/>
      <c r="J682"/>
      <c r="K682"/>
      <c r="L682"/>
      <c r="M682"/>
      <c r="N682" s="1"/>
      <c r="O682" s="1"/>
      <c r="P682" s="1"/>
      <c r="Q682" s="1"/>
      <c r="S682" s="61"/>
      <c r="Z682"/>
      <c r="AA682" s="62"/>
    </row>
    <row r="683" spans="1:27" ht="12.75">
      <c r="A683"/>
      <c r="B683"/>
      <c r="C683"/>
      <c r="D683"/>
      <c r="E683" s="60"/>
      <c r="F683"/>
      <c r="G683"/>
      <c r="H683"/>
      <c r="I683"/>
      <c r="J683"/>
      <c r="K683"/>
      <c r="L683"/>
      <c r="M683"/>
      <c r="N683" s="1"/>
      <c r="O683" s="1"/>
      <c r="P683" s="1"/>
      <c r="Q683" s="1"/>
      <c r="S683" s="61"/>
      <c r="Z683"/>
      <c r="AA683" s="62"/>
    </row>
    <row r="684" spans="1:27" ht="12.75">
      <c r="A684"/>
      <c r="B684"/>
      <c r="C684"/>
      <c r="D684"/>
      <c r="E684" s="60"/>
      <c r="F684"/>
      <c r="G684"/>
      <c r="H684"/>
      <c r="I684"/>
      <c r="J684"/>
      <c r="K684"/>
      <c r="L684"/>
      <c r="M684"/>
      <c r="N684" s="1"/>
      <c r="O684" s="1"/>
      <c r="P684" s="1"/>
      <c r="Q684" s="1"/>
      <c r="S684" s="61"/>
      <c r="Z684"/>
      <c r="AA684" s="62"/>
    </row>
    <row r="685" spans="1:27" ht="12.75">
      <c r="A685"/>
      <c r="B685"/>
      <c r="C685"/>
      <c r="D685"/>
      <c r="E685" s="60"/>
      <c r="F685"/>
      <c r="G685"/>
      <c r="H685"/>
      <c r="I685"/>
      <c r="J685"/>
      <c r="K685"/>
      <c r="L685"/>
      <c r="M685"/>
      <c r="N685" s="1"/>
      <c r="O685" s="1"/>
      <c r="P685" s="1"/>
      <c r="Q685" s="1"/>
      <c r="S685" s="61"/>
      <c r="Z685"/>
      <c r="AA685" s="62"/>
    </row>
    <row r="686" spans="1:27" ht="12.75">
      <c r="A686"/>
      <c r="B686"/>
      <c r="C686"/>
      <c r="D686"/>
      <c r="E686" s="60"/>
      <c r="F686"/>
      <c r="G686"/>
      <c r="H686"/>
      <c r="I686"/>
      <c r="J686"/>
      <c r="K686"/>
      <c r="L686"/>
      <c r="M686"/>
      <c r="N686" s="1"/>
      <c r="O686" s="1"/>
      <c r="P686" s="1"/>
      <c r="Q686" s="1"/>
      <c r="S686" s="61"/>
      <c r="Z686"/>
      <c r="AA686" s="62"/>
    </row>
    <row r="687" spans="1:27" ht="12.75">
      <c r="A687"/>
      <c r="B687"/>
      <c r="C687"/>
      <c r="D687"/>
      <c r="E687" s="60"/>
      <c r="F687"/>
      <c r="G687"/>
      <c r="H687"/>
      <c r="I687"/>
      <c r="J687"/>
      <c r="K687"/>
      <c r="L687"/>
      <c r="M687"/>
      <c r="N687" s="1"/>
      <c r="O687" s="1"/>
      <c r="P687" s="1"/>
      <c r="Q687" s="1"/>
      <c r="S687" s="61"/>
      <c r="Z687"/>
      <c r="AA687" s="62"/>
    </row>
    <row r="688" spans="1:27" ht="12.75">
      <c r="A688"/>
      <c r="B688"/>
      <c r="C688"/>
      <c r="D688"/>
      <c r="E688" s="60"/>
      <c r="F688"/>
      <c r="G688"/>
      <c r="H688"/>
      <c r="I688"/>
      <c r="J688"/>
      <c r="K688"/>
      <c r="L688"/>
      <c r="M688"/>
      <c r="N688" s="1"/>
      <c r="O688" s="1"/>
      <c r="P688" s="1"/>
      <c r="Q688" s="1"/>
      <c r="S688" s="61"/>
      <c r="Z688"/>
      <c r="AA688" s="62"/>
    </row>
    <row r="689" spans="1:27" ht="12.75">
      <c r="A689"/>
      <c r="B689"/>
      <c r="C689"/>
      <c r="D689"/>
      <c r="E689" s="60"/>
      <c r="F689"/>
      <c r="G689"/>
      <c r="H689"/>
      <c r="I689"/>
      <c r="J689"/>
      <c r="K689"/>
      <c r="L689"/>
      <c r="M689"/>
      <c r="N689" s="1"/>
      <c r="O689" s="1"/>
      <c r="P689" s="1"/>
      <c r="Q689" s="1"/>
      <c r="S689" s="61"/>
      <c r="Z689"/>
      <c r="AA689" s="62"/>
    </row>
    <row r="690" spans="1:27" ht="12.75">
      <c r="A690"/>
      <c r="B690"/>
      <c r="C690"/>
      <c r="D690"/>
      <c r="E690" s="60"/>
      <c r="F690"/>
      <c r="G690"/>
      <c r="H690"/>
      <c r="I690"/>
      <c r="J690"/>
      <c r="K690"/>
      <c r="L690"/>
      <c r="M690"/>
      <c r="N690" s="1"/>
      <c r="O690" s="1"/>
      <c r="P690" s="1"/>
      <c r="Q690" s="1"/>
      <c r="S690" s="61"/>
      <c r="Z690"/>
      <c r="AA690" s="62"/>
    </row>
    <row r="691" spans="1:27" ht="12.75">
      <c r="A691"/>
      <c r="B691"/>
      <c r="C691"/>
      <c r="D691"/>
      <c r="E691" s="60"/>
      <c r="F691"/>
      <c r="G691"/>
      <c r="H691"/>
      <c r="I691"/>
      <c r="J691"/>
      <c r="K691"/>
      <c r="L691"/>
      <c r="M691"/>
      <c r="N691" s="1"/>
      <c r="O691" s="1"/>
      <c r="P691" s="1"/>
      <c r="Q691" s="1"/>
      <c r="S691" s="61"/>
      <c r="Z691"/>
      <c r="AA691" s="62"/>
    </row>
    <row r="692" spans="1:27" ht="12.75">
      <c r="A692"/>
      <c r="B692"/>
      <c r="C692"/>
      <c r="D692"/>
      <c r="E692" s="60"/>
      <c r="F692"/>
      <c r="G692"/>
      <c r="H692"/>
      <c r="I692"/>
      <c r="J692"/>
      <c r="K692"/>
      <c r="L692"/>
      <c r="M692"/>
      <c r="N692" s="1"/>
      <c r="O692" s="1"/>
      <c r="P692" s="1"/>
      <c r="Q692" s="1"/>
      <c r="S692" s="61"/>
      <c r="Z692"/>
      <c r="AA692" s="62"/>
    </row>
    <row r="693" spans="1:27" ht="12.75">
      <c r="A693"/>
      <c r="B693"/>
      <c r="C693"/>
      <c r="D693"/>
      <c r="E693" s="60"/>
      <c r="F693"/>
      <c r="G693"/>
      <c r="H693"/>
      <c r="I693"/>
      <c r="J693"/>
      <c r="K693"/>
      <c r="L693"/>
      <c r="M693"/>
      <c r="N693" s="1"/>
      <c r="O693" s="1"/>
      <c r="P693" s="1"/>
      <c r="Q693" s="1"/>
      <c r="S693" s="61"/>
      <c r="Z693"/>
      <c r="AA693" s="62"/>
    </row>
    <row r="694" spans="1:27" ht="12.75">
      <c r="A694"/>
      <c r="B694"/>
      <c r="C694"/>
      <c r="D694"/>
      <c r="E694" s="60"/>
      <c r="F694"/>
      <c r="G694"/>
      <c r="H694"/>
      <c r="I694"/>
      <c r="J694"/>
      <c r="K694"/>
      <c r="L694"/>
      <c r="M694"/>
      <c r="N694" s="1"/>
      <c r="O694" s="1"/>
      <c r="P694" s="1"/>
      <c r="Q694" s="1"/>
      <c r="S694" s="61"/>
      <c r="Z694"/>
      <c r="AA694" s="62"/>
    </row>
    <row r="695" spans="1:27" ht="12.75">
      <c r="A695"/>
      <c r="B695"/>
      <c r="C695"/>
      <c r="D695"/>
      <c r="E695" s="60"/>
      <c r="F695"/>
      <c r="G695"/>
      <c r="H695"/>
      <c r="I695"/>
      <c r="J695"/>
      <c r="K695"/>
      <c r="L695"/>
      <c r="M695"/>
      <c r="N695" s="1"/>
      <c r="O695" s="1"/>
      <c r="P695" s="1"/>
      <c r="Q695" s="1"/>
      <c r="S695" s="61"/>
      <c r="Z695"/>
      <c r="AA695" s="62"/>
    </row>
    <row r="696" spans="1:27" ht="12.75">
      <c r="A696"/>
      <c r="B696"/>
      <c r="C696"/>
      <c r="D696"/>
      <c r="E696" s="60"/>
      <c r="F696"/>
      <c r="G696"/>
      <c r="H696"/>
      <c r="I696"/>
      <c r="J696"/>
      <c r="K696"/>
      <c r="L696"/>
      <c r="M696"/>
      <c r="N696" s="1"/>
      <c r="O696" s="1"/>
      <c r="P696" s="1"/>
      <c r="Q696" s="1"/>
      <c r="S696" s="61"/>
      <c r="Z696"/>
      <c r="AA696" s="62"/>
    </row>
    <row r="697" spans="1:27" ht="12.75">
      <c r="A697"/>
      <c r="B697"/>
      <c r="C697"/>
      <c r="D697"/>
      <c r="E697" s="60"/>
      <c r="F697"/>
      <c r="G697"/>
      <c r="H697"/>
      <c r="I697"/>
      <c r="J697"/>
      <c r="K697"/>
      <c r="L697"/>
      <c r="M697"/>
      <c r="N697" s="1"/>
      <c r="O697" s="1"/>
      <c r="P697" s="1"/>
      <c r="Q697" s="1"/>
      <c r="S697" s="61"/>
      <c r="Z697"/>
      <c r="AA697" s="62"/>
    </row>
    <row r="698" spans="1:27" ht="12.75">
      <c r="A698"/>
      <c r="B698"/>
      <c r="C698"/>
      <c r="D698"/>
      <c r="E698" s="60"/>
      <c r="F698"/>
      <c r="G698"/>
      <c r="H698"/>
      <c r="I698"/>
      <c r="J698"/>
      <c r="K698"/>
      <c r="L698"/>
      <c r="M698"/>
      <c r="N698" s="1"/>
      <c r="O698" s="1"/>
      <c r="P698" s="1"/>
      <c r="Q698" s="1"/>
      <c r="S698" s="61"/>
      <c r="Z698"/>
      <c r="AA698" s="62"/>
    </row>
    <row r="699" spans="1:27" ht="12.75">
      <c r="A699"/>
      <c r="B699"/>
      <c r="C699"/>
      <c r="D699"/>
      <c r="E699" s="60"/>
      <c r="F699"/>
      <c r="G699"/>
      <c r="H699"/>
      <c r="I699"/>
      <c r="J699"/>
      <c r="K699"/>
      <c r="L699"/>
      <c r="M699"/>
      <c r="N699" s="1"/>
      <c r="O699" s="1"/>
      <c r="P699" s="1"/>
      <c r="Q699" s="1"/>
      <c r="S699" s="61"/>
      <c r="Z699"/>
      <c r="AA699" s="62"/>
    </row>
    <row r="700" spans="1:27" ht="12.75">
      <c r="A700"/>
      <c r="B700"/>
      <c r="C700"/>
      <c r="D700"/>
      <c r="E700" s="60"/>
      <c r="F700"/>
      <c r="G700"/>
      <c r="H700"/>
      <c r="I700"/>
      <c r="J700"/>
      <c r="K700"/>
      <c r="L700"/>
      <c r="M700"/>
      <c r="N700" s="1"/>
      <c r="O700" s="1"/>
      <c r="P700" s="1"/>
      <c r="Q700" s="1"/>
      <c r="S700" s="61"/>
      <c r="Z700"/>
      <c r="AA700" s="62"/>
    </row>
    <row r="701" spans="1:27" ht="12.75">
      <c r="A701"/>
      <c r="B701"/>
      <c r="C701"/>
      <c r="D701"/>
      <c r="E701" s="60"/>
      <c r="F701"/>
      <c r="G701"/>
      <c r="H701"/>
      <c r="I701"/>
      <c r="J701"/>
      <c r="K701"/>
      <c r="L701"/>
      <c r="M701"/>
      <c r="N701" s="1"/>
      <c r="O701" s="1"/>
      <c r="P701" s="1"/>
      <c r="Q701" s="1"/>
      <c r="S701" s="61"/>
      <c r="Z701"/>
      <c r="AA701" s="62"/>
    </row>
    <row r="702" spans="1:27" ht="12.75">
      <c r="A702"/>
      <c r="B702"/>
      <c r="C702"/>
      <c r="D702"/>
      <c r="E702" s="60"/>
      <c r="F702"/>
      <c r="G702"/>
      <c r="H702"/>
      <c r="I702"/>
      <c r="J702"/>
      <c r="K702"/>
      <c r="L702"/>
      <c r="M702"/>
      <c r="N702" s="1"/>
      <c r="O702" s="1"/>
      <c r="P702" s="1"/>
      <c r="Q702" s="1"/>
      <c r="S702" s="61"/>
      <c r="Z702"/>
      <c r="AA702" s="62"/>
    </row>
    <row r="703" spans="1:27" ht="12.75">
      <c r="A703"/>
      <c r="B703"/>
      <c r="C703"/>
      <c r="D703"/>
      <c r="E703" s="60"/>
      <c r="F703"/>
      <c r="G703"/>
      <c r="H703"/>
      <c r="I703"/>
      <c r="J703"/>
      <c r="K703"/>
      <c r="L703"/>
      <c r="M703"/>
      <c r="N703" s="1"/>
      <c r="O703" s="1"/>
      <c r="P703" s="1"/>
      <c r="Q703" s="1"/>
      <c r="S703" s="61"/>
      <c r="Z703"/>
      <c r="AA703" s="62"/>
    </row>
    <row r="704" spans="1:27" ht="12.75">
      <c r="A704"/>
      <c r="B704"/>
      <c r="C704"/>
      <c r="D704"/>
      <c r="E704" s="60"/>
      <c r="F704"/>
      <c r="G704"/>
      <c r="H704"/>
      <c r="I704"/>
      <c r="J704"/>
      <c r="K704"/>
      <c r="L704"/>
      <c r="M704"/>
      <c r="N704" s="1"/>
      <c r="O704" s="1"/>
      <c r="P704" s="1"/>
      <c r="Q704" s="1"/>
      <c r="S704" s="61"/>
      <c r="Z704"/>
      <c r="AA704" s="62"/>
    </row>
    <row r="705" spans="1:27" ht="12.75">
      <c r="A705"/>
      <c r="B705"/>
      <c r="C705"/>
      <c r="D705"/>
      <c r="E705" s="60"/>
      <c r="F705"/>
      <c r="G705"/>
      <c r="H705"/>
      <c r="I705"/>
      <c r="J705"/>
      <c r="K705"/>
      <c r="L705"/>
      <c r="M705"/>
      <c r="N705" s="1"/>
      <c r="O705" s="1"/>
      <c r="P705" s="1"/>
      <c r="Q705" s="1"/>
      <c r="S705" s="61"/>
      <c r="Z705"/>
      <c r="AA705" s="62"/>
    </row>
    <row r="706" spans="1:27" ht="12.75">
      <c r="A706"/>
      <c r="B706"/>
      <c r="C706"/>
      <c r="D706"/>
      <c r="E706" s="60"/>
      <c r="F706"/>
      <c r="G706"/>
      <c r="H706"/>
      <c r="I706"/>
      <c r="J706"/>
      <c r="K706"/>
      <c r="L706"/>
      <c r="M706"/>
      <c r="N706" s="1"/>
      <c r="O706" s="1"/>
      <c r="P706" s="1"/>
      <c r="Q706" s="1"/>
      <c r="S706" s="61"/>
      <c r="Z706"/>
      <c r="AA706" s="62"/>
    </row>
    <row r="707" spans="1:27" ht="12.75">
      <c r="A707"/>
      <c r="B707"/>
      <c r="C707"/>
      <c r="D707"/>
      <c r="E707" s="60"/>
      <c r="F707"/>
      <c r="G707"/>
      <c r="H707"/>
      <c r="I707"/>
      <c r="J707"/>
      <c r="K707"/>
      <c r="L707"/>
      <c r="M707"/>
      <c r="N707" s="1"/>
      <c r="O707" s="1"/>
      <c r="P707" s="1"/>
      <c r="Q707" s="1"/>
      <c r="Z707"/>
      <c r="AA707" s="62"/>
    </row>
    <row r="708" spans="1:27" ht="12.75">
      <c r="A708"/>
      <c r="B708"/>
      <c r="C708"/>
      <c r="D708"/>
      <c r="E708" s="60"/>
      <c r="F708"/>
      <c r="G708"/>
      <c r="H708"/>
      <c r="I708"/>
      <c r="J708"/>
      <c r="K708"/>
      <c r="L708"/>
      <c r="M708"/>
      <c r="N708" s="1"/>
      <c r="O708" s="1"/>
      <c r="P708" s="1"/>
      <c r="Q708" s="1"/>
      <c r="Z708"/>
      <c r="AA708" s="62"/>
    </row>
    <row r="709" spans="1:27" ht="12.75">
      <c r="A709"/>
      <c r="B709"/>
      <c r="C709"/>
      <c r="D709"/>
      <c r="E709" s="60"/>
      <c r="F709"/>
      <c r="G709"/>
      <c r="H709"/>
      <c r="I709"/>
      <c r="J709"/>
      <c r="K709"/>
      <c r="L709"/>
      <c r="M709"/>
      <c r="N709" s="1"/>
      <c r="O709" s="1"/>
      <c r="P709" s="1"/>
      <c r="Q709" s="1"/>
      <c r="Z709"/>
      <c r="AA709" s="62"/>
    </row>
    <row r="710" spans="1:27" ht="12.75">
      <c r="A710"/>
      <c r="B710"/>
      <c r="C710"/>
      <c r="D710"/>
      <c r="E710" s="60"/>
      <c r="F710"/>
      <c r="G710"/>
      <c r="H710"/>
      <c r="I710"/>
      <c r="J710"/>
      <c r="K710"/>
      <c r="L710"/>
      <c r="M710"/>
      <c r="N710" s="1"/>
      <c r="O710" s="1"/>
      <c r="P710" s="1"/>
      <c r="Q710" s="1"/>
      <c r="Z710"/>
      <c r="AA710" s="62"/>
    </row>
    <row r="711" spans="1:27" ht="12.75">
      <c r="A711"/>
      <c r="B711"/>
      <c r="C711"/>
      <c r="D711"/>
      <c r="E711" s="60"/>
      <c r="F711"/>
      <c r="G711"/>
      <c r="H711"/>
      <c r="I711"/>
      <c r="J711"/>
      <c r="K711"/>
      <c r="L711"/>
      <c r="M711"/>
      <c r="N711" s="1"/>
      <c r="O711" s="1"/>
      <c r="P711" s="1"/>
      <c r="Q711" s="1"/>
      <c r="Z711"/>
      <c r="AA711" s="62"/>
    </row>
    <row r="712" spans="1:27" ht="12.75">
      <c r="A712"/>
      <c r="B712"/>
      <c r="C712"/>
      <c r="D712"/>
      <c r="E712" s="60"/>
      <c r="F712"/>
      <c r="G712"/>
      <c r="H712"/>
      <c r="I712"/>
      <c r="J712"/>
      <c r="K712"/>
      <c r="L712"/>
      <c r="M712"/>
      <c r="N712" s="1"/>
      <c r="O712" s="1"/>
      <c r="P712" s="1"/>
      <c r="Q712" s="1"/>
      <c r="Z712"/>
      <c r="AA712" s="62"/>
    </row>
    <row r="713" spans="1:27" ht="12.75">
      <c r="A713"/>
      <c r="B713"/>
      <c r="C713"/>
      <c r="D713"/>
      <c r="E713" s="60"/>
      <c r="F713"/>
      <c r="G713"/>
      <c r="H713"/>
      <c r="I713"/>
      <c r="J713"/>
      <c r="K713"/>
      <c r="L713"/>
      <c r="M713"/>
      <c r="N713" s="1"/>
      <c r="O713" s="1"/>
      <c r="P713" s="1"/>
      <c r="Q713" s="1"/>
      <c r="Z713"/>
      <c r="AA713" s="62"/>
    </row>
    <row r="714" spans="1:27" ht="12.75">
      <c r="A714"/>
      <c r="B714"/>
      <c r="C714"/>
      <c r="D714"/>
      <c r="E714" s="60"/>
      <c r="F714"/>
      <c r="G714"/>
      <c r="H714"/>
      <c r="I714"/>
      <c r="J714"/>
      <c r="K714"/>
      <c r="L714"/>
      <c r="M714"/>
      <c r="N714" s="1"/>
      <c r="O714" s="1"/>
      <c r="P714" s="1"/>
      <c r="Q714" s="1"/>
      <c r="Z714"/>
      <c r="AA714" s="62"/>
    </row>
    <row r="715" spans="1:27" ht="12.75">
      <c r="A715"/>
      <c r="B715"/>
      <c r="C715"/>
      <c r="D715"/>
      <c r="E715" s="60"/>
      <c r="F715"/>
      <c r="G715"/>
      <c r="H715"/>
      <c r="I715"/>
      <c r="J715"/>
      <c r="K715"/>
      <c r="L715"/>
      <c r="M715"/>
      <c r="N715" s="1"/>
      <c r="O715" s="1"/>
      <c r="P715" s="1"/>
      <c r="Q715" s="1"/>
      <c r="Z715"/>
      <c r="AA715" s="62"/>
    </row>
    <row r="716" spans="1:27" ht="12.75">
      <c r="A716"/>
      <c r="B716"/>
      <c r="C716"/>
      <c r="D716"/>
      <c r="E716" s="60"/>
      <c r="F716"/>
      <c r="G716"/>
      <c r="H716"/>
      <c r="I716"/>
      <c r="J716"/>
      <c r="K716"/>
      <c r="L716"/>
      <c r="M716"/>
      <c r="N716" s="1"/>
      <c r="O716" s="1"/>
      <c r="P716" s="1"/>
      <c r="Q716" s="1"/>
      <c r="Z716"/>
      <c r="AA716" s="62"/>
    </row>
    <row r="717" spans="1:27" ht="12.75">
      <c r="A717"/>
      <c r="B717"/>
      <c r="C717"/>
      <c r="D717"/>
      <c r="E717" s="60"/>
      <c r="F717"/>
      <c r="G717"/>
      <c r="H717"/>
      <c r="I717"/>
      <c r="J717"/>
      <c r="K717"/>
      <c r="L717"/>
      <c r="M717"/>
      <c r="N717" s="1"/>
      <c r="O717" s="1"/>
      <c r="P717" s="1"/>
      <c r="Q717" s="1"/>
      <c r="Z717"/>
      <c r="AA717" s="62"/>
    </row>
    <row r="718" spans="1:27" ht="12.75">
      <c r="A718"/>
      <c r="B718"/>
      <c r="C718"/>
      <c r="D718"/>
      <c r="E718" s="60"/>
      <c r="F718"/>
      <c r="G718"/>
      <c r="H718"/>
      <c r="I718"/>
      <c r="J718"/>
      <c r="K718"/>
      <c r="L718"/>
      <c r="M718"/>
      <c r="N718" s="1"/>
      <c r="O718" s="1"/>
      <c r="P718" s="1"/>
      <c r="Q718" s="1"/>
      <c r="Z718"/>
      <c r="AA718" s="62"/>
    </row>
    <row r="719" spans="1:27" ht="12.75">
      <c r="A719"/>
      <c r="B719"/>
      <c r="C719"/>
      <c r="D719"/>
      <c r="E719" s="60"/>
      <c r="F719"/>
      <c r="G719"/>
      <c r="H719"/>
      <c r="I719"/>
      <c r="J719"/>
      <c r="K719"/>
      <c r="L719"/>
      <c r="M719"/>
      <c r="N719" s="1"/>
      <c r="O719" s="1"/>
      <c r="P719" s="1"/>
      <c r="Q719" s="1"/>
      <c r="Z719"/>
      <c r="AA719" s="62"/>
    </row>
    <row r="720" spans="1:27" ht="12.75">
      <c r="A720"/>
      <c r="B720"/>
      <c r="C720"/>
      <c r="D720"/>
      <c r="E720" s="60"/>
      <c r="F720"/>
      <c r="G720"/>
      <c r="H720"/>
      <c r="I720"/>
      <c r="J720"/>
      <c r="K720"/>
      <c r="L720"/>
      <c r="M720"/>
      <c r="N720" s="1"/>
      <c r="O720" s="1"/>
      <c r="P720" s="1"/>
      <c r="Q720" s="1"/>
      <c r="Z720"/>
      <c r="AA720" s="62"/>
    </row>
    <row r="721" spans="1:27" ht="12.75">
      <c r="A721"/>
      <c r="B721"/>
      <c r="C721"/>
      <c r="D721"/>
      <c r="E721" s="60"/>
      <c r="F721"/>
      <c r="G721"/>
      <c r="H721"/>
      <c r="I721"/>
      <c r="J721"/>
      <c r="K721"/>
      <c r="L721"/>
      <c r="M721"/>
      <c r="N721" s="1"/>
      <c r="O721" s="1"/>
      <c r="P721" s="1"/>
      <c r="Q721" s="1"/>
      <c r="Z721"/>
      <c r="AA721" s="62"/>
    </row>
    <row r="722" spans="1:27" ht="12.75">
      <c r="A722"/>
      <c r="B722"/>
      <c r="C722"/>
      <c r="D722"/>
      <c r="E722" s="60"/>
      <c r="F722"/>
      <c r="G722"/>
      <c r="H722"/>
      <c r="I722"/>
      <c r="J722"/>
      <c r="K722"/>
      <c r="L722"/>
      <c r="M722"/>
      <c r="N722" s="1"/>
      <c r="O722" s="1"/>
      <c r="P722" s="1"/>
      <c r="Q722" s="1"/>
      <c r="Z722"/>
      <c r="AA722" s="62"/>
    </row>
    <row r="723" spans="1:27" ht="12.75">
      <c r="A723"/>
      <c r="B723"/>
      <c r="C723"/>
      <c r="D723"/>
      <c r="E723" s="60"/>
      <c r="F723"/>
      <c r="G723"/>
      <c r="H723"/>
      <c r="I723"/>
      <c r="J723"/>
      <c r="K723"/>
      <c r="L723"/>
      <c r="M723"/>
      <c r="N723" s="1"/>
      <c r="O723" s="1"/>
      <c r="P723" s="1"/>
      <c r="Q723" s="1"/>
      <c r="Z723"/>
      <c r="AA723" s="62"/>
    </row>
    <row r="724" spans="1:27" ht="12.75">
      <c r="A724"/>
      <c r="B724"/>
      <c r="C724"/>
      <c r="D724"/>
      <c r="E724" s="60"/>
      <c r="F724"/>
      <c r="G724"/>
      <c r="H724"/>
      <c r="I724"/>
      <c r="J724"/>
      <c r="K724"/>
      <c r="L724"/>
      <c r="M724"/>
      <c r="N724" s="1"/>
      <c r="O724" s="1"/>
      <c r="P724" s="1"/>
      <c r="Q724" s="1"/>
      <c r="Z724"/>
      <c r="AA724" s="62"/>
    </row>
    <row r="725" spans="1:27" ht="12.75">
      <c r="A725"/>
      <c r="B725"/>
      <c r="C725"/>
      <c r="D725"/>
      <c r="E725" s="60"/>
      <c r="F725"/>
      <c r="G725"/>
      <c r="H725"/>
      <c r="I725"/>
      <c r="J725"/>
      <c r="K725"/>
      <c r="L725"/>
      <c r="M725"/>
      <c r="N725" s="1"/>
      <c r="O725" s="1"/>
      <c r="P725" s="1"/>
      <c r="Q725" s="1"/>
      <c r="Z725"/>
      <c r="AA725" s="62"/>
    </row>
    <row r="726" spans="1:27" ht="12.75">
      <c r="A726"/>
      <c r="B726"/>
      <c r="C726"/>
      <c r="D726"/>
      <c r="E726" s="60"/>
      <c r="F726"/>
      <c r="G726"/>
      <c r="H726"/>
      <c r="I726"/>
      <c r="J726"/>
      <c r="K726"/>
      <c r="L726"/>
      <c r="M726"/>
      <c r="N726" s="1"/>
      <c r="O726" s="1"/>
      <c r="P726" s="1"/>
      <c r="Q726" s="1"/>
      <c r="Z726"/>
      <c r="AA726" s="62"/>
    </row>
    <row r="727" spans="1:27" ht="12.75">
      <c r="A727"/>
      <c r="B727"/>
      <c r="C727"/>
      <c r="D727"/>
      <c r="E727" s="60"/>
      <c r="F727"/>
      <c r="G727"/>
      <c r="H727"/>
      <c r="I727"/>
      <c r="J727"/>
      <c r="K727"/>
      <c r="L727"/>
      <c r="M727"/>
      <c r="N727" s="1"/>
      <c r="O727" s="1"/>
      <c r="P727" s="1"/>
      <c r="Q727" s="1"/>
      <c r="Z727"/>
      <c r="AA727" s="62"/>
    </row>
    <row r="728" spans="1:27" ht="12.75">
      <c r="A728"/>
      <c r="B728"/>
      <c r="C728"/>
      <c r="D728"/>
      <c r="E728" s="60"/>
      <c r="F728"/>
      <c r="G728"/>
      <c r="H728"/>
      <c r="I728"/>
      <c r="J728"/>
      <c r="K728"/>
      <c r="L728"/>
      <c r="M728"/>
      <c r="N728" s="1"/>
      <c r="O728" s="1"/>
      <c r="P728" s="1"/>
      <c r="Q728" s="1"/>
      <c r="Z728"/>
      <c r="AA728" s="62"/>
    </row>
    <row r="729" spans="1:27" ht="12.75">
      <c r="A729"/>
      <c r="B729"/>
      <c r="C729"/>
      <c r="D729"/>
      <c r="E729" s="60"/>
      <c r="F729"/>
      <c r="G729"/>
      <c r="H729"/>
      <c r="I729"/>
      <c r="J729"/>
      <c r="K729"/>
      <c r="L729"/>
      <c r="M729"/>
      <c r="N729" s="1"/>
      <c r="O729" s="1"/>
      <c r="P729" s="1"/>
      <c r="Q729" s="1"/>
      <c r="Z729"/>
      <c r="AA729" s="62"/>
    </row>
    <row r="730" spans="1:27" ht="12.75">
      <c r="A730"/>
      <c r="B730"/>
      <c r="C730"/>
      <c r="D730"/>
      <c r="E730" s="60"/>
      <c r="F730"/>
      <c r="G730"/>
      <c r="H730"/>
      <c r="I730"/>
      <c r="J730"/>
      <c r="K730"/>
      <c r="L730"/>
      <c r="M730"/>
      <c r="N730" s="1"/>
      <c r="O730" s="1"/>
      <c r="P730" s="1"/>
      <c r="Q730" s="1"/>
      <c r="Z730"/>
      <c r="AA730" s="62"/>
    </row>
    <row r="731" spans="1:27" ht="12.75">
      <c r="A731"/>
      <c r="B731"/>
      <c r="C731"/>
      <c r="D731"/>
      <c r="E731" s="60"/>
      <c r="F731"/>
      <c r="G731"/>
      <c r="H731"/>
      <c r="I731"/>
      <c r="J731"/>
      <c r="K731"/>
      <c r="L731"/>
      <c r="M731"/>
      <c r="N731" s="1"/>
      <c r="O731" s="1"/>
      <c r="P731" s="1"/>
      <c r="Q731" s="1"/>
      <c r="Z731"/>
      <c r="AA731" s="62"/>
    </row>
    <row r="732" spans="1:27" ht="12.75">
      <c r="A732"/>
      <c r="B732"/>
      <c r="C732"/>
      <c r="D732"/>
      <c r="E732" s="60"/>
      <c r="F732"/>
      <c r="G732"/>
      <c r="H732"/>
      <c r="I732"/>
      <c r="J732"/>
      <c r="K732"/>
      <c r="L732"/>
      <c r="M732"/>
      <c r="N732" s="1"/>
      <c r="O732" s="1"/>
      <c r="P732" s="1"/>
      <c r="Q732" s="1"/>
      <c r="Z732"/>
      <c r="AA732" s="62"/>
    </row>
    <row r="733" spans="1:27" ht="12.75">
      <c r="A733"/>
      <c r="B733"/>
      <c r="C733"/>
      <c r="D733"/>
      <c r="E733" s="60"/>
      <c r="F733"/>
      <c r="G733"/>
      <c r="H733"/>
      <c r="I733"/>
      <c r="J733"/>
      <c r="K733"/>
      <c r="L733"/>
      <c r="M733"/>
      <c r="N733" s="1"/>
      <c r="O733" s="1"/>
      <c r="P733" s="1"/>
      <c r="Q733" s="1"/>
      <c r="Z733"/>
      <c r="AA733" s="62"/>
    </row>
    <row r="734" spans="1:27" ht="12.75">
      <c r="A734"/>
      <c r="B734"/>
      <c r="C734"/>
      <c r="D734"/>
      <c r="E734" s="60"/>
      <c r="F734"/>
      <c r="G734"/>
      <c r="H734"/>
      <c r="I734"/>
      <c r="J734"/>
      <c r="K734"/>
      <c r="L734"/>
      <c r="M734"/>
      <c r="N734" s="1"/>
      <c r="O734" s="1"/>
      <c r="P734" s="1"/>
      <c r="Q734" s="1"/>
      <c r="Z734"/>
      <c r="AA734" s="62"/>
    </row>
    <row r="735" spans="1:27" ht="12.75">
      <c r="A735"/>
      <c r="B735"/>
      <c r="C735"/>
      <c r="D735"/>
      <c r="E735" s="60"/>
      <c r="F735"/>
      <c r="G735"/>
      <c r="H735"/>
      <c r="I735"/>
      <c r="J735"/>
      <c r="K735"/>
      <c r="L735"/>
      <c r="M735"/>
      <c r="N735" s="1"/>
      <c r="O735" s="1"/>
      <c r="P735" s="1"/>
      <c r="Q735" s="1"/>
      <c r="Z735"/>
      <c r="AA735" s="62"/>
    </row>
    <row r="736" spans="1:27" ht="12.75">
      <c r="A736"/>
      <c r="B736"/>
      <c r="C736"/>
      <c r="D736"/>
      <c r="E736" s="60"/>
      <c r="F736"/>
      <c r="G736"/>
      <c r="H736"/>
      <c r="I736"/>
      <c r="J736"/>
      <c r="K736"/>
      <c r="L736"/>
      <c r="M736"/>
      <c r="N736" s="1"/>
      <c r="O736" s="1"/>
      <c r="P736" s="1"/>
      <c r="Q736" s="1"/>
      <c r="Z736"/>
      <c r="AA736" s="62"/>
    </row>
    <row r="737" spans="1:27" ht="12.75">
      <c r="A737"/>
      <c r="B737"/>
      <c r="C737"/>
      <c r="D737"/>
      <c r="E737" s="60"/>
      <c r="F737"/>
      <c r="G737"/>
      <c r="H737"/>
      <c r="I737"/>
      <c r="J737"/>
      <c r="K737"/>
      <c r="L737"/>
      <c r="M737"/>
      <c r="N737" s="1"/>
      <c r="O737" s="1"/>
      <c r="P737" s="1"/>
      <c r="Q737" s="1"/>
      <c r="Z737"/>
      <c r="AA737" s="62"/>
    </row>
    <row r="738" spans="1:27" ht="12.75">
      <c r="A738"/>
      <c r="B738"/>
      <c r="C738"/>
      <c r="D738"/>
      <c r="E738" s="60"/>
      <c r="F738"/>
      <c r="G738"/>
      <c r="H738"/>
      <c r="I738"/>
      <c r="J738"/>
      <c r="K738"/>
      <c r="L738"/>
      <c r="M738"/>
      <c r="N738" s="1"/>
      <c r="O738" s="1"/>
      <c r="P738" s="1"/>
      <c r="Q738" s="1"/>
      <c r="Z738"/>
      <c r="AA738" s="62"/>
    </row>
    <row r="739" spans="1:27" ht="12.75">
      <c r="A739"/>
      <c r="B739"/>
      <c r="C739"/>
      <c r="D739"/>
      <c r="E739" s="60"/>
      <c r="F739"/>
      <c r="G739"/>
      <c r="H739"/>
      <c r="I739"/>
      <c r="J739"/>
      <c r="K739"/>
      <c r="L739"/>
      <c r="M739"/>
      <c r="N739" s="1"/>
      <c r="O739" s="1"/>
      <c r="P739" s="1"/>
      <c r="Q739" s="1"/>
      <c r="Z739"/>
      <c r="AA739" s="62"/>
    </row>
    <row r="740" spans="1:27" ht="12.75">
      <c r="A740"/>
      <c r="B740"/>
      <c r="C740"/>
      <c r="D740"/>
      <c r="E740" s="60"/>
      <c r="F740"/>
      <c r="G740"/>
      <c r="H740"/>
      <c r="I740"/>
      <c r="J740"/>
      <c r="K740"/>
      <c r="L740"/>
      <c r="M740"/>
      <c r="N740" s="1"/>
      <c r="O740" s="1"/>
      <c r="P740" s="1"/>
      <c r="Q740" s="1"/>
      <c r="Z740"/>
      <c r="AA740" s="62"/>
    </row>
    <row r="741" spans="1:27" ht="12.75">
      <c r="A741"/>
      <c r="B741"/>
      <c r="C741"/>
      <c r="D741"/>
      <c r="E741" s="60"/>
      <c r="F741"/>
      <c r="G741"/>
      <c r="H741"/>
      <c r="I741"/>
      <c r="J741"/>
      <c r="K741"/>
      <c r="L741"/>
      <c r="M741"/>
      <c r="N741" s="1"/>
      <c r="O741" s="1"/>
      <c r="P741" s="1"/>
      <c r="Q741" s="1"/>
      <c r="Z741"/>
      <c r="AA741" s="62"/>
    </row>
    <row r="742" spans="1:27" ht="12.75">
      <c r="A742"/>
      <c r="B742"/>
      <c r="C742"/>
      <c r="D742"/>
      <c r="E742" s="60"/>
      <c r="F742"/>
      <c r="G742"/>
      <c r="H742"/>
      <c r="I742"/>
      <c r="J742"/>
      <c r="K742"/>
      <c r="L742"/>
      <c r="M742"/>
      <c r="N742" s="1"/>
      <c r="O742" s="1"/>
      <c r="P742" s="1"/>
      <c r="Q742" s="1"/>
      <c r="Z742"/>
      <c r="AA742" s="62"/>
    </row>
    <row r="743" spans="1:27" ht="12.75">
      <c r="A743"/>
      <c r="B743"/>
      <c r="C743"/>
      <c r="D743"/>
      <c r="E743" s="60"/>
      <c r="F743"/>
      <c r="G743"/>
      <c r="H743"/>
      <c r="I743"/>
      <c r="J743"/>
      <c r="K743"/>
      <c r="L743"/>
      <c r="M743"/>
      <c r="N743" s="1"/>
      <c r="O743" s="1"/>
      <c r="P743" s="1"/>
      <c r="Q743" s="1"/>
      <c r="Z743"/>
      <c r="AA743" s="62"/>
    </row>
    <row r="744" spans="1:27" ht="12.75">
      <c r="A744"/>
      <c r="B744"/>
      <c r="C744"/>
      <c r="D744"/>
      <c r="E744" s="60"/>
      <c r="F744"/>
      <c r="G744"/>
      <c r="H744"/>
      <c r="I744"/>
      <c r="J744"/>
      <c r="K744"/>
      <c r="L744"/>
      <c r="M744"/>
      <c r="N744" s="1"/>
      <c r="O744" s="1"/>
      <c r="P744" s="1"/>
      <c r="Q744" s="1"/>
      <c r="Z744"/>
      <c r="AA744" s="62"/>
    </row>
    <row r="745" spans="1:27" ht="12.75">
      <c r="A745"/>
      <c r="B745"/>
      <c r="C745"/>
      <c r="D745"/>
      <c r="E745" s="60"/>
      <c r="F745"/>
      <c r="G745"/>
      <c r="H745"/>
      <c r="I745"/>
      <c r="J745"/>
      <c r="K745"/>
      <c r="L745"/>
      <c r="M745"/>
      <c r="N745" s="1"/>
      <c r="O745" s="1"/>
      <c r="P745" s="1"/>
      <c r="Q745" s="1"/>
      <c r="Z745"/>
      <c r="AA745" s="62"/>
    </row>
    <row r="746" spans="1:27" ht="12.75">
      <c r="A746"/>
      <c r="B746"/>
      <c r="C746"/>
      <c r="D746"/>
      <c r="E746" s="60"/>
      <c r="F746"/>
      <c r="G746"/>
      <c r="H746"/>
      <c r="I746"/>
      <c r="J746"/>
      <c r="K746"/>
      <c r="L746"/>
      <c r="M746"/>
      <c r="N746" s="1"/>
      <c r="O746" s="1"/>
      <c r="P746" s="1"/>
      <c r="Q746" s="1"/>
      <c r="Z746"/>
      <c r="AA746" s="62"/>
    </row>
    <row r="747" spans="1:27" ht="12.75">
      <c r="A747"/>
      <c r="B747"/>
      <c r="C747"/>
      <c r="D747"/>
      <c r="E747" s="60"/>
      <c r="F747"/>
      <c r="G747"/>
      <c r="H747"/>
      <c r="I747"/>
      <c r="J747"/>
      <c r="K747"/>
      <c r="L747"/>
      <c r="M747"/>
      <c r="N747" s="1"/>
      <c r="O747" s="1"/>
      <c r="P747" s="1"/>
      <c r="Q747" s="1"/>
      <c r="Z747"/>
      <c r="AA747" s="62"/>
    </row>
    <row r="748" spans="1:27" ht="12.75">
      <c r="A748"/>
      <c r="B748"/>
      <c r="C748"/>
      <c r="D748"/>
      <c r="E748" s="60"/>
      <c r="F748"/>
      <c r="G748"/>
      <c r="H748"/>
      <c r="I748"/>
      <c r="J748"/>
      <c r="K748"/>
      <c r="L748"/>
      <c r="M748"/>
      <c r="N748" s="1"/>
      <c r="O748" s="1"/>
      <c r="P748" s="1"/>
      <c r="Q748" s="1"/>
      <c r="Z748"/>
      <c r="AA748" s="62"/>
    </row>
    <row r="749" spans="1:27" ht="12.75">
      <c r="A749"/>
      <c r="B749"/>
      <c r="C749"/>
      <c r="D749"/>
      <c r="E749" s="60"/>
      <c r="F749"/>
      <c r="G749"/>
      <c r="H749"/>
      <c r="I749"/>
      <c r="J749"/>
      <c r="K749"/>
      <c r="L749"/>
      <c r="M749"/>
      <c r="N749" s="1"/>
      <c r="O749" s="1"/>
      <c r="P749" s="1"/>
      <c r="Q749" s="1"/>
      <c r="Z749"/>
      <c r="AA749" s="62"/>
    </row>
    <row r="750" spans="1:27" ht="12.75">
      <c r="A750"/>
      <c r="B750"/>
      <c r="C750"/>
      <c r="D750"/>
      <c r="E750" s="60"/>
      <c r="F750"/>
      <c r="G750"/>
      <c r="H750"/>
      <c r="I750"/>
      <c r="J750"/>
      <c r="K750"/>
      <c r="L750"/>
      <c r="M750"/>
      <c r="N750" s="1"/>
      <c r="O750" s="1"/>
      <c r="P750" s="1"/>
      <c r="Q750" s="1"/>
      <c r="Z750"/>
      <c r="AA750" s="62"/>
    </row>
    <row r="751" spans="1:27" ht="12.75">
      <c r="A751"/>
      <c r="B751"/>
      <c r="C751"/>
      <c r="D751"/>
      <c r="E751" s="60"/>
      <c r="F751"/>
      <c r="G751"/>
      <c r="H751"/>
      <c r="I751"/>
      <c r="J751"/>
      <c r="K751"/>
      <c r="L751"/>
      <c r="M751"/>
      <c r="N751" s="1"/>
      <c r="O751" s="1"/>
      <c r="P751" s="1"/>
      <c r="Q751" s="1"/>
      <c r="Z751"/>
      <c r="AA751" s="62"/>
    </row>
    <row r="752" spans="1:27" ht="12.75">
      <c r="A752"/>
      <c r="B752"/>
      <c r="C752"/>
      <c r="D752"/>
      <c r="E752" s="60"/>
      <c r="F752"/>
      <c r="G752"/>
      <c r="H752"/>
      <c r="I752"/>
      <c r="J752"/>
      <c r="K752"/>
      <c r="L752"/>
      <c r="M752"/>
      <c r="Z752"/>
      <c r="AA752" s="62"/>
    </row>
    <row r="753" spans="1:27" ht="12.75">
      <c r="A753"/>
      <c r="B753"/>
      <c r="C753"/>
      <c r="D753"/>
      <c r="E753" s="60"/>
      <c r="F753"/>
      <c r="G753"/>
      <c r="H753"/>
      <c r="I753"/>
      <c r="J753"/>
      <c r="K753"/>
      <c r="L753"/>
      <c r="M753"/>
      <c r="Z753"/>
      <c r="AA753" s="62"/>
    </row>
    <row r="754" spans="1:27" ht="12.75">
      <c r="A754"/>
      <c r="B754"/>
      <c r="C754"/>
      <c r="D754"/>
      <c r="E754" s="60"/>
      <c r="F754"/>
      <c r="G754"/>
      <c r="H754"/>
      <c r="I754"/>
      <c r="J754"/>
      <c r="K754"/>
      <c r="L754"/>
      <c r="M754"/>
      <c r="Z754"/>
      <c r="AA754" s="62"/>
    </row>
    <row r="755" spans="1:27" ht="12.75">
      <c r="A755"/>
      <c r="B755"/>
      <c r="C755"/>
      <c r="D755"/>
      <c r="E755" s="60"/>
      <c r="F755"/>
      <c r="G755"/>
      <c r="H755"/>
      <c r="I755"/>
      <c r="J755"/>
      <c r="K755"/>
      <c r="L755"/>
      <c r="M755"/>
      <c r="Z755"/>
      <c r="AA755" s="62"/>
    </row>
    <row r="756" spans="1:27" ht="12.75">
      <c r="A756"/>
      <c r="B756"/>
      <c r="C756"/>
      <c r="D756"/>
      <c r="E756" s="60"/>
      <c r="F756"/>
      <c r="G756"/>
      <c r="H756"/>
      <c r="I756"/>
      <c r="J756"/>
      <c r="K756"/>
      <c r="L756"/>
      <c r="M756"/>
      <c r="Z756"/>
      <c r="AA756" s="62"/>
    </row>
    <row r="757" spans="1:27" ht="12.75">
      <c r="A757"/>
      <c r="B757"/>
      <c r="C757"/>
      <c r="D757"/>
      <c r="E757" s="60"/>
      <c r="F757"/>
      <c r="G757"/>
      <c r="H757"/>
      <c r="I757"/>
      <c r="J757"/>
      <c r="K757"/>
      <c r="L757"/>
      <c r="M757"/>
      <c r="Z757"/>
      <c r="AA757" s="62"/>
    </row>
    <row r="758" spans="1:27" ht="12.75">
      <c r="A758"/>
      <c r="B758"/>
      <c r="C758"/>
      <c r="D758"/>
      <c r="E758" s="60"/>
      <c r="F758"/>
      <c r="G758"/>
      <c r="H758"/>
      <c r="I758"/>
      <c r="J758"/>
      <c r="K758"/>
      <c r="L758"/>
      <c r="M758"/>
      <c r="Z758"/>
      <c r="AA758" s="62"/>
    </row>
    <row r="759" spans="1:27" ht="12.75">
      <c r="A759"/>
      <c r="B759"/>
      <c r="C759"/>
      <c r="D759"/>
      <c r="E759" s="60"/>
      <c r="F759"/>
      <c r="G759"/>
      <c r="H759"/>
      <c r="I759"/>
      <c r="J759"/>
      <c r="K759"/>
      <c r="L759"/>
      <c r="M759"/>
      <c r="Z759"/>
      <c r="AA759" s="62"/>
    </row>
    <row r="760" spans="1:27" ht="12.75">
      <c r="A760"/>
      <c r="B760"/>
      <c r="C760"/>
      <c r="D760"/>
      <c r="E760" s="60"/>
      <c r="F760"/>
      <c r="G760"/>
      <c r="H760"/>
      <c r="I760"/>
      <c r="J760"/>
      <c r="K760"/>
      <c r="L760"/>
      <c r="M760"/>
      <c r="Z760"/>
      <c r="AA760" s="62"/>
    </row>
    <row r="761" spans="1:27" ht="12.75">
      <c r="A761"/>
      <c r="B761"/>
      <c r="C761"/>
      <c r="D761"/>
      <c r="E761" s="60"/>
      <c r="F761"/>
      <c r="G761"/>
      <c r="H761"/>
      <c r="I761"/>
      <c r="J761"/>
      <c r="K761"/>
      <c r="L761"/>
      <c r="M761"/>
      <c r="Z761"/>
      <c r="AA761" s="62"/>
    </row>
    <row r="762" spans="1:27" ht="12.75">
      <c r="A762"/>
      <c r="B762"/>
      <c r="C762"/>
      <c r="D762"/>
      <c r="E762" s="60"/>
      <c r="F762"/>
      <c r="G762"/>
      <c r="H762"/>
      <c r="I762"/>
      <c r="J762"/>
      <c r="K762"/>
      <c r="L762"/>
      <c r="M762"/>
      <c r="Z762"/>
      <c r="AA762" s="62"/>
    </row>
    <row r="763" spans="1:27" ht="12.75">
      <c r="A763"/>
      <c r="B763"/>
      <c r="C763"/>
      <c r="D763"/>
      <c r="E763" s="60"/>
      <c r="F763"/>
      <c r="G763"/>
      <c r="H763"/>
      <c r="I763"/>
      <c r="J763"/>
      <c r="K763"/>
      <c r="L763"/>
      <c r="M763"/>
      <c r="Z763"/>
      <c r="AA763" s="62"/>
    </row>
    <row r="764" spans="1:27" ht="12.75">
      <c r="A764"/>
      <c r="B764"/>
      <c r="C764"/>
      <c r="D764"/>
      <c r="E764" s="60"/>
      <c r="F764"/>
      <c r="G764"/>
      <c r="H764"/>
      <c r="I764"/>
      <c r="J764"/>
      <c r="K764"/>
      <c r="L764"/>
      <c r="M764"/>
      <c r="Z764"/>
      <c r="AA764" s="62"/>
    </row>
    <row r="765" spans="1:27" ht="12.75">
      <c r="A765"/>
      <c r="B765"/>
      <c r="C765"/>
      <c r="D765"/>
      <c r="E765" s="60"/>
      <c r="F765"/>
      <c r="G765"/>
      <c r="H765"/>
      <c r="I765"/>
      <c r="J765"/>
      <c r="K765"/>
      <c r="L765"/>
      <c r="M765"/>
      <c r="Z765"/>
      <c r="AA765" s="62"/>
    </row>
    <row r="766" spans="1:27" ht="12.75">
      <c r="A766"/>
      <c r="B766"/>
      <c r="C766"/>
      <c r="D766"/>
      <c r="E766" s="60"/>
      <c r="F766"/>
      <c r="G766"/>
      <c r="H766"/>
      <c r="I766"/>
      <c r="J766"/>
      <c r="K766"/>
      <c r="L766"/>
      <c r="M766"/>
      <c r="Z766"/>
      <c r="AA766" s="62"/>
    </row>
    <row r="767" spans="1:27" ht="12.75">
      <c r="A767"/>
      <c r="B767"/>
      <c r="C767"/>
      <c r="D767"/>
      <c r="E767" s="60"/>
      <c r="F767"/>
      <c r="G767"/>
      <c r="H767"/>
      <c r="I767"/>
      <c r="J767"/>
      <c r="K767"/>
      <c r="L767"/>
      <c r="M767"/>
      <c r="Z767"/>
      <c r="AA767" s="62"/>
    </row>
    <row r="768" spans="1:27" ht="12.75">
      <c r="A768"/>
      <c r="B768"/>
      <c r="C768"/>
      <c r="D768"/>
      <c r="E768" s="60"/>
      <c r="F768"/>
      <c r="G768"/>
      <c r="H768"/>
      <c r="I768"/>
      <c r="J768"/>
      <c r="K768"/>
      <c r="L768"/>
      <c r="M768"/>
      <c r="Z768"/>
      <c r="AA768" s="62"/>
    </row>
    <row r="769" spans="1:27" ht="12.75">
      <c r="A769"/>
      <c r="B769"/>
      <c r="C769"/>
      <c r="D769"/>
      <c r="E769" s="60"/>
      <c r="F769"/>
      <c r="G769"/>
      <c r="H769"/>
      <c r="I769"/>
      <c r="J769"/>
      <c r="K769"/>
      <c r="L769"/>
      <c r="M769"/>
      <c r="Z769"/>
      <c r="AA769" s="62"/>
    </row>
    <row r="770" spans="1:27" ht="12.75">
      <c r="A770"/>
      <c r="B770"/>
      <c r="C770"/>
      <c r="D770"/>
      <c r="E770" s="60"/>
      <c r="F770"/>
      <c r="G770"/>
      <c r="H770"/>
      <c r="I770"/>
      <c r="J770"/>
      <c r="K770"/>
      <c r="L770"/>
      <c r="M770"/>
      <c r="Z770"/>
      <c r="AA770" s="62"/>
    </row>
    <row r="771" spans="1:27" ht="12.75">
      <c r="A771"/>
      <c r="B771"/>
      <c r="C771"/>
      <c r="D771"/>
      <c r="E771" s="60"/>
      <c r="F771"/>
      <c r="G771"/>
      <c r="H771"/>
      <c r="I771"/>
      <c r="J771"/>
      <c r="K771"/>
      <c r="L771"/>
      <c r="M771"/>
      <c r="Z771"/>
      <c r="AA771" s="62"/>
    </row>
    <row r="772" spans="1:27" ht="12.75">
      <c r="A772"/>
      <c r="B772"/>
      <c r="C772"/>
      <c r="D772"/>
      <c r="E772" s="60"/>
      <c r="F772"/>
      <c r="G772"/>
      <c r="H772"/>
      <c r="I772"/>
      <c r="J772"/>
      <c r="K772"/>
      <c r="L772"/>
      <c r="M772"/>
      <c r="Z772"/>
      <c r="AA772" s="62"/>
    </row>
    <row r="773" spans="1:27" ht="12.75">
      <c r="A773"/>
      <c r="B773"/>
      <c r="C773"/>
      <c r="D773"/>
      <c r="E773" s="60"/>
      <c r="F773"/>
      <c r="G773"/>
      <c r="H773"/>
      <c r="I773"/>
      <c r="J773"/>
      <c r="K773"/>
      <c r="L773"/>
      <c r="M773"/>
      <c r="Z773"/>
      <c r="AA773" s="62"/>
    </row>
    <row r="774" spans="1:27" ht="12.75">
      <c r="A774"/>
      <c r="B774"/>
      <c r="C774"/>
      <c r="D774"/>
      <c r="E774" s="60"/>
      <c r="F774"/>
      <c r="G774"/>
      <c r="H774"/>
      <c r="I774"/>
      <c r="J774"/>
      <c r="K774"/>
      <c r="L774"/>
      <c r="M774"/>
      <c r="Z774"/>
      <c r="AA774" s="62"/>
    </row>
    <row r="775" spans="1:27" ht="12.75">
      <c r="A775"/>
      <c r="B775"/>
      <c r="C775"/>
      <c r="D775"/>
      <c r="E775" s="60"/>
      <c r="F775"/>
      <c r="G775"/>
      <c r="H775"/>
      <c r="I775"/>
      <c r="J775"/>
      <c r="K775"/>
      <c r="L775"/>
      <c r="M775"/>
      <c r="Z775"/>
      <c r="AA775" s="62"/>
    </row>
    <row r="776" spans="1:27" ht="12.75">
      <c r="A776"/>
      <c r="B776"/>
      <c r="C776"/>
      <c r="D776"/>
      <c r="E776" s="60"/>
      <c r="F776"/>
      <c r="G776"/>
      <c r="H776"/>
      <c r="I776"/>
      <c r="J776"/>
      <c r="K776"/>
      <c r="L776"/>
      <c r="M776"/>
      <c r="Z776"/>
      <c r="AA776" s="62"/>
    </row>
    <row r="777" spans="1:27" ht="12.75">
      <c r="A777"/>
      <c r="B777"/>
      <c r="C777"/>
      <c r="D777"/>
      <c r="E777" s="60"/>
      <c r="F777"/>
      <c r="G777"/>
      <c r="H777"/>
      <c r="I777"/>
      <c r="J777"/>
      <c r="K777"/>
      <c r="L777"/>
      <c r="M777"/>
      <c r="Z777"/>
      <c r="AA777" s="62"/>
    </row>
    <row r="778" spans="1:27" ht="12.75">
      <c r="A778"/>
      <c r="B778"/>
      <c r="C778"/>
      <c r="D778"/>
      <c r="E778" s="60"/>
      <c r="F778"/>
      <c r="G778"/>
      <c r="H778"/>
      <c r="I778"/>
      <c r="J778"/>
      <c r="K778"/>
      <c r="L778"/>
      <c r="M778"/>
      <c r="Z778"/>
      <c r="AA778" s="62"/>
    </row>
    <row r="779" spans="1:27" ht="12.75">
      <c r="A779"/>
      <c r="B779"/>
      <c r="C779"/>
      <c r="D779"/>
      <c r="E779" s="60"/>
      <c r="F779"/>
      <c r="G779"/>
      <c r="H779"/>
      <c r="I779"/>
      <c r="J779"/>
      <c r="K779"/>
      <c r="L779"/>
      <c r="M779"/>
      <c r="Z779"/>
      <c r="AA779" s="62"/>
    </row>
    <row r="780" spans="1:27" ht="12.75">
      <c r="A780"/>
      <c r="B780"/>
      <c r="C780"/>
      <c r="D780"/>
      <c r="E780" s="60"/>
      <c r="F780"/>
      <c r="G780"/>
      <c r="H780"/>
      <c r="I780"/>
      <c r="J780"/>
      <c r="K780"/>
      <c r="L780"/>
      <c r="M780"/>
      <c r="Z780"/>
      <c r="AA780" s="62"/>
    </row>
    <row r="781" spans="1:27" ht="12.75">
      <c r="A781"/>
      <c r="B781"/>
      <c r="C781"/>
      <c r="D781"/>
      <c r="E781" s="60"/>
      <c r="F781"/>
      <c r="G781"/>
      <c r="H781"/>
      <c r="I781"/>
      <c r="J781"/>
      <c r="K781"/>
      <c r="L781"/>
      <c r="M781"/>
      <c r="Z781"/>
      <c r="AA781" s="62"/>
    </row>
    <row r="782" spans="1:27" ht="12.75">
      <c r="A782"/>
      <c r="B782"/>
      <c r="C782"/>
      <c r="D782"/>
      <c r="E782" s="60"/>
      <c r="F782"/>
      <c r="G782"/>
      <c r="H782"/>
      <c r="I782"/>
      <c r="J782"/>
      <c r="K782"/>
      <c r="L782"/>
      <c r="M782"/>
      <c r="Z782"/>
      <c r="AA782" s="62"/>
    </row>
    <row r="783" spans="1:27" ht="12.75">
      <c r="A783"/>
      <c r="B783"/>
      <c r="C783"/>
      <c r="D783"/>
      <c r="E783" s="60"/>
      <c r="F783"/>
      <c r="G783"/>
      <c r="H783"/>
      <c r="I783"/>
      <c r="J783"/>
      <c r="K783"/>
      <c r="L783"/>
      <c r="M783"/>
      <c r="Z783"/>
      <c r="AA783" s="62"/>
    </row>
    <row r="784" spans="1:27" ht="12.75">
      <c r="A784"/>
      <c r="B784"/>
      <c r="C784"/>
      <c r="D784"/>
      <c r="E784" s="60"/>
      <c r="F784"/>
      <c r="G784"/>
      <c r="H784"/>
      <c r="I784"/>
      <c r="J784"/>
      <c r="K784"/>
      <c r="L784"/>
      <c r="M784"/>
      <c r="Z784"/>
      <c r="AA784" s="62"/>
    </row>
    <row r="785" spans="1:27" ht="12.75">
      <c r="A785"/>
      <c r="B785"/>
      <c r="C785"/>
      <c r="D785"/>
      <c r="E785" s="60"/>
      <c r="F785"/>
      <c r="G785"/>
      <c r="H785"/>
      <c r="I785"/>
      <c r="J785"/>
      <c r="K785"/>
      <c r="L785"/>
      <c r="M785"/>
      <c r="Z785"/>
      <c r="AA785" s="62"/>
    </row>
    <row r="786" spans="1:27" ht="12.75">
      <c r="A786"/>
      <c r="B786"/>
      <c r="C786"/>
      <c r="D786"/>
      <c r="E786" s="60"/>
      <c r="F786"/>
      <c r="G786"/>
      <c r="H786"/>
      <c r="I786"/>
      <c r="J786"/>
      <c r="K786"/>
      <c r="L786"/>
      <c r="M786"/>
      <c r="Z786"/>
      <c r="AA786" s="62"/>
    </row>
    <row r="787" spans="1:27" ht="12.75">
      <c r="A787"/>
      <c r="B787"/>
      <c r="C787"/>
      <c r="D787"/>
      <c r="E787" s="60"/>
      <c r="F787"/>
      <c r="G787"/>
      <c r="H787"/>
      <c r="I787"/>
      <c r="J787"/>
      <c r="K787"/>
      <c r="L787"/>
      <c r="M787"/>
      <c r="Z787"/>
      <c r="AA787" s="62"/>
    </row>
    <row r="788" spans="1:27" ht="12.75">
      <c r="A788"/>
      <c r="B788"/>
      <c r="C788"/>
      <c r="D788"/>
      <c r="E788" s="60"/>
      <c r="F788"/>
      <c r="G788"/>
      <c r="H788"/>
      <c r="I788"/>
      <c r="J788"/>
      <c r="K788"/>
      <c r="L788"/>
      <c r="M788"/>
      <c r="Z788"/>
      <c r="AA788" s="62"/>
    </row>
    <row r="789" spans="1:27" ht="12.75">
      <c r="A789"/>
      <c r="B789"/>
      <c r="C789"/>
      <c r="D789"/>
      <c r="E789" s="60"/>
      <c r="F789"/>
      <c r="G789"/>
      <c r="H789"/>
      <c r="I789"/>
      <c r="J789"/>
      <c r="K789"/>
      <c r="L789"/>
      <c r="M789"/>
      <c r="Z789"/>
      <c r="AA789" s="62"/>
    </row>
    <row r="790" spans="1:27" ht="12.75">
      <c r="A790"/>
      <c r="B790"/>
      <c r="C790"/>
      <c r="D790"/>
      <c r="E790" s="60"/>
      <c r="F790"/>
      <c r="G790"/>
      <c r="H790"/>
      <c r="I790"/>
      <c r="J790"/>
      <c r="K790"/>
      <c r="L790"/>
      <c r="M790"/>
      <c r="Z790"/>
      <c r="AA790" s="62"/>
    </row>
    <row r="791" spans="1:27" ht="12.75">
      <c r="A791"/>
      <c r="B791"/>
      <c r="C791"/>
      <c r="D791"/>
      <c r="E791" s="60"/>
      <c r="F791"/>
      <c r="G791"/>
      <c r="H791"/>
      <c r="I791"/>
      <c r="J791"/>
      <c r="K791"/>
      <c r="L791"/>
      <c r="M791"/>
      <c r="Z791"/>
      <c r="AA791" s="62"/>
    </row>
    <row r="792" spans="1:27" ht="12.75">
      <c r="A792"/>
      <c r="B792"/>
      <c r="C792"/>
      <c r="D792"/>
      <c r="E792" s="60"/>
      <c r="F792"/>
      <c r="G792"/>
      <c r="H792"/>
      <c r="I792"/>
      <c r="J792"/>
      <c r="K792"/>
      <c r="L792"/>
      <c r="M792"/>
      <c r="Z792"/>
      <c r="AA792" s="62"/>
    </row>
    <row r="793" spans="1:27" ht="12.75">
      <c r="A793"/>
      <c r="B793"/>
      <c r="C793"/>
      <c r="D793"/>
      <c r="E793" s="60"/>
      <c r="F793"/>
      <c r="G793"/>
      <c r="H793"/>
      <c r="I793"/>
      <c r="J793"/>
      <c r="K793"/>
      <c r="L793"/>
      <c r="M793"/>
      <c r="Z793"/>
      <c r="AA793" s="62"/>
    </row>
    <row r="794" spans="1:27" ht="12.75">
      <c r="A794"/>
      <c r="B794"/>
      <c r="C794"/>
      <c r="D794"/>
      <c r="E794" s="60"/>
      <c r="F794"/>
      <c r="G794"/>
      <c r="H794"/>
      <c r="I794"/>
      <c r="J794"/>
      <c r="K794"/>
      <c r="L794"/>
      <c r="M794"/>
      <c r="Z794"/>
      <c r="AA794" s="62"/>
    </row>
    <row r="795" spans="1:27" ht="12.75">
      <c r="A795"/>
      <c r="B795"/>
      <c r="C795"/>
      <c r="D795"/>
      <c r="E795" s="60"/>
      <c r="F795"/>
      <c r="G795"/>
      <c r="H795"/>
      <c r="I795"/>
      <c r="J795"/>
      <c r="K795"/>
      <c r="L795"/>
      <c r="M795"/>
      <c r="Z795"/>
      <c r="AA795" s="62"/>
    </row>
    <row r="796" spans="1:27" ht="12.75">
      <c r="A796"/>
      <c r="B796"/>
      <c r="C796"/>
      <c r="D796"/>
      <c r="E796" s="60"/>
      <c r="F796"/>
      <c r="G796"/>
      <c r="H796"/>
      <c r="I796"/>
      <c r="J796"/>
      <c r="K796"/>
      <c r="L796"/>
      <c r="M796"/>
      <c r="Z796"/>
      <c r="AA796" s="62"/>
    </row>
    <row r="797" spans="1:27" ht="12.75">
      <c r="A797"/>
      <c r="B797"/>
      <c r="C797"/>
      <c r="D797"/>
      <c r="E797" s="60"/>
      <c r="F797"/>
      <c r="G797"/>
      <c r="H797"/>
      <c r="I797"/>
      <c r="J797"/>
      <c r="K797"/>
      <c r="L797"/>
      <c r="M797"/>
      <c r="Z797"/>
      <c r="AA797" s="62"/>
    </row>
    <row r="798" spans="1:27" ht="12.75">
      <c r="A798"/>
      <c r="B798"/>
      <c r="C798"/>
      <c r="D798"/>
      <c r="E798" s="60"/>
      <c r="F798"/>
      <c r="G798"/>
      <c r="H798"/>
      <c r="I798"/>
      <c r="J798"/>
      <c r="K798"/>
      <c r="L798"/>
      <c r="M798"/>
      <c r="Z798"/>
      <c r="AA798" s="62"/>
    </row>
    <row r="799" spans="1:27" ht="12.75">
      <c r="A799"/>
      <c r="B799"/>
      <c r="C799"/>
      <c r="D799"/>
      <c r="E799" s="60"/>
      <c r="F799"/>
      <c r="G799"/>
      <c r="H799"/>
      <c r="I799"/>
      <c r="J799"/>
      <c r="K799"/>
      <c r="L799"/>
      <c r="M799"/>
      <c r="Z799"/>
      <c r="AA799" s="62"/>
    </row>
    <row r="800" spans="1:27" ht="12.75">
      <c r="A800"/>
      <c r="B800"/>
      <c r="C800"/>
      <c r="D800"/>
      <c r="E800" s="60"/>
      <c r="F800"/>
      <c r="G800"/>
      <c r="H800"/>
      <c r="I800"/>
      <c r="J800"/>
      <c r="K800"/>
      <c r="L800"/>
      <c r="M800"/>
      <c r="Z800"/>
      <c r="AA800" s="62"/>
    </row>
    <row r="801" spans="1:27" ht="12.75">
      <c r="A801"/>
      <c r="B801"/>
      <c r="C801"/>
      <c r="D801"/>
      <c r="E801" s="60"/>
      <c r="F801"/>
      <c r="G801"/>
      <c r="H801"/>
      <c r="I801"/>
      <c r="J801"/>
      <c r="K801"/>
      <c r="L801"/>
      <c r="M801"/>
      <c r="Z801"/>
      <c r="AA801" s="62"/>
    </row>
    <row r="802" spans="1:27" ht="12.75">
      <c r="A802"/>
      <c r="B802"/>
      <c r="C802"/>
      <c r="D802"/>
      <c r="E802" s="60"/>
      <c r="F802"/>
      <c r="G802"/>
      <c r="H802"/>
      <c r="I802"/>
      <c r="J802"/>
      <c r="K802"/>
      <c r="L802"/>
      <c r="M802"/>
      <c r="Z802"/>
      <c r="AA802" s="62"/>
    </row>
    <row r="803" spans="1:27" ht="12.75">
      <c r="A803"/>
      <c r="B803"/>
      <c r="C803"/>
      <c r="D803"/>
      <c r="E803" s="60"/>
      <c r="F803"/>
      <c r="G803"/>
      <c r="H803"/>
      <c r="I803"/>
      <c r="J803"/>
      <c r="K803"/>
      <c r="L803"/>
      <c r="M803"/>
      <c r="Z803"/>
      <c r="AA803" s="62"/>
    </row>
    <row r="804" spans="1:27" ht="12.75">
      <c r="A804"/>
      <c r="B804"/>
      <c r="C804"/>
      <c r="D804"/>
      <c r="E804" s="60"/>
      <c r="F804"/>
      <c r="G804"/>
      <c r="H804"/>
      <c r="I804"/>
      <c r="J804"/>
      <c r="K804"/>
      <c r="L804"/>
      <c r="M804"/>
      <c r="Z804"/>
      <c r="AA804" s="62"/>
    </row>
    <row r="805" spans="1:27" ht="12.75">
      <c r="A805"/>
      <c r="B805"/>
      <c r="C805"/>
      <c r="D805"/>
      <c r="E805" s="60"/>
      <c r="F805"/>
      <c r="G805"/>
      <c r="H805"/>
      <c r="I805"/>
      <c r="J805"/>
      <c r="K805"/>
      <c r="L805"/>
      <c r="M805"/>
      <c r="Z805"/>
      <c r="AA805" s="62"/>
    </row>
    <row r="806" spans="1:27" ht="12.75">
      <c r="A806"/>
      <c r="B806"/>
      <c r="C806"/>
      <c r="D806"/>
      <c r="E806" s="60"/>
      <c r="F806"/>
      <c r="G806"/>
      <c r="H806"/>
      <c r="I806"/>
      <c r="J806"/>
      <c r="K806"/>
      <c r="L806"/>
      <c r="M806"/>
      <c r="Z806"/>
      <c r="AA806" s="62"/>
    </row>
    <row r="807" spans="1:27" ht="12.75">
      <c r="A807"/>
      <c r="B807"/>
      <c r="C807"/>
      <c r="D807"/>
      <c r="E807" s="60"/>
      <c r="F807"/>
      <c r="G807"/>
      <c r="H807"/>
      <c r="I807"/>
      <c r="J807"/>
      <c r="K807"/>
      <c r="L807"/>
      <c r="M807"/>
      <c r="Z807"/>
      <c r="AA807" s="62"/>
    </row>
    <row r="808" spans="1:27" ht="12.75">
      <c r="A808"/>
      <c r="B808"/>
      <c r="C808"/>
      <c r="D808"/>
      <c r="E808" s="60"/>
      <c r="F808"/>
      <c r="G808"/>
      <c r="H808"/>
      <c r="I808"/>
      <c r="J808"/>
      <c r="K808"/>
      <c r="L808"/>
      <c r="M808"/>
      <c r="Z808"/>
      <c r="AA808" s="62"/>
    </row>
    <row r="809" spans="1:27" ht="12.75">
      <c r="A809"/>
      <c r="B809"/>
      <c r="C809"/>
      <c r="D809"/>
      <c r="E809" s="60"/>
      <c r="F809"/>
      <c r="G809"/>
      <c r="H809"/>
      <c r="I809"/>
      <c r="J809"/>
      <c r="K809"/>
      <c r="L809"/>
      <c r="M809"/>
      <c r="Z809"/>
      <c r="AA809" s="62"/>
    </row>
    <row r="810" spans="1:27" ht="12.75">
      <c r="A810"/>
      <c r="B810"/>
      <c r="C810"/>
      <c r="D810"/>
      <c r="E810" s="60"/>
      <c r="F810"/>
      <c r="G810"/>
      <c r="H810"/>
      <c r="I810"/>
      <c r="J810"/>
      <c r="K810"/>
      <c r="L810"/>
      <c r="M810"/>
      <c r="Z810"/>
      <c r="AA810" s="62"/>
    </row>
    <row r="811" spans="1:27" ht="12.75">
      <c r="A811"/>
      <c r="B811"/>
      <c r="C811"/>
      <c r="D811"/>
      <c r="E811" s="60"/>
      <c r="F811"/>
      <c r="G811"/>
      <c r="H811"/>
      <c r="I811"/>
      <c r="J811"/>
      <c r="K811"/>
      <c r="L811"/>
      <c r="M811"/>
      <c r="Z811"/>
      <c r="AA811" s="62"/>
    </row>
    <row r="812" spans="1:27" ht="12.75">
      <c r="A812"/>
      <c r="B812"/>
      <c r="C812"/>
      <c r="D812"/>
      <c r="E812" s="60"/>
      <c r="F812"/>
      <c r="G812"/>
      <c r="H812"/>
      <c r="I812"/>
      <c r="J812"/>
      <c r="K812"/>
      <c r="L812"/>
      <c r="M812"/>
      <c r="Z812"/>
      <c r="AA812" s="62"/>
    </row>
    <row r="813" spans="1:27" ht="12.75">
      <c r="A813"/>
      <c r="B813"/>
      <c r="C813"/>
      <c r="D813"/>
      <c r="E813" s="60"/>
      <c r="F813"/>
      <c r="G813"/>
      <c r="H813"/>
      <c r="I813"/>
      <c r="J813"/>
      <c r="K813"/>
      <c r="L813"/>
      <c r="M813"/>
      <c r="Z813"/>
      <c r="AA813" s="62"/>
    </row>
    <row r="814" spans="1:27" ht="12.75">
      <c r="A814"/>
      <c r="B814"/>
      <c r="C814"/>
      <c r="D814"/>
      <c r="E814" s="60"/>
      <c r="F814"/>
      <c r="G814"/>
      <c r="H814"/>
      <c r="I814"/>
      <c r="J814"/>
      <c r="K814"/>
      <c r="L814"/>
      <c r="M814"/>
      <c r="Z814"/>
      <c r="AA814" s="62"/>
    </row>
    <row r="815" spans="1:27" ht="12.75">
      <c r="A815"/>
      <c r="B815"/>
      <c r="C815"/>
      <c r="D815"/>
      <c r="E815" s="60"/>
      <c r="F815"/>
      <c r="G815"/>
      <c r="H815"/>
      <c r="I815"/>
      <c r="J815"/>
      <c r="K815"/>
      <c r="L815"/>
      <c r="M815"/>
      <c r="Z815"/>
      <c r="AA815" s="62"/>
    </row>
    <row r="816" spans="1:27" ht="12.75">
      <c r="A816"/>
      <c r="B816"/>
      <c r="C816"/>
      <c r="D816"/>
      <c r="E816" s="60"/>
      <c r="F816"/>
      <c r="G816"/>
      <c r="H816"/>
      <c r="I816"/>
      <c r="J816"/>
      <c r="K816"/>
      <c r="L816"/>
      <c r="M816"/>
      <c r="Z816"/>
      <c r="AA816" s="62"/>
    </row>
    <row r="817" spans="1:27" ht="12.75">
      <c r="A817"/>
      <c r="B817"/>
      <c r="C817"/>
      <c r="D817"/>
      <c r="E817" s="60"/>
      <c r="F817"/>
      <c r="G817"/>
      <c r="H817"/>
      <c r="I817"/>
      <c r="J817"/>
      <c r="K817"/>
      <c r="L817"/>
      <c r="M817"/>
      <c r="Z817"/>
      <c r="AA817" s="62"/>
    </row>
    <row r="818" spans="1:27" ht="12.75">
      <c r="A818"/>
      <c r="B818"/>
      <c r="C818"/>
      <c r="D818"/>
      <c r="E818" s="60"/>
      <c r="F818"/>
      <c r="G818"/>
      <c r="H818"/>
      <c r="I818"/>
      <c r="J818"/>
      <c r="K818"/>
      <c r="L818"/>
      <c r="M818"/>
      <c r="Z818"/>
      <c r="AA818" s="62"/>
    </row>
    <row r="819" spans="1:27" ht="12.75">
      <c r="A819"/>
      <c r="B819"/>
      <c r="C819"/>
      <c r="D819"/>
      <c r="E819" s="60"/>
      <c r="F819"/>
      <c r="G819"/>
      <c r="H819"/>
      <c r="I819"/>
      <c r="J819"/>
      <c r="K819"/>
      <c r="L819"/>
      <c r="M819"/>
      <c r="Z819"/>
      <c r="AA819" s="62"/>
    </row>
    <row r="820" spans="1:27" ht="12.75">
      <c r="A820"/>
      <c r="B820"/>
      <c r="C820"/>
      <c r="D820"/>
      <c r="E820" s="60"/>
      <c r="F820"/>
      <c r="G820"/>
      <c r="H820"/>
      <c r="I820"/>
      <c r="J820"/>
      <c r="K820"/>
      <c r="L820"/>
      <c r="M820"/>
      <c r="Z820"/>
      <c r="AA820" s="62"/>
    </row>
    <row r="821" spans="1:27" ht="12.75">
      <c r="A821"/>
      <c r="B821"/>
      <c r="C821"/>
      <c r="D821"/>
      <c r="E821" s="60"/>
      <c r="F821"/>
      <c r="G821"/>
      <c r="H821"/>
      <c r="I821"/>
      <c r="J821"/>
      <c r="K821"/>
      <c r="L821"/>
      <c r="M821"/>
      <c r="Z821"/>
      <c r="AA821" s="62"/>
    </row>
    <row r="822" spans="1:27" ht="12.75">
      <c r="A822"/>
      <c r="B822"/>
      <c r="C822"/>
      <c r="D822"/>
      <c r="E822" s="60"/>
      <c r="F822"/>
      <c r="G822"/>
      <c r="H822"/>
      <c r="I822"/>
      <c r="J822"/>
      <c r="K822"/>
      <c r="L822"/>
      <c r="M822"/>
      <c r="Z822"/>
      <c r="AA822" s="62"/>
    </row>
    <row r="823" spans="1:27" ht="12.75">
      <c r="A823"/>
      <c r="B823"/>
      <c r="C823"/>
      <c r="D823"/>
      <c r="E823" s="60"/>
      <c r="F823"/>
      <c r="G823"/>
      <c r="H823"/>
      <c r="I823"/>
      <c r="J823"/>
      <c r="K823"/>
      <c r="L823"/>
      <c r="M823"/>
      <c r="Z823"/>
      <c r="AA823" s="62"/>
    </row>
    <row r="824" spans="1:27" ht="12.75">
      <c r="A824"/>
      <c r="B824"/>
      <c r="C824"/>
      <c r="D824"/>
      <c r="E824" s="60"/>
      <c r="F824"/>
      <c r="G824"/>
      <c r="H824"/>
      <c r="I824"/>
      <c r="J824"/>
      <c r="K824"/>
      <c r="L824"/>
      <c r="M824"/>
      <c r="Z824"/>
      <c r="AA824" s="62"/>
    </row>
    <row r="825" spans="1:27" ht="12.75">
      <c r="A825"/>
      <c r="B825"/>
      <c r="C825"/>
      <c r="D825"/>
      <c r="E825" s="60"/>
      <c r="F825"/>
      <c r="G825"/>
      <c r="H825"/>
      <c r="I825"/>
      <c r="J825"/>
      <c r="K825"/>
      <c r="L825"/>
      <c r="M825"/>
      <c r="Z825"/>
      <c r="AA825" s="62"/>
    </row>
    <row r="826" spans="1:27" ht="12.75">
      <c r="A826"/>
      <c r="B826"/>
      <c r="C826"/>
      <c r="D826"/>
      <c r="E826" s="60"/>
      <c r="F826"/>
      <c r="G826"/>
      <c r="H826"/>
      <c r="I826"/>
      <c r="J826"/>
      <c r="K826"/>
      <c r="L826"/>
      <c r="M826"/>
      <c r="Z826"/>
      <c r="AA826" s="62"/>
    </row>
    <row r="827" spans="1:27" ht="12.75">
      <c r="A827"/>
      <c r="B827"/>
      <c r="C827"/>
      <c r="D827"/>
      <c r="E827" s="60"/>
      <c r="F827"/>
      <c r="G827"/>
      <c r="H827"/>
      <c r="I827"/>
      <c r="J827"/>
      <c r="K827"/>
      <c r="L827"/>
      <c r="M827"/>
      <c r="Z827"/>
      <c r="AA827" s="62"/>
    </row>
    <row r="828" spans="1:27" ht="12.75">
      <c r="A828"/>
      <c r="B828"/>
      <c r="C828"/>
      <c r="D828"/>
      <c r="E828" s="60"/>
      <c r="F828"/>
      <c r="G828"/>
      <c r="H828"/>
      <c r="I828"/>
      <c r="J828"/>
      <c r="K828"/>
      <c r="L828"/>
      <c r="M828"/>
      <c r="Z828"/>
      <c r="AA828" s="62"/>
    </row>
    <row r="829" spans="1:27" ht="12.75">
      <c r="A829"/>
      <c r="B829"/>
      <c r="C829"/>
      <c r="D829"/>
      <c r="E829" s="60"/>
      <c r="F829"/>
      <c r="G829"/>
      <c r="H829"/>
      <c r="I829"/>
      <c r="J829"/>
      <c r="K829"/>
      <c r="L829"/>
      <c r="M829"/>
      <c r="Z829"/>
      <c r="AA829" s="62"/>
    </row>
    <row r="830" spans="1:27" ht="12.75">
      <c r="A830"/>
      <c r="B830"/>
      <c r="C830"/>
      <c r="D830"/>
      <c r="E830" s="60"/>
      <c r="F830"/>
      <c r="G830"/>
      <c r="H830"/>
      <c r="I830"/>
      <c r="J830"/>
      <c r="K830"/>
      <c r="L830"/>
      <c r="M830"/>
      <c r="Z830"/>
      <c r="AA830" s="62"/>
    </row>
    <row r="831" spans="1:27" ht="12.75">
      <c r="A831"/>
      <c r="B831"/>
      <c r="C831"/>
      <c r="D831"/>
      <c r="E831" s="60"/>
      <c r="F831"/>
      <c r="G831"/>
      <c r="H831"/>
      <c r="I831"/>
      <c r="J831"/>
      <c r="K831"/>
      <c r="L831"/>
      <c r="M831"/>
      <c r="Z831"/>
      <c r="AA831" s="62"/>
    </row>
    <row r="832" spans="1:27" ht="12.75">
      <c r="A832"/>
      <c r="B832"/>
      <c r="C832"/>
      <c r="D832"/>
      <c r="E832" s="60"/>
      <c r="F832"/>
      <c r="G832"/>
      <c r="H832"/>
      <c r="I832"/>
      <c r="J832"/>
      <c r="K832"/>
      <c r="L832"/>
      <c r="M832"/>
      <c r="Z832"/>
      <c r="AA832" s="62"/>
    </row>
    <row r="833" spans="1:27" ht="12.75">
      <c r="A833"/>
      <c r="B833"/>
      <c r="C833"/>
      <c r="D833"/>
      <c r="E833" s="60"/>
      <c r="F833"/>
      <c r="G833"/>
      <c r="H833"/>
      <c r="I833"/>
      <c r="J833"/>
      <c r="K833"/>
      <c r="L833"/>
      <c r="M833"/>
      <c r="Z833"/>
      <c r="AA833" s="62"/>
    </row>
    <row r="834" spans="1:27" ht="12.75">
      <c r="A834"/>
      <c r="B834"/>
      <c r="C834"/>
      <c r="D834"/>
      <c r="E834" s="60"/>
      <c r="F834"/>
      <c r="G834"/>
      <c r="H834"/>
      <c r="I834"/>
      <c r="J834"/>
      <c r="K834"/>
      <c r="L834"/>
      <c r="M834"/>
      <c r="Z834"/>
      <c r="AA834" s="62"/>
    </row>
    <row r="835" spans="1:27" ht="12.75">
      <c r="A835"/>
      <c r="B835"/>
      <c r="C835"/>
      <c r="D835"/>
      <c r="E835" s="60"/>
      <c r="F835"/>
      <c r="G835"/>
      <c r="H835"/>
      <c r="I835"/>
      <c r="J835"/>
      <c r="K835"/>
      <c r="L835"/>
      <c r="M835"/>
      <c r="Z835"/>
      <c r="AA835" s="62"/>
    </row>
    <row r="836" spans="1:27" ht="12.75">
      <c r="A836"/>
      <c r="B836"/>
      <c r="C836"/>
      <c r="D836"/>
      <c r="E836" s="60"/>
      <c r="F836"/>
      <c r="G836"/>
      <c r="H836"/>
      <c r="I836"/>
      <c r="J836"/>
      <c r="K836"/>
      <c r="L836"/>
      <c r="M836"/>
      <c r="Z836"/>
      <c r="AA836" s="62"/>
    </row>
    <row r="837" spans="1:27" ht="12.75">
      <c r="A837"/>
      <c r="B837"/>
      <c r="C837"/>
      <c r="D837"/>
      <c r="E837" s="60"/>
      <c r="F837"/>
      <c r="G837"/>
      <c r="H837"/>
      <c r="I837"/>
      <c r="J837"/>
      <c r="K837"/>
      <c r="L837"/>
      <c r="M837"/>
      <c r="Z837"/>
      <c r="AA837" s="62"/>
    </row>
    <row r="838" spans="1:27" ht="12.75">
      <c r="A838"/>
      <c r="B838"/>
      <c r="C838"/>
      <c r="D838"/>
      <c r="E838" s="60"/>
      <c r="F838"/>
      <c r="G838"/>
      <c r="H838"/>
      <c r="I838"/>
      <c r="J838"/>
      <c r="K838"/>
      <c r="L838"/>
      <c r="M838"/>
      <c r="Z838"/>
      <c r="AA838" s="62"/>
    </row>
    <row r="839" spans="1:27" ht="12.75">
      <c r="A839"/>
      <c r="B839"/>
      <c r="C839"/>
      <c r="D839"/>
      <c r="E839" s="60"/>
      <c r="F839"/>
      <c r="G839"/>
      <c r="H839"/>
      <c r="I839"/>
      <c r="J839"/>
      <c r="K839"/>
      <c r="L839"/>
      <c r="M839"/>
      <c r="Z839"/>
      <c r="AA839" s="62"/>
    </row>
    <row r="840" spans="1:27" ht="12.75">
      <c r="A840"/>
      <c r="B840"/>
      <c r="C840"/>
      <c r="D840"/>
      <c r="E840" s="60"/>
      <c r="F840"/>
      <c r="G840"/>
      <c r="H840"/>
      <c r="I840"/>
      <c r="J840"/>
      <c r="K840"/>
      <c r="L840"/>
      <c r="M840"/>
      <c r="Z840"/>
      <c r="AA840" s="62"/>
    </row>
    <row r="841" spans="1:27" ht="12.75">
      <c r="A841"/>
      <c r="B841"/>
      <c r="C841"/>
      <c r="D841"/>
      <c r="E841" s="60"/>
      <c r="F841"/>
      <c r="G841"/>
      <c r="H841"/>
      <c r="I841"/>
      <c r="J841"/>
      <c r="K841"/>
      <c r="L841"/>
      <c r="M841"/>
      <c r="Z841"/>
      <c r="AA841" s="62"/>
    </row>
    <row r="842" spans="1:27" ht="12.75">
      <c r="A842"/>
      <c r="B842"/>
      <c r="C842"/>
      <c r="D842"/>
      <c r="E842" s="60"/>
      <c r="F842"/>
      <c r="G842"/>
      <c r="H842"/>
      <c r="I842"/>
      <c r="J842"/>
      <c r="K842"/>
      <c r="L842"/>
      <c r="M842"/>
      <c r="Z842"/>
      <c r="AA842" s="62"/>
    </row>
    <row r="843" spans="1:27" ht="12.75">
      <c r="A843"/>
      <c r="B843"/>
      <c r="C843"/>
      <c r="D843"/>
      <c r="E843" s="60"/>
      <c r="F843"/>
      <c r="G843"/>
      <c r="H843"/>
      <c r="I843"/>
      <c r="J843"/>
      <c r="K843"/>
      <c r="L843"/>
      <c r="M843"/>
      <c r="Z843"/>
      <c r="AA843" s="62"/>
    </row>
    <row r="844" spans="1:27" ht="12.75">
      <c r="A844"/>
      <c r="B844"/>
      <c r="C844"/>
      <c r="D844"/>
      <c r="E844" s="60"/>
      <c r="F844"/>
      <c r="G844"/>
      <c r="H844"/>
      <c r="I844"/>
      <c r="J844"/>
      <c r="K844"/>
      <c r="L844"/>
      <c r="M844"/>
      <c r="Z844"/>
      <c r="AA844" s="62"/>
    </row>
    <row r="845" spans="1:27" ht="12.75">
      <c r="A845"/>
      <c r="B845"/>
      <c r="C845"/>
      <c r="D845"/>
      <c r="E845" s="60"/>
      <c r="F845"/>
      <c r="G845"/>
      <c r="H845"/>
      <c r="I845"/>
      <c r="J845"/>
      <c r="K845"/>
      <c r="L845"/>
      <c r="M845"/>
      <c r="Z845"/>
      <c r="AA845" s="62"/>
    </row>
    <row r="846" spans="1:27" ht="12.75">
      <c r="A846"/>
      <c r="B846"/>
      <c r="C846"/>
      <c r="D846"/>
      <c r="E846" s="60"/>
      <c r="F846"/>
      <c r="G846"/>
      <c r="H846"/>
      <c r="I846"/>
      <c r="J846"/>
      <c r="K846"/>
      <c r="L846"/>
      <c r="M846"/>
      <c r="Z846"/>
      <c r="AA846" s="62"/>
    </row>
    <row r="847" spans="1:27" ht="12.75">
      <c r="A847"/>
      <c r="B847"/>
      <c r="C847"/>
      <c r="D847"/>
      <c r="E847" s="60"/>
      <c r="F847"/>
      <c r="G847"/>
      <c r="H847"/>
      <c r="I847"/>
      <c r="J847"/>
      <c r="K847"/>
      <c r="L847"/>
      <c r="M847"/>
      <c r="Z847"/>
      <c r="AA847" s="62"/>
    </row>
    <row r="848" spans="1:27" ht="12.75">
      <c r="A848"/>
      <c r="B848"/>
      <c r="C848"/>
      <c r="D848"/>
      <c r="E848" s="60"/>
      <c r="F848"/>
      <c r="G848"/>
      <c r="H848"/>
      <c r="I848"/>
      <c r="J848"/>
      <c r="K848"/>
      <c r="L848"/>
      <c r="M848"/>
      <c r="Z848"/>
      <c r="AA848" s="62"/>
    </row>
    <row r="849" spans="1:27" ht="12.75">
      <c r="A849"/>
      <c r="B849"/>
      <c r="C849"/>
      <c r="D849"/>
      <c r="E849" s="60"/>
      <c r="F849"/>
      <c r="G849"/>
      <c r="H849"/>
      <c r="I849"/>
      <c r="J849"/>
      <c r="K849"/>
      <c r="L849"/>
      <c r="M849"/>
      <c r="Z849"/>
      <c r="AA849" s="62"/>
    </row>
    <row r="850" spans="1:27" ht="12.75">
      <c r="A850"/>
      <c r="B850"/>
      <c r="C850"/>
      <c r="D850"/>
      <c r="E850" s="60"/>
      <c r="F850"/>
      <c r="G850"/>
      <c r="H850"/>
      <c r="I850"/>
      <c r="J850"/>
      <c r="K850"/>
      <c r="L850"/>
      <c r="M850"/>
      <c r="Z850"/>
      <c r="AA850" s="62"/>
    </row>
    <row r="851" spans="1:27" ht="12.75">
      <c r="A851"/>
      <c r="B851"/>
      <c r="C851"/>
      <c r="D851"/>
      <c r="E851" s="60"/>
      <c r="F851"/>
      <c r="G851"/>
      <c r="H851"/>
      <c r="I851"/>
      <c r="J851"/>
      <c r="K851"/>
      <c r="L851"/>
      <c r="M851"/>
      <c r="Z851"/>
      <c r="AA851" s="62"/>
    </row>
    <row r="852" spans="1:27" ht="12.75">
      <c r="A852"/>
      <c r="B852"/>
      <c r="C852"/>
      <c r="D852"/>
      <c r="E852" s="60"/>
      <c r="F852"/>
      <c r="G852"/>
      <c r="H852"/>
      <c r="I852"/>
      <c r="J852"/>
      <c r="K852"/>
      <c r="L852"/>
      <c r="M852"/>
      <c r="Z852"/>
      <c r="AA852" s="62"/>
    </row>
    <row r="853" spans="1:27" ht="12.75">
      <c r="A853"/>
      <c r="B853"/>
      <c r="C853"/>
      <c r="D853"/>
      <c r="E853" s="60"/>
      <c r="F853"/>
      <c r="G853"/>
      <c r="H853"/>
      <c r="I853"/>
      <c r="J853"/>
      <c r="K853"/>
      <c r="L853"/>
      <c r="M853"/>
      <c r="Z853"/>
      <c r="AA853" s="62"/>
    </row>
    <row r="854" spans="1:27" ht="12.75">
      <c r="A854"/>
      <c r="B854"/>
      <c r="C854"/>
      <c r="D854"/>
      <c r="E854" s="60"/>
      <c r="F854"/>
      <c r="G854"/>
      <c r="H854"/>
      <c r="I854"/>
      <c r="J854"/>
      <c r="K854"/>
      <c r="L854"/>
      <c r="M854"/>
      <c r="Z854"/>
      <c r="AA854" s="62"/>
    </row>
    <row r="855" spans="1:27" ht="12.75">
      <c r="A855"/>
      <c r="B855"/>
      <c r="C855"/>
      <c r="D855"/>
      <c r="E855" s="60"/>
      <c r="F855"/>
      <c r="G855"/>
      <c r="H855"/>
      <c r="I855"/>
      <c r="J855"/>
      <c r="K855"/>
      <c r="L855"/>
      <c r="M855"/>
      <c r="Z855"/>
      <c r="AA855" s="62"/>
    </row>
    <row r="856" spans="1:27" ht="12.75">
      <c r="A856"/>
      <c r="B856"/>
      <c r="C856"/>
      <c r="D856"/>
      <c r="E856" s="60"/>
      <c r="F856"/>
      <c r="G856"/>
      <c r="H856"/>
      <c r="I856"/>
      <c r="J856"/>
      <c r="K856"/>
      <c r="L856"/>
      <c r="M856"/>
      <c r="Z856"/>
      <c r="AA856" s="62"/>
    </row>
    <row r="857" spans="1:27" ht="12.75">
      <c r="A857"/>
      <c r="B857"/>
      <c r="C857"/>
      <c r="D857"/>
      <c r="E857" s="60"/>
      <c r="F857"/>
      <c r="G857"/>
      <c r="H857"/>
      <c r="I857"/>
      <c r="J857"/>
      <c r="K857"/>
      <c r="L857"/>
      <c r="M857"/>
      <c r="Z857"/>
      <c r="AA857" s="62"/>
    </row>
    <row r="858" spans="1:27" ht="12.75">
      <c r="A858"/>
      <c r="B858"/>
      <c r="C858"/>
      <c r="D858"/>
      <c r="E858" s="60"/>
      <c r="F858"/>
      <c r="G858"/>
      <c r="H858"/>
      <c r="I858"/>
      <c r="J858"/>
      <c r="K858"/>
      <c r="L858"/>
      <c r="M858"/>
      <c r="Z858"/>
      <c r="AA858" s="62"/>
    </row>
    <row r="859" spans="1:27" ht="12.75">
      <c r="A859"/>
      <c r="B859"/>
      <c r="C859"/>
      <c r="D859"/>
      <c r="E859" s="60"/>
      <c r="F859"/>
      <c r="G859"/>
      <c r="H859"/>
      <c r="I859"/>
      <c r="J859"/>
      <c r="K859"/>
      <c r="L859"/>
      <c r="M859"/>
      <c r="Z859"/>
      <c r="AA859" s="62"/>
    </row>
    <row r="860" spans="1:27" ht="12.75">
      <c r="A860"/>
      <c r="B860"/>
      <c r="C860"/>
      <c r="D860"/>
      <c r="E860" s="60"/>
      <c r="F860"/>
      <c r="G860"/>
      <c r="H860"/>
      <c r="I860"/>
      <c r="J860"/>
      <c r="K860"/>
      <c r="L860"/>
      <c r="M860"/>
      <c r="Z860"/>
      <c r="AA860" s="62"/>
    </row>
    <row r="861" spans="1:27" ht="12.75">
      <c r="A861"/>
      <c r="B861"/>
      <c r="C861"/>
      <c r="D861"/>
      <c r="E861" s="60"/>
      <c r="F861"/>
      <c r="G861"/>
      <c r="H861"/>
      <c r="I861"/>
      <c r="J861"/>
      <c r="K861"/>
      <c r="L861"/>
      <c r="M861"/>
      <c r="Z861"/>
      <c r="AA861" s="62"/>
    </row>
    <row r="862" spans="1:27" ht="12.75">
      <c r="A862"/>
      <c r="B862"/>
      <c r="C862"/>
      <c r="D862"/>
      <c r="E862" s="60"/>
      <c r="F862"/>
      <c r="G862"/>
      <c r="H862"/>
      <c r="I862"/>
      <c r="J862"/>
      <c r="K862"/>
      <c r="L862"/>
      <c r="M862"/>
      <c r="Z862"/>
      <c r="AA862" s="62"/>
    </row>
    <row r="863" spans="1:27" ht="12.75">
      <c r="A863"/>
      <c r="B863"/>
      <c r="C863"/>
      <c r="D863"/>
      <c r="E863" s="60"/>
      <c r="F863"/>
      <c r="G863"/>
      <c r="H863"/>
      <c r="I863"/>
      <c r="J863"/>
      <c r="K863"/>
      <c r="L863"/>
      <c r="M863"/>
      <c r="Z863"/>
      <c r="AA863" s="62"/>
    </row>
    <row r="864" spans="1:27" ht="12.75">
      <c r="A864"/>
      <c r="B864"/>
      <c r="C864"/>
      <c r="D864"/>
      <c r="E864" s="60"/>
      <c r="F864"/>
      <c r="G864"/>
      <c r="H864"/>
      <c r="I864"/>
      <c r="J864"/>
      <c r="K864"/>
      <c r="L864"/>
      <c r="M864"/>
      <c r="Z864"/>
      <c r="AA864" s="62"/>
    </row>
    <row r="865" spans="1:27" ht="12.75">
      <c r="A865"/>
      <c r="B865"/>
      <c r="C865"/>
      <c r="D865"/>
      <c r="E865" s="60"/>
      <c r="F865"/>
      <c r="G865"/>
      <c r="H865"/>
      <c r="I865"/>
      <c r="J865"/>
      <c r="K865"/>
      <c r="L865"/>
      <c r="M865"/>
      <c r="Z865"/>
      <c r="AA865" s="62"/>
    </row>
    <row r="866" spans="1:27" ht="12.75">
      <c r="A866"/>
      <c r="B866"/>
      <c r="C866"/>
      <c r="D866"/>
      <c r="E866" s="60"/>
      <c r="F866"/>
      <c r="G866"/>
      <c r="H866"/>
      <c r="I866"/>
      <c r="J866"/>
      <c r="K866"/>
      <c r="L866"/>
      <c r="M866"/>
      <c r="Z866"/>
      <c r="AA866" s="62"/>
    </row>
    <row r="867" spans="1:27" ht="12.75">
      <c r="A867"/>
      <c r="B867"/>
      <c r="C867"/>
      <c r="D867"/>
      <c r="E867" s="60"/>
      <c r="F867"/>
      <c r="G867"/>
      <c r="H867"/>
      <c r="I867"/>
      <c r="J867"/>
      <c r="K867"/>
      <c r="L867"/>
      <c r="M867"/>
      <c r="Z867"/>
      <c r="AA867" s="62"/>
    </row>
    <row r="868" spans="1:27" ht="12.75">
      <c r="A868"/>
      <c r="B868"/>
      <c r="C868"/>
      <c r="D868"/>
      <c r="E868" s="60"/>
      <c r="F868"/>
      <c r="G868"/>
      <c r="H868"/>
      <c r="I868"/>
      <c r="J868"/>
      <c r="K868"/>
      <c r="L868"/>
      <c r="M868"/>
      <c r="Z868"/>
      <c r="AA868" s="62"/>
    </row>
    <row r="869" spans="1:27" ht="12.75">
      <c r="A869"/>
      <c r="B869"/>
      <c r="C869"/>
      <c r="D869"/>
      <c r="E869" s="60"/>
      <c r="F869"/>
      <c r="G869"/>
      <c r="H869"/>
      <c r="I869"/>
      <c r="J869"/>
      <c r="K869"/>
      <c r="L869"/>
      <c r="M869"/>
      <c r="Z869"/>
      <c r="AA869" s="62"/>
    </row>
    <row r="870" spans="1:27" ht="12.75">
      <c r="A870"/>
      <c r="B870"/>
      <c r="C870"/>
      <c r="D870"/>
      <c r="E870" s="60"/>
      <c r="F870"/>
      <c r="G870"/>
      <c r="H870"/>
      <c r="I870"/>
      <c r="J870"/>
      <c r="K870"/>
      <c r="L870"/>
      <c r="M870"/>
      <c r="Z870"/>
      <c r="AA870" s="62"/>
    </row>
    <row r="871" spans="1:27" ht="12.75">
      <c r="A871"/>
      <c r="B871"/>
      <c r="C871"/>
      <c r="D871"/>
      <c r="E871" s="60"/>
      <c r="F871"/>
      <c r="G871"/>
      <c r="H871"/>
      <c r="I871"/>
      <c r="J871"/>
      <c r="K871"/>
      <c r="L871"/>
      <c r="M871"/>
      <c r="Z871"/>
      <c r="AA871" s="62"/>
    </row>
    <row r="872" spans="1:27" ht="12.75">
      <c r="A872"/>
      <c r="B872"/>
      <c r="C872"/>
      <c r="D872"/>
      <c r="E872" s="60"/>
      <c r="F872"/>
      <c r="G872"/>
      <c r="H872"/>
      <c r="I872"/>
      <c r="J872"/>
      <c r="K872"/>
      <c r="L872"/>
      <c r="M872"/>
      <c r="Z872"/>
      <c r="AA872" s="62"/>
    </row>
    <row r="873" spans="1:27" ht="12.75">
      <c r="A873"/>
      <c r="B873"/>
      <c r="C873"/>
      <c r="D873"/>
      <c r="E873" s="60"/>
      <c r="F873"/>
      <c r="G873"/>
      <c r="H873"/>
      <c r="I873"/>
      <c r="J873"/>
      <c r="K873"/>
      <c r="L873"/>
      <c r="M873"/>
      <c r="Z873"/>
      <c r="AA873" s="62"/>
    </row>
    <row r="874" spans="1:27" ht="12.75">
      <c r="A874"/>
      <c r="B874"/>
      <c r="C874"/>
      <c r="D874"/>
      <c r="E874" s="60"/>
      <c r="F874"/>
      <c r="G874"/>
      <c r="H874"/>
      <c r="I874"/>
      <c r="J874"/>
      <c r="K874"/>
      <c r="L874"/>
      <c r="M874"/>
      <c r="Z874"/>
      <c r="AA874" s="62"/>
    </row>
    <row r="875" spans="1:27" ht="12.75">
      <c r="A875"/>
      <c r="B875"/>
      <c r="C875"/>
      <c r="D875"/>
      <c r="E875" s="60"/>
      <c r="F875"/>
      <c r="G875"/>
      <c r="H875"/>
      <c r="I875"/>
      <c r="J875"/>
      <c r="K875"/>
      <c r="L875"/>
      <c r="M875"/>
      <c r="Z875"/>
      <c r="AA875" s="62"/>
    </row>
    <row r="876" spans="1:27" ht="12.75">
      <c r="A876"/>
      <c r="B876"/>
      <c r="C876"/>
      <c r="D876"/>
      <c r="E876" s="60"/>
      <c r="F876"/>
      <c r="G876"/>
      <c r="H876"/>
      <c r="I876"/>
      <c r="J876"/>
      <c r="K876"/>
      <c r="L876"/>
      <c r="M876"/>
      <c r="Z876"/>
      <c r="AA876" s="62"/>
    </row>
    <row r="877" spans="1:27" ht="12.75">
      <c r="A877"/>
      <c r="B877"/>
      <c r="C877"/>
      <c r="D877"/>
      <c r="E877" s="60"/>
      <c r="F877"/>
      <c r="G877"/>
      <c r="H877"/>
      <c r="I877"/>
      <c r="J877"/>
      <c r="K877"/>
      <c r="L877"/>
      <c r="M877"/>
      <c r="Z877"/>
      <c r="AA877" s="62"/>
    </row>
    <row r="878" spans="1:27" ht="12.75">
      <c r="A878"/>
      <c r="B878"/>
      <c r="C878"/>
      <c r="D878"/>
      <c r="E878" s="60"/>
      <c r="F878"/>
      <c r="G878"/>
      <c r="H878"/>
      <c r="I878"/>
      <c r="J878"/>
      <c r="K878"/>
      <c r="L878"/>
      <c r="M878"/>
      <c r="Z878"/>
      <c r="AA878" s="62"/>
    </row>
    <row r="879" spans="1:27" ht="12.75">
      <c r="A879"/>
      <c r="B879"/>
      <c r="C879"/>
      <c r="D879"/>
      <c r="E879" s="60"/>
      <c r="F879"/>
      <c r="G879"/>
      <c r="H879"/>
      <c r="I879"/>
      <c r="J879"/>
      <c r="K879"/>
      <c r="L879"/>
      <c r="M879"/>
      <c r="Z879"/>
      <c r="AA879" s="62"/>
    </row>
    <row r="880" spans="1:27" ht="12.75">
      <c r="A880"/>
      <c r="B880"/>
      <c r="C880"/>
      <c r="D880"/>
      <c r="E880" s="60"/>
      <c r="F880"/>
      <c r="G880"/>
      <c r="H880"/>
      <c r="I880"/>
      <c r="J880"/>
      <c r="K880"/>
      <c r="L880"/>
      <c r="M880"/>
      <c r="Z880"/>
      <c r="AA880" s="62"/>
    </row>
    <row r="881" spans="1:27" ht="12.75">
      <c r="A881"/>
      <c r="B881"/>
      <c r="C881"/>
      <c r="D881"/>
      <c r="E881" s="60"/>
      <c r="F881"/>
      <c r="G881"/>
      <c r="H881"/>
      <c r="I881"/>
      <c r="J881"/>
      <c r="K881"/>
      <c r="L881"/>
      <c r="M881"/>
      <c r="Z881"/>
      <c r="AA881" s="62"/>
    </row>
    <row r="882" spans="1:27" ht="12.75">
      <c r="A882"/>
      <c r="B882"/>
      <c r="C882"/>
      <c r="D882"/>
      <c r="E882" s="60"/>
      <c r="F882"/>
      <c r="G882"/>
      <c r="H882"/>
      <c r="I882"/>
      <c r="J882"/>
      <c r="K882"/>
      <c r="L882"/>
      <c r="M882"/>
      <c r="Z882"/>
      <c r="AA882" s="62"/>
    </row>
    <row r="883" spans="1:27" ht="12.75">
      <c r="A883"/>
      <c r="B883"/>
      <c r="C883"/>
      <c r="D883"/>
      <c r="E883" s="60"/>
      <c r="F883"/>
      <c r="G883"/>
      <c r="H883"/>
      <c r="I883"/>
      <c r="J883"/>
      <c r="K883"/>
      <c r="L883"/>
      <c r="M883"/>
      <c r="Z883"/>
      <c r="AA883" s="62"/>
    </row>
    <row r="884" spans="1:27" ht="12.75">
      <c r="A884"/>
      <c r="B884"/>
      <c r="C884"/>
      <c r="D884"/>
      <c r="E884" s="60"/>
      <c r="F884"/>
      <c r="G884"/>
      <c r="H884"/>
      <c r="I884"/>
      <c r="J884"/>
      <c r="K884"/>
      <c r="L884"/>
      <c r="M884"/>
      <c r="Z884"/>
      <c r="AA884" s="62"/>
    </row>
    <row r="885" spans="1:27" ht="12.75">
      <c r="A885"/>
      <c r="B885"/>
      <c r="C885"/>
      <c r="D885"/>
      <c r="E885" s="60"/>
      <c r="F885"/>
      <c r="G885"/>
      <c r="H885"/>
      <c r="I885"/>
      <c r="J885"/>
      <c r="K885"/>
      <c r="L885"/>
      <c r="M885"/>
      <c r="Z885"/>
      <c r="AA885" s="62"/>
    </row>
    <row r="886" spans="1:27" ht="12.75">
      <c r="A886"/>
      <c r="B886"/>
      <c r="C886"/>
      <c r="D886"/>
      <c r="E886" s="60"/>
      <c r="F886"/>
      <c r="G886"/>
      <c r="H886"/>
      <c r="I886"/>
      <c r="J886"/>
      <c r="K886"/>
      <c r="L886"/>
      <c r="M886"/>
      <c r="Z886"/>
      <c r="AA886" s="62"/>
    </row>
    <row r="887" spans="1:27" ht="12.75">
      <c r="A887"/>
      <c r="B887"/>
      <c r="C887"/>
      <c r="D887"/>
      <c r="E887" s="60"/>
      <c r="F887"/>
      <c r="G887"/>
      <c r="H887"/>
      <c r="I887"/>
      <c r="J887"/>
      <c r="K887"/>
      <c r="L887"/>
      <c r="M887"/>
      <c r="Z887"/>
      <c r="AA887" s="62"/>
    </row>
    <row r="888" spans="1:27" ht="12.75">
      <c r="A888"/>
      <c r="B888"/>
      <c r="C888"/>
      <c r="D888"/>
      <c r="E888" s="60"/>
      <c r="F888"/>
      <c r="G888"/>
      <c r="H888"/>
      <c r="I888"/>
      <c r="J888"/>
      <c r="K888"/>
      <c r="L888"/>
      <c r="M888"/>
      <c r="Z888"/>
      <c r="AA888" s="62"/>
    </row>
    <row r="889" spans="1:27" ht="12.75">
      <c r="A889"/>
      <c r="B889"/>
      <c r="C889"/>
      <c r="D889"/>
      <c r="E889" s="60"/>
      <c r="F889"/>
      <c r="G889"/>
      <c r="H889"/>
      <c r="I889"/>
      <c r="J889"/>
      <c r="K889"/>
      <c r="L889"/>
      <c r="M889"/>
      <c r="Z889"/>
      <c r="AA889" s="62"/>
    </row>
    <row r="890" spans="1:27" ht="12.75">
      <c r="A890"/>
      <c r="B890"/>
      <c r="C890"/>
      <c r="D890"/>
      <c r="E890" s="60"/>
      <c r="F890"/>
      <c r="G890"/>
      <c r="H890"/>
      <c r="I890"/>
      <c r="J890"/>
      <c r="K890"/>
      <c r="L890"/>
      <c r="M890"/>
      <c r="Z890"/>
      <c r="AA890" s="62"/>
    </row>
    <row r="891" spans="1:27" ht="12.75">
      <c r="A891"/>
      <c r="B891"/>
      <c r="C891"/>
      <c r="D891"/>
      <c r="E891" s="60"/>
      <c r="F891"/>
      <c r="G891"/>
      <c r="H891"/>
      <c r="I891"/>
      <c r="J891"/>
      <c r="K891"/>
      <c r="L891"/>
      <c r="M891"/>
      <c r="Z891"/>
      <c r="AA891" s="62"/>
    </row>
    <row r="892" spans="1:27" ht="12.75">
      <c r="A892"/>
      <c r="B892"/>
      <c r="C892"/>
      <c r="D892"/>
      <c r="E892" s="60"/>
      <c r="F892"/>
      <c r="G892"/>
      <c r="H892"/>
      <c r="I892"/>
      <c r="J892"/>
      <c r="K892"/>
      <c r="L892"/>
      <c r="M892"/>
      <c r="Z892"/>
      <c r="AA892" s="62"/>
    </row>
    <row r="893" spans="1:27" ht="12.75">
      <c r="A893"/>
      <c r="B893"/>
      <c r="C893"/>
      <c r="D893"/>
      <c r="E893" s="60"/>
      <c r="F893"/>
      <c r="G893"/>
      <c r="H893"/>
      <c r="I893"/>
      <c r="J893"/>
      <c r="K893"/>
      <c r="L893"/>
      <c r="M893"/>
      <c r="Z893"/>
      <c r="AA893" s="62"/>
    </row>
    <row r="894" spans="1:27" ht="12.75">
      <c r="A894"/>
      <c r="B894"/>
      <c r="C894"/>
      <c r="D894"/>
      <c r="E894" s="60"/>
      <c r="F894"/>
      <c r="G894"/>
      <c r="H894"/>
      <c r="I894"/>
      <c r="J894"/>
      <c r="K894"/>
      <c r="L894"/>
      <c r="M894"/>
      <c r="Z894"/>
      <c r="AA894" s="62"/>
    </row>
    <row r="895" spans="1:27" ht="12.75">
      <c r="A895"/>
      <c r="B895"/>
      <c r="C895"/>
      <c r="D895"/>
      <c r="E895" s="60"/>
      <c r="F895"/>
      <c r="G895"/>
      <c r="H895"/>
      <c r="I895"/>
      <c r="J895"/>
      <c r="K895"/>
      <c r="L895"/>
      <c r="M895"/>
      <c r="Z895"/>
      <c r="AA895" s="62"/>
    </row>
    <row r="896" spans="1:27" ht="12.75">
      <c r="A896"/>
      <c r="B896"/>
      <c r="C896"/>
      <c r="D896"/>
      <c r="E896" s="60"/>
      <c r="F896"/>
      <c r="G896"/>
      <c r="H896"/>
      <c r="I896"/>
      <c r="J896"/>
      <c r="K896"/>
      <c r="L896"/>
      <c r="M896"/>
      <c r="Z896"/>
      <c r="AA896" s="62"/>
    </row>
    <row r="897" spans="1:27" ht="12.75">
      <c r="A897"/>
      <c r="B897"/>
      <c r="C897"/>
      <c r="D897"/>
      <c r="E897" s="60"/>
      <c r="F897"/>
      <c r="G897"/>
      <c r="H897"/>
      <c r="I897"/>
      <c r="J897"/>
      <c r="K897"/>
      <c r="L897"/>
      <c r="M897"/>
      <c r="Z897"/>
      <c r="AA897" s="62"/>
    </row>
    <row r="898" spans="1:27" ht="12.75">
      <c r="A898"/>
      <c r="B898"/>
      <c r="C898"/>
      <c r="D898"/>
      <c r="E898" s="60"/>
      <c r="F898"/>
      <c r="G898"/>
      <c r="H898"/>
      <c r="I898"/>
      <c r="J898"/>
      <c r="K898"/>
      <c r="L898"/>
      <c r="M898"/>
      <c r="Z898"/>
      <c r="AA898" s="62"/>
    </row>
    <row r="899" spans="1:27" ht="12.75">
      <c r="A899"/>
      <c r="B899"/>
      <c r="C899"/>
      <c r="D899"/>
      <c r="E899" s="60"/>
      <c r="F899"/>
      <c r="G899"/>
      <c r="H899"/>
      <c r="I899"/>
      <c r="J899"/>
      <c r="K899"/>
      <c r="L899"/>
      <c r="M899"/>
      <c r="Z899"/>
      <c r="AA899" s="62"/>
    </row>
    <row r="900" spans="1:27" ht="12.75">
      <c r="A900"/>
      <c r="B900"/>
      <c r="C900"/>
      <c r="D900"/>
      <c r="E900" s="60"/>
      <c r="F900"/>
      <c r="G900"/>
      <c r="H900"/>
      <c r="I900"/>
      <c r="J900"/>
      <c r="K900"/>
      <c r="L900"/>
      <c r="M900"/>
      <c r="Z900"/>
      <c r="AA900" s="62"/>
    </row>
    <row r="901" spans="1:27" ht="12.75">
      <c r="A901"/>
      <c r="B901"/>
      <c r="C901"/>
      <c r="D901"/>
      <c r="E901" s="60"/>
      <c r="F901"/>
      <c r="G901"/>
      <c r="H901"/>
      <c r="I901"/>
      <c r="J901"/>
      <c r="K901"/>
      <c r="L901"/>
      <c r="M901"/>
      <c r="Z901"/>
      <c r="AA901" s="62"/>
    </row>
    <row r="902" spans="1:27" ht="12.75">
      <c r="A902"/>
      <c r="B902"/>
      <c r="C902"/>
      <c r="D902"/>
      <c r="E902" s="60"/>
      <c r="F902"/>
      <c r="G902"/>
      <c r="H902"/>
      <c r="I902"/>
      <c r="J902"/>
      <c r="K902"/>
      <c r="L902"/>
      <c r="M902"/>
      <c r="Z902"/>
      <c r="AA902" s="62"/>
    </row>
    <row r="903" spans="1:27" ht="12.75">
      <c r="A903"/>
      <c r="B903"/>
      <c r="C903"/>
      <c r="D903"/>
      <c r="E903" s="60"/>
      <c r="F903"/>
      <c r="G903"/>
      <c r="H903"/>
      <c r="I903"/>
      <c r="J903"/>
      <c r="K903"/>
      <c r="L903"/>
      <c r="M903"/>
      <c r="Z903"/>
      <c r="AA903" s="62"/>
    </row>
    <row r="904" spans="1:27" ht="12.75">
      <c r="A904"/>
      <c r="B904"/>
      <c r="C904"/>
      <c r="D904"/>
      <c r="E904" s="60"/>
      <c r="F904"/>
      <c r="G904"/>
      <c r="H904"/>
      <c r="I904"/>
      <c r="J904"/>
      <c r="K904"/>
      <c r="L904"/>
      <c r="M904"/>
      <c r="Z904"/>
      <c r="AA904" s="62"/>
    </row>
    <row r="905" spans="1:27" ht="12.75">
      <c r="A905"/>
      <c r="B905"/>
      <c r="C905"/>
      <c r="D905"/>
      <c r="E905" s="60"/>
      <c r="F905"/>
      <c r="G905"/>
      <c r="H905"/>
      <c r="I905"/>
      <c r="J905"/>
      <c r="K905"/>
      <c r="L905"/>
      <c r="M905"/>
      <c r="Z905"/>
      <c r="AA905" s="62"/>
    </row>
    <row r="906" spans="1:27" ht="12.75">
      <c r="A906"/>
      <c r="B906"/>
      <c r="C906"/>
      <c r="D906"/>
      <c r="E906" s="60"/>
      <c r="F906"/>
      <c r="G906"/>
      <c r="H906"/>
      <c r="I906"/>
      <c r="J906"/>
      <c r="K906"/>
      <c r="L906"/>
      <c r="M906"/>
      <c r="Z906"/>
      <c r="AA906" s="62"/>
    </row>
    <row r="907" spans="1:27" ht="12.75">
      <c r="A907"/>
      <c r="B907"/>
      <c r="C907"/>
      <c r="D907"/>
      <c r="E907" s="60"/>
      <c r="F907"/>
      <c r="G907"/>
      <c r="H907"/>
      <c r="I907"/>
      <c r="J907"/>
      <c r="K907"/>
      <c r="L907"/>
      <c r="M907"/>
      <c r="Z907"/>
      <c r="AA907" s="62"/>
    </row>
    <row r="908" spans="1:27" ht="12.75">
      <c r="A908"/>
      <c r="B908"/>
      <c r="C908"/>
      <c r="D908"/>
      <c r="E908" s="60"/>
      <c r="F908"/>
      <c r="G908"/>
      <c r="H908"/>
      <c r="I908"/>
      <c r="J908"/>
      <c r="K908"/>
      <c r="L908"/>
      <c r="M908"/>
      <c r="Z908"/>
      <c r="AA908" s="62"/>
    </row>
    <row r="909" spans="1:27" ht="12.75">
      <c r="A909"/>
      <c r="B909"/>
      <c r="C909"/>
      <c r="D909"/>
      <c r="E909" s="60"/>
      <c r="F909"/>
      <c r="G909"/>
      <c r="H909"/>
      <c r="I909"/>
      <c r="J909"/>
      <c r="K909"/>
      <c r="L909"/>
      <c r="M909"/>
      <c r="Z909"/>
      <c r="AA909" s="62"/>
    </row>
    <row r="910" spans="1:27" ht="12.75">
      <c r="A910"/>
      <c r="B910"/>
      <c r="C910"/>
      <c r="D910"/>
      <c r="E910" s="60"/>
      <c r="F910"/>
      <c r="G910"/>
      <c r="H910"/>
      <c r="I910"/>
      <c r="J910"/>
      <c r="K910"/>
      <c r="L910"/>
      <c r="M910"/>
      <c r="Z910"/>
      <c r="AA910" s="62"/>
    </row>
    <row r="911" spans="1:27" ht="12.75">
      <c r="A911"/>
      <c r="B911"/>
      <c r="C911"/>
      <c r="D911"/>
      <c r="E911" s="60"/>
      <c r="F911"/>
      <c r="G911"/>
      <c r="H911"/>
      <c r="I911"/>
      <c r="J911"/>
      <c r="K911"/>
      <c r="L911"/>
      <c r="M911"/>
      <c r="Z911"/>
      <c r="AA911" s="62"/>
    </row>
    <row r="912" spans="1:27" ht="12.75">
      <c r="A912"/>
      <c r="B912"/>
      <c r="C912"/>
      <c r="D912"/>
      <c r="E912" s="60"/>
      <c r="F912"/>
      <c r="G912"/>
      <c r="H912"/>
      <c r="I912"/>
      <c r="J912"/>
      <c r="K912"/>
      <c r="L912"/>
      <c r="M912"/>
      <c r="Z912"/>
      <c r="AA912" s="62"/>
    </row>
    <row r="913" spans="1:27" ht="12.75">
      <c r="A913"/>
      <c r="B913"/>
      <c r="C913"/>
      <c r="D913"/>
      <c r="E913" s="60"/>
      <c r="F913"/>
      <c r="G913"/>
      <c r="H913"/>
      <c r="I913"/>
      <c r="J913"/>
      <c r="K913"/>
      <c r="L913"/>
      <c r="M913"/>
      <c r="Z913"/>
      <c r="AA913" s="62"/>
    </row>
    <row r="914" spans="1:27" ht="12.75">
      <c r="A914"/>
      <c r="B914"/>
      <c r="C914"/>
      <c r="D914"/>
      <c r="E914" s="60"/>
      <c r="F914"/>
      <c r="G914"/>
      <c r="H914"/>
      <c r="I914"/>
      <c r="J914"/>
      <c r="K914"/>
      <c r="L914"/>
      <c r="M914"/>
      <c r="Z914"/>
      <c r="AA914" s="62"/>
    </row>
    <row r="915" spans="1:27" ht="12.75">
      <c r="A915"/>
      <c r="B915"/>
      <c r="C915"/>
      <c r="D915"/>
      <c r="E915" s="60"/>
      <c r="F915"/>
      <c r="G915"/>
      <c r="H915"/>
      <c r="I915"/>
      <c r="J915"/>
      <c r="K915"/>
      <c r="L915"/>
      <c r="M915"/>
      <c r="Z915"/>
      <c r="AA915" s="62"/>
    </row>
    <row r="916" spans="1:27" ht="12.75">
      <c r="A916"/>
      <c r="B916"/>
      <c r="C916"/>
      <c r="D916"/>
      <c r="E916" s="60"/>
      <c r="F916"/>
      <c r="G916"/>
      <c r="H916"/>
      <c r="I916"/>
      <c r="J916"/>
      <c r="K916"/>
      <c r="L916"/>
      <c r="M916"/>
      <c r="Z916"/>
      <c r="AA916" s="62"/>
    </row>
    <row r="917" spans="1:27" ht="12.75">
      <c r="A917"/>
      <c r="B917"/>
      <c r="C917"/>
      <c r="D917"/>
      <c r="E917" s="60"/>
      <c r="F917"/>
      <c r="G917"/>
      <c r="H917"/>
      <c r="I917"/>
      <c r="J917"/>
      <c r="K917"/>
      <c r="L917"/>
      <c r="M917"/>
      <c r="Z917"/>
      <c r="AA917" s="62"/>
    </row>
    <row r="918" spans="1:27" ht="12.75">
      <c r="A918"/>
      <c r="B918"/>
      <c r="C918"/>
      <c r="D918"/>
      <c r="E918" s="60"/>
      <c r="F918"/>
      <c r="G918"/>
      <c r="H918"/>
      <c r="I918"/>
      <c r="J918"/>
      <c r="K918"/>
      <c r="L918"/>
      <c r="M918"/>
      <c r="Z918"/>
      <c r="AA918" s="62"/>
    </row>
    <row r="919" spans="1:27" ht="12.75">
      <c r="A919"/>
      <c r="B919"/>
      <c r="C919"/>
      <c r="D919"/>
      <c r="E919" s="60"/>
      <c r="F919"/>
      <c r="G919"/>
      <c r="H919"/>
      <c r="I919"/>
      <c r="J919"/>
      <c r="K919"/>
      <c r="L919"/>
      <c r="M919"/>
      <c r="Z919"/>
      <c r="AA919" s="62"/>
    </row>
    <row r="920" spans="1:27" ht="12.75">
      <c r="A920"/>
      <c r="B920"/>
      <c r="C920"/>
      <c r="D920"/>
      <c r="E920" s="60"/>
      <c r="F920"/>
      <c r="G920"/>
      <c r="H920"/>
      <c r="I920"/>
      <c r="J920"/>
      <c r="K920"/>
      <c r="L920"/>
      <c r="M920"/>
      <c r="Z920"/>
      <c r="AA920" s="62"/>
    </row>
    <row r="921" spans="1:27" ht="12.75">
      <c r="A921"/>
      <c r="B921"/>
      <c r="C921"/>
      <c r="D921"/>
      <c r="E921" s="60"/>
      <c r="F921"/>
      <c r="G921"/>
      <c r="H921"/>
      <c r="I921"/>
      <c r="J921"/>
      <c r="K921"/>
      <c r="L921"/>
      <c r="M921"/>
      <c r="Z921"/>
      <c r="AA921" s="62"/>
    </row>
    <row r="922" spans="1:27" ht="12.75">
      <c r="A922"/>
      <c r="B922"/>
      <c r="C922"/>
      <c r="D922"/>
      <c r="E922" s="60"/>
      <c r="F922"/>
      <c r="G922"/>
      <c r="H922"/>
      <c r="I922"/>
      <c r="J922"/>
      <c r="K922"/>
      <c r="L922"/>
      <c r="M922"/>
      <c r="Z922"/>
      <c r="AA922" s="62"/>
    </row>
    <row r="923" spans="1:27" ht="12.75">
      <c r="A923"/>
      <c r="B923"/>
      <c r="C923"/>
      <c r="D923"/>
      <c r="E923" s="60"/>
      <c r="F923"/>
      <c r="G923"/>
      <c r="H923"/>
      <c r="I923"/>
      <c r="J923"/>
      <c r="K923"/>
      <c r="L923"/>
      <c r="M923"/>
      <c r="Z923"/>
      <c r="AA923" s="62"/>
    </row>
    <row r="924" spans="1:27" ht="12.75">
      <c r="A924"/>
      <c r="B924"/>
      <c r="C924"/>
      <c r="D924"/>
      <c r="E924" s="60"/>
      <c r="F924"/>
      <c r="G924"/>
      <c r="H924"/>
      <c r="I924"/>
      <c r="J924"/>
      <c r="K924"/>
      <c r="L924"/>
      <c r="M924"/>
      <c r="Z924"/>
      <c r="AA924" s="62"/>
    </row>
    <row r="925" spans="1:27" ht="12.75">
      <c r="A925"/>
      <c r="B925"/>
      <c r="C925"/>
      <c r="D925"/>
      <c r="E925" s="60"/>
      <c r="F925"/>
      <c r="G925"/>
      <c r="H925"/>
      <c r="I925"/>
      <c r="J925"/>
      <c r="K925"/>
      <c r="L925"/>
      <c r="M925"/>
      <c r="Z925"/>
      <c r="AA925" s="62"/>
    </row>
    <row r="926" spans="1:27" ht="12.75">
      <c r="A926"/>
      <c r="B926"/>
      <c r="C926"/>
      <c r="D926"/>
      <c r="E926" s="60"/>
      <c r="F926"/>
      <c r="G926"/>
      <c r="H926"/>
      <c r="I926"/>
      <c r="J926"/>
      <c r="K926"/>
      <c r="L926"/>
      <c r="M926"/>
      <c r="Z926"/>
      <c r="AA926" s="62"/>
    </row>
    <row r="927" spans="1:27" ht="12.75">
      <c r="A927"/>
      <c r="B927"/>
      <c r="C927"/>
      <c r="D927"/>
      <c r="E927" s="60"/>
      <c r="F927"/>
      <c r="G927"/>
      <c r="H927"/>
      <c r="I927"/>
      <c r="J927"/>
      <c r="K927"/>
      <c r="L927"/>
      <c r="M927"/>
      <c r="Z927"/>
      <c r="AA927" s="62"/>
    </row>
    <row r="928" spans="1:27" ht="12.75">
      <c r="A928"/>
      <c r="B928"/>
      <c r="C928"/>
      <c r="D928"/>
      <c r="E928" s="60"/>
      <c r="F928"/>
      <c r="G928"/>
      <c r="H928"/>
      <c r="I928"/>
      <c r="J928"/>
      <c r="K928"/>
      <c r="L928"/>
      <c r="M928"/>
      <c r="Z928"/>
      <c r="AA928" s="62"/>
    </row>
    <row r="929" spans="1:27" ht="12.75">
      <c r="A929"/>
      <c r="B929"/>
      <c r="C929"/>
      <c r="D929"/>
      <c r="E929" s="60"/>
      <c r="F929"/>
      <c r="G929"/>
      <c r="H929"/>
      <c r="I929"/>
      <c r="J929"/>
      <c r="K929"/>
      <c r="L929"/>
      <c r="M929"/>
      <c r="Z929"/>
      <c r="AA929" s="62"/>
    </row>
    <row r="930" spans="1:27" ht="12.75">
      <c r="A930"/>
      <c r="B930"/>
      <c r="C930"/>
      <c r="D930"/>
      <c r="E930" s="60"/>
      <c r="F930"/>
      <c r="G930"/>
      <c r="H930"/>
      <c r="I930"/>
      <c r="J930"/>
      <c r="K930"/>
      <c r="L930"/>
      <c r="M930"/>
      <c r="Z930"/>
      <c r="AA930" s="62"/>
    </row>
    <row r="931" spans="1:27" ht="12.75">
      <c r="A931"/>
      <c r="B931"/>
      <c r="C931"/>
      <c r="D931"/>
      <c r="E931" s="60"/>
      <c r="F931"/>
      <c r="G931"/>
      <c r="H931"/>
      <c r="I931"/>
      <c r="J931"/>
      <c r="K931"/>
      <c r="L931"/>
      <c r="M931"/>
      <c r="Z931"/>
      <c r="AA931" s="62"/>
    </row>
    <row r="932" spans="1:27" ht="12.75">
      <c r="A932"/>
      <c r="B932"/>
      <c r="C932"/>
      <c r="D932"/>
      <c r="E932" s="60"/>
      <c r="F932"/>
      <c r="G932"/>
      <c r="H932"/>
      <c r="I932"/>
      <c r="J932"/>
      <c r="K932"/>
      <c r="L932"/>
      <c r="M932"/>
      <c r="Z932"/>
      <c r="AA932" s="62"/>
    </row>
    <row r="933" spans="1:27" ht="12.75">
      <c r="A933"/>
      <c r="B933"/>
      <c r="C933"/>
      <c r="D933"/>
      <c r="E933" s="60"/>
      <c r="F933"/>
      <c r="G933"/>
      <c r="H933"/>
      <c r="I933"/>
      <c r="J933"/>
      <c r="K933"/>
      <c r="L933"/>
      <c r="M933"/>
      <c r="Z933"/>
      <c r="AA933" s="62"/>
    </row>
    <row r="934" spans="1:27" ht="12.75">
      <c r="A934"/>
      <c r="B934"/>
      <c r="C934"/>
      <c r="D934"/>
      <c r="E934" s="60"/>
      <c r="F934"/>
      <c r="G934"/>
      <c r="H934"/>
      <c r="I934"/>
      <c r="J934"/>
      <c r="K934"/>
      <c r="L934"/>
      <c r="M934"/>
      <c r="Z934"/>
      <c r="AA934" s="62"/>
    </row>
    <row r="935" spans="1:27" ht="12.75">
      <c r="A935"/>
      <c r="B935"/>
      <c r="C935"/>
      <c r="D935"/>
      <c r="E935" s="60"/>
      <c r="F935"/>
      <c r="G935"/>
      <c r="H935"/>
      <c r="I935"/>
      <c r="J935"/>
      <c r="K935"/>
      <c r="L935"/>
      <c r="M935"/>
      <c r="Z935"/>
      <c r="AA935" s="62"/>
    </row>
    <row r="936" spans="1:27" ht="12.75">
      <c r="A936"/>
      <c r="B936"/>
      <c r="C936"/>
      <c r="D936"/>
      <c r="E936" s="60"/>
      <c r="F936"/>
      <c r="G936"/>
      <c r="H936"/>
      <c r="I936"/>
      <c r="J936"/>
      <c r="K936"/>
      <c r="L936"/>
      <c r="M936"/>
      <c r="Z936"/>
      <c r="AA936" s="62"/>
    </row>
    <row r="937" spans="1:27" ht="12.75">
      <c r="A937"/>
      <c r="B937"/>
      <c r="C937"/>
      <c r="D937"/>
      <c r="E937" s="60"/>
      <c r="F937"/>
      <c r="G937"/>
      <c r="H937"/>
      <c r="I937"/>
      <c r="J937"/>
      <c r="K937"/>
      <c r="L937"/>
      <c r="M937"/>
      <c r="Z937"/>
      <c r="AA937" s="62"/>
    </row>
    <row r="938" spans="1:27" ht="12.75">
      <c r="A938"/>
      <c r="B938"/>
      <c r="C938"/>
      <c r="D938"/>
      <c r="E938" s="60"/>
      <c r="F938"/>
      <c r="G938"/>
      <c r="H938"/>
      <c r="I938"/>
      <c r="J938"/>
      <c r="K938"/>
      <c r="L938"/>
      <c r="M938"/>
      <c r="Z938"/>
      <c r="AA938" s="62"/>
    </row>
    <row r="939" spans="1:27" ht="12.75">
      <c r="A939"/>
      <c r="B939"/>
      <c r="C939"/>
      <c r="D939"/>
      <c r="E939" s="60"/>
      <c r="F939"/>
      <c r="G939"/>
      <c r="H939"/>
      <c r="I939"/>
      <c r="J939"/>
      <c r="K939"/>
      <c r="L939"/>
      <c r="M939"/>
      <c r="Z939"/>
      <c r="AA939" s="62"/>
    </row>
    <row r="940" spans="1:27" ht="12.75">
      <c r="A940"/>
      <c r="B940"/>
      <c r="C940"/>
      <c r="D940"/>
      <c r="E940" s="60"/>
      <c r="F940"/>
      <c r="G940"/>
      <c r="H940"/>
      <c r="I940"/>
      <c r="J940"/>
      <c r="K940"/>
      <c r="L940"/>
      <c r="M940"/>
      <c r="Z940"/>
      <c r="AA940" s="62"/>
    </row>
    <row r="941" spans="1:27" ht="12.75">
      <c r="A941"/>
      <c r="B941"/>
      <c r="C941"/>
      <c r="D941"/>
      <c r="E941" s="60"/>
      <c r="F941"/>
      <c r="G941"/>
      <c r="H941"/>
      <c r="I941"/>
      <c r="J941"/>
      <c r="K941"/>
      <c r="L941"/>
      <c r="M941"/>
      <c r="Z941"/>
      <c r="AA941" s="62"/>
    </row>
    <row r="942" spans="1:27" ht="12.75">
      <c r="A942"/>
      <c r="B942"/>
      <c r="C942"/>
      <c r="D942"/>
      <c r="E942" s="60"/>
      <c r="F942"/>
      <c r="G942"/>
      <c r="H942"/>
      <c r="I942"/>
      <c r="J942"/>
      <c r="K942"/>
      <c r="L942"/>
      <c r="M942"/>
      <c r="Z942"/>
      <c r="AA942" s="62"/>
    </row>
    <row r="943" spans="1:27" ht="12.75">
      <c r="A943"/>
      <c r="B943"/>
      <c r="C943"/>
      <c r="D943"/>
      <c r="E943" s="60"/>
      <c r="F943"/>
      <c r="G943"/>
      <c r="H943"/>
      <c r="I943"/>
      <c r="J943"/>
      <c r="K943"/>
      <c r="L943"/>
      <c r="M943"/>
      <c r="Z943"/>
      <c r="AA943" s="62"/>
    </row>
    <row r="944" spans="1:27" ht="12.75">
      <c r="A944"/>
      <c r="B944"/>
      <c r="C944"/>
      <c r="D944"/>
      <c r="E944" s="60"/>
      <c r="F944"/>
      <c r="G944"/>
      <c r="H944"/>
      <c r="I944"/>
      <c r="J944"/>
      <c r="K944"/>
      <c r="L944"/>
      <c r="M944"/>
      <c r="Z944"/>
      <c r="AA944" s="62"/>
    </row>
    <row r="945" spans="1:27" ht="12.75">
      <c r="A945"/>
      <c r="B945"/>
      <c r="C945"/>
      <c r="D945"/>
      <c r="E945" s="60"/>
      <c r="F945"/>
      <c r="G945"/>
      <c r="H945"/>
      <c r="I945"/>
      <c r="J945"/>
      <c r="K945"/>
      <c r="L945"/>
      <c r="M945"/>
      <c r="Z945"/>
      <c r="AA945" s="62"/>
    </row>
    <row r="946" spans="1:27" ht="12.75">
      <c r="A946"/>
      <c r="B946"/>
      <c r="C946"/>
      <c r="D946"/>
      <c r="E946" s="60"/>
      <c r="F946"/>
      <c r="G946"/>
      <c r="H946"/>
      <c r="I946"/>
      <c r="J946"/>
      <c r="K946"/>
      <c r="L946"/>
      <c r="M946"/>
      <c r="Z946"/>
      <c r="AA946" s="62"/>
    </row>
    <row r="947" spans="1:27" ht="12.75">
      <c r="A947"/>
      <c r="B947"/>
      <c r="C947"/>
      <c r="D947"/>
      <c r="E947" s="60"/>
      <c r="F947"/>
      <c r="G947"/>
      <c r="H947"/>
      <c r="I947"/>
      <c r="J947"/>
      <c r="K947"/>
      <c r="L947"/>
      <c r="M947"/>
      <c r="Z947"/>
      <c r="AA947" s="62"/>
    </row>
    <row r="948" spans="1:27" ht="12.75">
      <c r="A948"/>
      <c r="B948"/>
      <c r="C948"/>
      <c r="D948"/>
      <c r="E948" s="60"/>
      <c r="F948"/>
      <c r="G948"/>
      <c r="H948"/>
      <c r="I948"/>
      <c r="J948"/>
      <c r="K948"/>
      <c r="L948"/>
      <c r="M948"/>
      <c r="Z948"/>
      <c r="AA948" s="62"/>
    </row>
    <row r="949" spans="1:27" ht="12.75">
      <c r="A949"/>
      <c r="B949"/>
      <c r="C949"/>
      <c r="D949"/>
      <c r="E949" s="60"/>
      <c r="F949"/>
      <c r="G949"/>
      <c r="H949"/>
      <c r="I949"/>
      <c r="J949"/>
      <c r="K949"/>
      <c r="L949"/>
      <c r="M949"/>
      <c r="Z949"/>
      <c r="AA949" s="62"/>
    </row>
    <row r="950" spans="1:27" ht="12.75">
      <c r="A950"/>
      <c r="B950"/>
      <c r="C950"/>
      <c r="D950"/>
      <c r="E950" s="60"/>
      <c r="F950"/>
      <c r="G950"/>
      <c r="H950"/>
      <c r="I950"/>
      <c r="J950"/>
      <c r="K950"/>
      <c r="L950"/>
      <c r="M950"/>
      <c r="Z950"/>
      <c r="AA950" s="62"/>
    </row>
    <row r="951" spans="1:27" ht="12.75">
      <c r="A951"/>
      <c r="B951"/>
      <c r="C951"/>
      <c r="D951"/>
      <c r="E951" s="60"/>
      <c r="F951"/>
      <c r="G951"/>
      <c r="H951"/>
      <c r="I951"/>
      <c r="J951"/>
      <c r="K951"/>
      <c r="L951"/>
      <c r="M951"/>
      <c r="Z951"/>
      <c r="AA951" s="62"/>
    </row>
    <row r="952" spans="1:27" ht="12.75">
      <c r="A952"/>
      <c r="B952"/>
      <c r="C952"/>
      <c r="D952"/>
      <c r="E952" s="60"/>
      <c r="F952"/>
      <c r="G952"/>
      <c r="H952"/>
      <c r="I952"/>
      <c r="J952"/>
      <c r="K952"/>
      <c r="L952"/>
      <c r="M952"/>
      <c r="Z952"/>
      <c r="AA952" s="62"/>
    </row>
    <row r="953" spans="1:27" ht="12.75">
      <c r="A953"/>
      <c r="B953"/>
      <c r="C953"/>
      <c r="D953"/>
      <c r="E953" s="60"/>
      <c r="F953"/>
      <c r="G953"/>
      <c r="H953"/>
      <c r="I953"/>
      <c r="J953"/>
      <c r="K953"/>
      <c r="L953"/>
      <c r="M953"/>
      <c r="Z953"/>
      <c r="AA953" s="62"/>
    </row>
    <row r="954" spans="1:27" ht="12.75">
      <c r="A954"/>
      <c r="B954"/>
      <c r="C954"/>
      <c r="D954"/>
      <c r="E954" s="60"/>
      <c r="F954"/>
      <c r="G954"/>
      <c r="H954"/>
      <c r="I954"/>
      <c r="J954"/>
      <c r="K954"/>
      <c r="L954"/>
      <c r="M954"/>
      <c r="Z954"/>
      <c r="AA954" s="62"/>
    </row>
    <row r="955" spans="1:27" ht="12.75">
      <c r="A955"/>
      <c r="B955"/>
      <c r="C955"/>
      <c r="D955"/>
      <c r="E955" s="60"/>
      <c r="F955"/>
      <c r="G955"/>
      <c r="H955"/>
      <c r="I955"/>
      <c r="J955"/>
      <c r="K955"/>
      <c r="L955"/>
      <c r="M955"/>
      <c r="Z955"/>
      <c r="AA955" s="62"/>
    </row>
    <row r="956" spans="1:27" ht="12.75">
      <c r="A956"/>
      <c r="B956"/>
      <c r="C956"/>
      <c r="D956"/>
      <c r="E956" s="60"/>
      <c r="F956"/>
      <c r="G956"/>
      <c r="H956"/>
      <c r="I956"/>
      <c r="J956"/>
      <c r="K956"/>
      <c r="L956"/>
      <c r="M956"/>
      <c r="Z956"/>
      <c r="AA956" s="62"/>
    </row>
    <row r="957" spans="1:27" ht="12.75">
      <c r="A957"/>
      <c r="B957"/>
      <c r="C957"/>
      <c r="D957"/>
      <c r="E957" s="60"/>
      <c r="F957"/>
      <c r="G957"/>
      <c r="H957"/>
      <c r="I957"/>
      <c r="J957"/>
      <c r="K957"/>
      <c r="L957"/>
      <c r="M957"/>
      <c r="Z957"/>
      <c r="AA957" s="62"/>
    </row>
    <row r="958" spans="1:27" ht="12.75">
      <c r="A958"/>
      <c r="B958"/>
      <c r="C958"/>
      <c r="D958"/>
      <c r="E958" s="60"/>
      <c r="F958"/>
      <c r="G958"/>
      <c r="H958"/>
      <c r="I958"/>
      <c r="J958"/>
      <c r="K958"/>
      <c r="L958"/>
      <c r="M958"/>
      <c r="Z958"/>
      <c r="AA958" s="62"/>
    </row>
    <row r="959" spans="1:27" ht="12.75">
      <c r="A959"/>
      <c r="B959"/>
      <c r="C959"/>
      <c r="D959"/>
      <c r="E959" s="60"/>
      <c r="F959"/>
      <c r="G959"/>
      <c r="H959"/>
      <c r="I959"/>
      <c r="J959"/>
      <c r="K959"/>
      <c r="L959"/>
      <c r="M959"/>
      <c r="Z959"/>
      <c r="AA959" s="62"/>
    </row>
    <row r="960" spans="1:27" ht="12.75">
      <c r="A960"/>
      <c r="B960"/>
      <c r="C960"/>
      <c r="D960"/>
      <c r="E960" s="60"/>
      <c r="F960"/>
      <c r="G960"/>
      <c r="H960"/>
      <c r="I960"/>
      <c r="J960"/>
      <c r="K960"/>
      <c r="L960"/>
      <c r="M960"/>
      <c r="Z960"/>
      <c r="AA960" s="62"/>
    </row>
    <row r="961" spans="1:27" ht="12.75">
      <c r="A961"/>
      <c r="B961"/>
      <c r="C961"/>
      <c r="D961"/>
      <c r="E961" s="60"/>
      <c r="F961"/>
      <c r="G961"/>
      <c r="H961"/>
      <c r="I961"/>
      <c r="J961"/>
      <c r="K961"/>
      <c r="L961"/>
      <c r="M961"/>
      <c r="Z961"/>
      <c r="AA961" s="62"/>
    </row>
    <row r="962" spans="1:27" ht="12.75">
      <c r="A962"/>
      <c r="B962"/>
      <c r="C962"/>
      <c r="D962"/>
      <c r="E962" s="60"/>
      <c r="F962"/>
      <c r="G962"/>
      <c r="H962"/>
      <c r="I962"/>
      <c r="J962"/>
      <c r="K962"/>
      <c r="L962"/>
      <c r="M962"/>
      <c r="Z962"/>
      <c r="AA962" s="62"/>
    </row>
    <row r="963" spans="1:27" ht="12.75">
      <c r="A963"/>
      <c r="B963"/>
      <c r="C963"/>
      <c r="D963"/>
      <c r="E963" s="60"/>
      <c r="F963"/>
      <c r="G963"/>
      <c r="H963"/>
      <c r="I963"/>
      <c r="J963"/>
      <c r="K963"/>
      <c r="L963"/>
      <c r="M963"/>
      <c r="Z963"/>
      <c r="AA963" s="62"/>
    </row>
    <row r="964" spans="1:27" ht="12.75">
      <c r="A964"/>
      <c r="B964"/>
      <c r="C964"/>
      <c r="D964"/>
      <c r="E964" s="60"/>
      <c r="F964"/>
      <c r="G964"/>
      <c r="H964"/>
      <c r="I964"/>
      <c r="J964"/>
      <c r="K964"/>
      <c r="L964"/>
      <c r="M964"/>
      <c r="Z964"/>
      <c r="AA964" s="62"/>
    </row>
    <row r="965" spans="1:27" ht="12.75">
      <c r="A965"/>
      <c r="B965"/>
      <c r="C965"/>
      <c r="D965"/>
      <c r="E965" s="60"/>
      <c r="F965"/>
      <c r="G965"/>
      <c r="H965"/>
      <c r="I965"/>
      <c r="J965"/>
      <c r="K965"/>
      <c r="L965"/>
      <c r="M965"/>
      <c r="Z965"/>
      <c r="AA965" s="62"/>
    </row>
    <row r="966" spans="1:27" ht="12.75">
      <c r="A966"/>
      <c r="B966"/>
      <c r="C966"/>
      <c r="D966"/>
      <c r="E966" s="60"/>
      <c r="F966"/>
      <c r="G966"/>
      <c r="H966"/>
      <c r="I966"/>
      <c r="J966"/>
      <c r="K966"/>
      <c r="L966"/>
      <c r="M966"/>
      <c r="Z966"/>
      <c r="AA966" s="62"/>
    </row>
    <row r="967" spans="1:27" ht="12.75">
      <c r="A967"/>
      <c r="B967"/>
      <c r="C967"/>
      <c r="D967"/>
      <c r="E967" s="60"/>
      <c r="F967"/>
      <c r="G967"/>
      <c r="H967"/>
      <c r="I967"/>
      <c r="J967"/>
      <c r="K967"/>
      <c r="L967"/>
      <c r="M967"/>
      <c r="Z967"/>
      <c r="AA967" s="62"/>
    </row>
    <row r="968" spans="1:27" ht="12.75">
      <c r="A968"/>
      <c r="B968"/>
      <c r="C968"/>
      <c r="D968"/>
      <c r="E968" s="60"/>
      <c r="F968"/>
      <c r="G968"/>
      <c r="H968"/>
      <c r="I968"/>
      <c r="J968"/>
      <c r="K968"/>
      <c r="L968"/>
      <c r="M968"/>
      <c r="Z968"/>
      <c r="AA968" s="62"/>
    </row>
    <row r="969" spans="1:27" ht="12.75">
      <c r="A969"/>
      <c r="B969"/>
      <c r="C969"/>
      <c r="D969"/>
      <c r="E969" s="60"/>
      <c r="F969"/>
      <c r="G969"/>
      <c r="H969"/>
      <c r="I969"/>
      <c r="J969"/>
      <c r="K969"/>
      <c r="L969"/>
      <c r="M969"/>
      <c r="Z969"/>
      <c r="AA969" s="62"/>
    </row>
    <row r="970" spans="1:27" ht="12.75">
      <c r="A970"/>
      <c r="B970"/>
      <c r="C970"/>
      <c r="D970"/>
      <c r="E970" s="60"/>
      <c r="F970"/>
      <c r="G970"/>
      <c r="H970"/>
      <c r="I970"/>
      <c r="J970"/>
      <c r="K970"/>
      <c r="L970"/>
      <c r="M970"/>
      <c r="Z970"/>
      <c r="AA970" s="62"/>
    </row>
    <row r="971" spans="1:27" ht="12.75">
      <c r="A971"/>
      <c r="B971"/>
      <c r="C971"/>
      <c r="D971"/>
      <c r="E971" s="60"/>
      <c r="F971"/>
      <c r="G971"/>
      <c r="H971"/>
      <c r="I971"/>
      <c r="J971"/>
      <c r="K971"/>
      <c r="L971"/>
      <c r="M971"/>
      <c r="Z971"/>
      <c r="AA971" s="62"/>
    </row>
    <row r="972" spans="1:27" ht="12.75">
      <c r="A972"/>
      <c r="B972"/>
      <c r="C972"/>
      <c r="D972"/>
      <c r="E972" s="60"/>
      <c r="F972"/>
      <c r="G972"/>
      <c r="H972"/>
      <c r="I972"/>
      <c r="J972"/>
      <c r="K972"/>
      <c r="L972"/>
      <c r="M972"/>
      <c r="Z972"/>
      <c r="AA972" s="62"/>
    </row>
    <row r="973" spans="1:27" ht="12.75">
      <c r="A973"/>
      <c r="B973"/>
      <c r="C973"/>
      <c r="D973"/>
      <c r="E973" s="60"/>
      <c r="F973"/>
      <c r="G973"/>
      <c r="H973"/>
      <c r="I973"/>
      <c r="J973"/>
      <c r="K973"/>
      <c r="L973"/>
      <c r="M973"/>
      <c r="Z973"/>
      <c r="AA973" s="62"/>
    </row>
    <row r="974" spans="1:27" ht="12.75">
      <c r="A974"/>
      <c r="B974"/>
      <c r="C974"/>
      <c r="D974"/>
      <c r="E974" s="60"/>
      <c r="F974"/>
      <c r="G974"/>
      <c r="H974"/>
      <c r="I974"/>
      <c r="J974"/>
      <c r="K974"/>
      <c r="L974"/>
      <c r="M974"/>
      <c r="Z974"/>
      <c r="AA974" s="62"/>
    </row>
    <row r="975" spans="1:27" ht="12.75">
      <c r="A975"/>
      <c r="B975"/>
      <c r="C975"/>
      <c r="D975"/>
      <c r="E975" s="60"/>
      <c r="F975"/>
      <c r="G975"/>
      <c r="H975"/>
      <c r="I975"/>
      <c r="J975"/>
      <c r="K975"/>
      <c r="L975"/>
      <c r="M975"/>
      <c r="Z975"/>
      <c r="AA975" s="62"/>
    </row>
    <row r="976" spans="1:27" ht="12.75">
      <c r="A976"/>
      <c r="B976"/>
      <c r="C976"/>
      <c r="D976"/>
      <c r="E976" s="60"/>
      <c r="F976"/>
      <c r="G976"/>
      <c r="H976"/>
      <c r="I976"/>
      <c r="J976"/>
      <c r="K976"/>
      <c r="L976"/>
      <c r="M976"/>
      <c r="Z976"/>
      <c r="AA976" s="62"/>
    </row>
    <row r="977" spans="1:27" ht="12.75">
      <c r="A977"/>
      <c r="B977"/>
      <c r="C977"/>
      <c r="D977"/>
      <c r="E977" s="60"/>
      <c r="F977"/>
      <c r="G977"/>
      <c r="H977"/>
      <c r="I977"/>
      <c r="J977"/>
      <c r="K977"/>
      <c r="L977"/>
      <c r="M977"/>
      <c r="Z977"/>
      <c r="AA977" s="62"/>
    </row>
    <row r="978" spans="1:27" ht="12.75">
      <c r="A978"/>
      <c r="B978"/>
      <c r="C978"/>
      <c r="D978"/>
      <c r="E978" s="60"/>
      <c r="F978"/>
      <c r="G978"/>
      <c r="H978"/>
      <c r="I978"/>
      <c r="J978"/>
      <c r="K978"/>
      <c r="L978"/>
      <c r="M978"/>
      <c r="Z978"/>
      <c r="AA978" s="62"/>
    </row>
    <row r="979" spans="1:27" ht="12.75">
      <c r="A979"/>
      <c r="B979"/>
      <c r="C979"/>
      <c r="D979"/>
      <c r="E979" s="60"/>
      <c r="F979"/>
      <c r="G979"/>
      <c r="H979"/>
      <c r="I979"/>
      <c r="J979"/>
      <c r="K979"/>
      <c r="L979"/>
      <c r="M979"/>
      <c r="Z979"/>
      <c r="AA979" s="62"/>
    </row>
    <row r="980" spans="1:27" ht="12.75">
      <c r="A980"/>
      <c r="B980"/>
      <c r="C980"/>
      <c r="D980"/>
      <c r="E980" s="60"/>
      <c r="F980"/>
      <c r="G980"/>
      <c r="H980"/>
      <c r="I980"/>
      <c r="J980"/>
      <c r="K980"/>
      <c r="L980"/>
      <c r="M980"/>
      <c r="Z980"/>
      <c r="AA980" s="62"/>
    </row>
    <row r="981" spans="1:27" ht="12.75">
      <c r="A981"/>
      <c r="B981"/>
      <c r="C981"/>
      <c r="D981"/>
      <c r="E981" s="60"/>
      <c r="F981"/>
      <c r="G981"/>
      <c r="H981"/>
      <c r="I981"/>
      <c r="J981"/>
      <c r="K981"/>
      <c r="L981"/>
      <c r="M981"/>
      <c r="Z981"/>
      <c r="AA981" s="62"/>
    </row>
    <row r="982" spans="1:27" ht="12.75">
      <c r="A982"/>
      <c r="B982"/>
      <c r="C982"/>
      <c r="D982"/>
      <c r="E982" s="60"/>
      <c r="F982"/>
      <c r="G982"/>
      <c r="H982"/>
      <c r="I982"/>
      <c r="J982"/>
      <c r="K982"/>
      <c r="L982"/>
      <c r="M982"/>
      <c r="Z982"/>
      <c r="AA982" s="62"/>
    </row>
    <row r="983" spans="1:27" ht="12.75">
      <c r="A983"/>
      <c r="B983"/>
      <c r="C983"/>
      <c r="D983"/>
      <c r="E983" s="60"/>
      <c r="F983"/>
      <c r="G983"/>
      <c r="H983"/>
      <c r="I983"/>
      <c r="J983"/>
      <c r="K983"/>
      <c r="L983"/>
      <c r="M983"/>
      <c r="Z983"/>
      <c r="AA983" s="62"/>
    </row>
    <row r="984" spans="1:27" ht="12.75">
      <c r="A984"/>
      <c r="B984"/>
      <c r="C984"/>
      <c r="D984"/>
      <c r="E984" s="60"/>
      <c r="F984"/>
      <c r="G984"/>
      <c r="H984"/>
      <c r="I984"/>
      <c r="J984"/>
      <c r="K984"/>
      <c r="L984"/>
      <c r="M984"/>
      <c r="Z984"/>
      <c r="AA984" s="62"/>
    </row>
    <row r="985" spans="1:27" ht="12.75">
      <c r="A985"/>
      <c r="B985"/>
      <c r="C985"/>
      <c r="D985"/>
      <c r="E985" s="60"/>
      <c r="F985"/>
      <c r="G985"/>
      <c r="H985"/>
      <c r="I985"/>
      <c r="J985"/>
      <c r="K985"/>
      <c r="L985"/>
      <c r="M985"/>
      <c r="Z985"/>
      <c r="AA985" s="62"/>
    </row>
    <row r="986" spans="1:27" ht="12.75">
      <c r="A986"/>
      <c r="B986"/>
      <c r="C986"/>
      <c r="D986"/>
      <c r="E986" s="60"/>
      <c r="F986"/>
      <c r="G986"/>
      <c r="H986"/>
      <c r="I986"/>
      <c r="J986"/>
      <c r="K986"/>
      <c r="L986"/>
      <c r="M986"/>
      <c r="Z986"/>
      <c r="AA986" s="62"/>
    </row>
    <row r="987" spans="1:27" ht="12.75">
      <c r="A987"/>
      <c r="B987"/>
      <c r="C987"/>
      <c r="D987"/>
      <c r="E987" s="60"/>
      <c r="F987"/>
      <c r="G987"/>
      <c r="H987"/>
      <c r="I987"/>
      <c r="J987"/>
      <c r="K987"/>
      <c r="L987"/>
      <c r="M987"/>
      <c r="Z987"/>
      <c r="AA987" s="62"/>
    </row>
    <row r="988" spans="1:27" ht="12.75">
      <c r="A988"/>
      <c r="B988"/>
      <c r="C988"/>
      <c r="D988"/>
      <c r="E988" s="60"/>
      <c r="F988"/>
      <c r="G988"/>
      <c r="H988"/>
      <c r="I988"/>
      <c r="J988"/>
      <c r="K988"/>
      <c r="L988"/>
      <c r="M988"/>
      <c r="Z988"/>
      <c r="AA988" s="62"/>
    </row>
    <row r="989" spans="1:27" ht="12.75">
      <c r="A989"/>
      <c r="B989"/>
      <c r="C989"/>
      <c r="D989"/>
      <c r="E989" s="60"/>
      <c r="F989"/>
      <c r="G989"/>
      <c r="H989"/>
      <c r="I989"/>
      <c r="J989"/>
      <c r="K989"/>
      <c r="L989"/>
      <c r="M989"/>
      <c r="Z989"/>
      <c r="AA989" s="62"/>
    </row>
    <row r="990" spans="1:27" ht="12.75">
      <c r="A990"/>
      <c r="B990"/>
      <c r="C990"/>
      <c r="D990"/>
      <c r="E990" s="60"/>
      <c r="F990"/>
      <c r="G990"/>
      <c r="H990"/>
      <c r="I990"/>
      <c r="J990"/>
      <c r="K990"/>
      <c r="L990"/>
      <c r="M990"/>
      <c r="Z990"/>
      <c r="AA990" s="62"/>
    </row>
    <row r="991" spans="1:27" ht="12.75">
      <c r="A991"/>
      <c r="B991"/>
      <c r="C991"/>
      <c r="D991"/>
      <c r="E991" s="60"/>
      <c r="F991"/>
      <c r="G991"/>
      <c r="H991"/>
      <c r="I991"/>
      <c r="J991"/>
      <c r="K991"/>
      <c r="L991"/>
      <c r="M991"/>
      <c r="Z991"/>
      <c r="AA991" s="62"/>
    </row>
    <row r="992" spans="1:27" ht="12.75">
      <c r="A992"/>
      <c r="B992"/>
      <c r="C992"/>
      <c r="D992"/>
      <c r="E992" s="60"/>
      <c r="F992"/>
      <c r="G992"/>
      <c r="H992"/>
      <c r="I992"/>
      <c r="J992"/>
      <c r="K992"/>
      <c r="L992"/>
      <c r="M992"/>
      <c r="Z992"/>
      <c r="AA992" s="62"/>
    </row>
    <row r="993" spans="1:27" ht="12.75">
      <c r="A993"/>
      <c r="B993"/>
      <c r="C993"/>
      <c r="D993"/>
      <c r="E993" s="60"/>
      <c r="F993"/>
      <c r="G993"/>
      <c r="H993"/>
      <c r="I993"/>
      <c r="J993"/>
      <c r="K993"/>
      <c r="L993"/>
      <c r="M993"/>
      <c r="Z993"/>
      <c r="AA993" s="62"/>
    </row>
    <row r="994" spans="1:27" ht="12.75">
      <c r="A994"/>
      <c r="B994"/>
      <c r="C994"/>
      <c r="D994"/>
      <c r="E994" s="60"/>
      <c r="F994"/>
      <c r="G994"/>
      <c r="H994"/>
      <c r="I994"/>
      <c r="J994"/>
      <c r="K994"/>
      <c r="L994"/>
      <c r="M994"/>
      <c r="Z994"/>
      <c r="AA994" s="62"/>
    </row>
    <row r="995" spans="1:27" ht="12.75">
      <c r="A995"/>
      <c r="B995"/>
      <c r="C995"/>
      <c r="D995"/>
      <c r="E995" s="60"/>
      <c r="F995"/>
      <c r="G995"/>
      <c r="H995"/>
      <c r="I995"/>
      <c r="J995"/>
      <c r="K995"/>
      <c r="L995"/>
      <c r="M995"/>
      <c r="Z995"/>
      <c r="AA995" s="62"/>
    </row>
    <row r="996" spans="1:27" ht="12.75">
      <c r="A996"/>
      <c r="B996"/>
      <c r="C996"/>
      <c r="D996"/>
      <c r="E996" s="60"/>
      <c r="F996"/>
      <c r="G996"/>
      <c r="H996"/>
      <c r="I996"/>
      <c r="J996"/>
      <c r="K996"/>
      <c r="L996"/>
      <c r="M996"/>
      <c r="Z996"/>
      <c r="AA996" s="62"/>
    </row>
    <row r="997" spans="1:27" ht="12.75">
      <c r="A997"/>
      <c r="B997"/>
      <c r="C997"/>
      <c r="D997"/>
      <c r="E997" s="60"/>
      <c r="F997"/>
      <c r="G997"/>
      <c r="H997"/>
      <c r="I997"/>
      <c r="J997"/>
      <c r="K997"/>
      <c r="L997"/>
      <c r="M997"/>
      <c r="Z997"/>
      <c r="AA997" s="62"/>
    </row>
    <row r="998" spans="1:27" ht="12.75">
      <c r="A998"/>
      <c r="B998"/>
      <c r="C998"/>
      <c r="D998"/>
      <c r="E998" s="60"/>
      <c r="F998"/>
      <c r="G998"/>
      <c r="H998"/>
      <c r="I998"/>
      <c r="J998"/>
      <c r="K998"/>
      <c r="L998"/>
      <c r="M998"/>
      <c r="Z998"/>
      <c r="AA998" s="62"/>
    </row>
    <row r="999" spans="1:27" ht="12.75">
      <c r="A999"/>
      <c r="B999"/>
      <c r="C999"/>
      <c r="D999"/>
      <c r="E999" s="60"/>
      <c r="F999"/>
      <c r="G999"/>
      <c r="H999"/>
      <c r="I999"/>
      <c r="J999"/>
      <c r="K999"/>
      <c r="L999"/>
      <c r="M999"/>
      <c r="Z999"/>
      <c r="AA999" s="62"/>
    </row>
    <row r="1000" spans="1:27" ht="12.75">
      <c r="A1000"/>
      <c r="B1000"/>
      <c r="C1000"/>
      <c r="D1000"/>
      <c r="E1000" s="60"/>
      <c r="F1000"/>
      <c r="G1000"/>
      <c r="H1000"/>
      <c r="I1000"/>
      <c r="J1000"/>
      <c r="K1000"/>
      <c r="L1000"/>
      <c r="M1000"/>
      <c r="Z1000"/>
      <c r="AA1000" s="62"/>
    </row>
    <row r="1001" spans="1:27" ht="12.75">
      <c r="A1001"/>
      <c r="B1001"/>
      <c r="C1001"/>
      <c r="D1001"/>
      <c r="E1001" s="60"/>
      <c r="F1001"/>
      <c r="G1001"/>
      <c r="H1001"/>
      <c r="I1001"/>
      <c r="J1001"/>
      <c r="K1001"/>
      <c r="L1001"/>
      <c r="M1001"/>
      <c r="Z1001"/>
      <c r="AA1001" s="62"/>
    </row>
    <row r="1002" spans="1:27" ht="12.75">
      <c r="A1002"/>
      <c r="B1002"/>
      <c r="C1002"/>
      <c r="D1002"/>
      <c r="E1002" s="60"/>
      <c r="F1002"/>
      <c r="G1002"/>
      <c r="H1002"/>
      <c r="I1002"/>
      <c r="J1002"/>
      <c r="K1002"/>
      <c r="L1002"/>
      <c r="M1002"/>
      <c r="Z1002"/>
      <c r="AA1002" s="62"/>
    </row>
    <row r="1003" spans="1:27" ht="12.75">
      <c r="A1003"/>
      <c r="B1003"/>
      <c r="C1003"/>
      <c r="D1003"/>
      <c r="E1003" s="60"/>
      <c r="F1003"/>
      <c r="G1003"/>
      <c r="H1003"/>
      <c r="I1003"/>
      <c r="J1003"/>
      <c r="K1003"/>
      <c r="L1003"/>
      <c r="M1003"/>
      <c r="Z1003"/>
      <c r="AA1003" s="62"/>
    </row>
    <row r="1004" spans="1:27" ht="12.75">
      <c r="A1004"/>
      <c r="B1004"/>
      <c r="C1004"/>
      <c r="D1004"/>
      <c r="E1004" s="60"/>
      <c r="F1004"/>
      <c r="G1004"/>
      <c r="H1004"/>
      <c r="I1004"/>
      <c r="J1004"/>
      <c r="K1004"/>
      <c r="L1004"/>
      <c r="M1004"/>
      <c r="Z1004"/>
      <c r="AA1004" s="62"/>
    </row>
    <row r="1005" spans="1:27" ht="12.75">
      <c r="A1005"/>
      <c r="B1005"/>
      <c r="C1005"/>
      <c r="D1005"/>
      <c r="E1005" s="60"/>
      <c r="F1005"/>
      <c r="G1005"/>
      <c r="H1005"/>
      <c r="I1005"/>
      <c r="J1005"/>
      <c r="K1005"/>
      <c r="L1005"/>
      <c r="M1005"/>
      <c r="Z1005"/>
      <c r="AA1005" s="62"/>
    </row>
    <row r="1006" spans="1:27" ht="12.75">
      <c r="A1006"/>
      <c r="B1006"/>
      <c r="C1006"/>
      <c r="D1006"/>
      <c r="E1006" s="60"/>
      <c r="F1006"/>
      <c r="G1006"/>
      <c r="H1006"/>
      <c r="I1006"/>
      <c r="J1006"/>
      <c r="K1006"/>
      <c r="L1006"/>
      <c r="M1006"/>
      <c r="Z1006"/>
      <c r="AA1006" s="62"/>
    </row>
    <row r="1007" spans="1:27" ht="12.75">
      <c r="A1007"/>
      <c r="B1007"/>
      <c r="C1007"/>
      <c r="D1007"/>
      <c r="E1007" s="60"/>
      <c r="F1007"/>
      <c r="G1007"/>
      <c r="H1007"/>
      <c r="I1007"/>
      <c r="J1007"/>
      <c r="K1007"/>
      <c r="L1007"/>
      <c r="M1007"/>
      <c r="Z1007"/>
      <c r="AA1007" s="62"/>
    </row>
    <row r="1008" spans="1:27" ht="12.75">
      <c r="A1008"/>
      <c r="B1008"/>
      <c r="C1008"/>
      <c r="D1008"/>
      <c r="E1008" s="60"/>
      <c r="F1008"/>
      <c r="G1008"/>
      <c r="H1008"/>
      <c r="I1008"/>
      <c r="J1008"/>
      <c r="K1008"/>
      <c r="L1008"/>
      <c r="M1008"/>
      <c r="Z1008"/>
      <c r="AA1008" s="62"/>
    </row>
    <row r="1009" spans="1:27" ht="12.75">
      <c r="A1009"/>
      <c r="B1009"/>
      <c r="C1009"/>
      <c r="D1009"/>
      <c r="E1009" s="60"/>
      <c r="F1009"/>
      <c r="G1009"/>
      <c r="H1009"/>
      <c r="I1009"/>
      <c r="J1009"/>
      <c r="K1009"/>
      <c r="L1009"/>
      <c r="M1009"/>
      <c r="Z1009"/>
      <c r="AA1009" s="62"/>
    </row>
    <row r="1010" spans="1:27" ht="12.75">
      <c r="A1010"/>
      <c r="B1010"/>
      <c r="C1010"/>
      <c r="D1010"/>
      <c r="E1010" s="60"/>
      <c r="F1010"/>
      <c r="G1010"/>
      <c r="H1010"/>
      <c r="I1010"/>
      <c r="J1010"/>
      <c r="K1010"/>
      <c r="L1010"/>
      <c r="M1010"/>
      <c r="Z1010"/>
      <c r="AA1010" s="62"/>
    </row>
    <row r="1011" spans="1:27" ht="12.75">
      <c r="A1011"/>
      <c r="B1011"/>
      <c r="C1011"/>
      <c r="D1011"/>
      <c r="E1011" s="60"/>
      <c r="F1011"/>
      <c r="G1011"/>
      <c r="H1011"/>
      <c r="I1011"/>
      <c r="J1011"/>
      <c r="K1011"/>
      <c r="L1011"/>
      <c r="M1011"/>
      <c r="Z1011"/>
      <c r="AA1011" s="62"/>
    </row>
    <row r="1012" spans="1:27" ht="12.75">
      <c r="A1012"/>
      <c r="B1012"/>
      <c r="C1012"/>
      <c r="D1012"/>
      <c r="E1012" s="60"/>
      <c r="F1012"/>
      <c r="G1012"/>
      <c r="H1012"/>
      <c r="I1012"/>
      <c r="J1012"/>
      <c r="K1012"/>
      <c r="L1012"/>
      <c r="M1012"/>
      <c r="Z1012"/>
      <c r="AA1012" s="62"/>
    </row>
    <row r="1013" spans="1:27" ht="12.75">
      <c r="A1013"/>
      <c r="B1013"/>
      <c r="C1013"/>
      <c r="D1013"/>
      <c r="E1013" s="60"/>
      <c r="F1013"/>
      <c r="G1013"/>
      <c r="H1013"/>
      <c r="I1013"/>
      <c r="J1013"/>
      <c r="K1013"/>
      <c r="L1013"/>
      <c r="M1013"/>
      <c r="Z1013"/>
      <c r="AA1013" s="62"/>
    </row>
    <row r="1014" spans="1:27" ht="12.75">
      <c r="A1014"/>
      <c r="B1014"/>
      <c r="C1014"/>
      <c r="D1014"/>
      <c r="E1014" s="60"/>
      <c r="F1014"/>
      <c r="G1014"/>
      <c r="H1014"/>
      <c r="I1014"/>
      <c r="J1014"/>
      <c r="K1014"/>
      <c r="L1014"/>
      <c r="M1014"/>
      <c r="Z1014"/>
      <c r="AA1014" s="62"/>
    </row>
    <row r="1015" spans="1:27" ht="12.75">
      <c r="A1015"/>
      <c r="B1015"/>
      <c r="C1015"/>
      <c r="D1015"/>
      <c r="E1015" s="60"/>
      <c r="F1015"/>
      <c r="G1015"/>
      <c r="H1015"/>
      <c r="I1015"/>
      <c r="J1015"/>
      <c r="K1015"/>
      <c r="L1015"/>
      <c r="M1015"/>
      <c r="Z1015"/>
      <c r="AA1015" s="62"/>
    </row>
    <row r="1016" spans="1:27" ht="12.75">
      <c r="A1016"/>
      <c r="B1016"/>
      <c r="C1016"/>
      <c r="D1016"/>
      <c r="E1016" s="60"/>
      <c r="F1016"/>
      <c r="G1016"/>
      <c r="H1016"/>
      <c r="I1016"/>
      <c r="J1016"/>
      <c r="K1016"/>
      <c r="L1016"/>
      <c r="M1016"/>
      <c r="Z1016"/>
      <c r="AA1016" s="62"/>
    </row>
    <row r="1017" spans="1:27" ht="12.75">
      <c r="A1017"/>
      <c r="B1017"/>
      <c r="C1017"/>
      <c r="D1017"/>
      <c r="E1017" s="60"/>
      <c r="F1017"/>
      <c r="G1017"/>
      <c r="H1017"/>
      <c r="I1017"/>
      <c r="J1017"/>
      <c r="K1017"/>
      <c r="L1017"/>
      <c r="M1017"/>
      <c r="Z1017"/>
      <c r="AA1017" s="62"/>
    </row>
    <row r="1018" spans="1:27" ht="12.75">
      <c r="A1018"/>
      <c r="B1018"/>
      <c r="C1018"/>
      <c r="D1018"/>
      <c r="E1018" s="60"/>
      <c r="F1018"/>
      <c r="G1018"/>
      <c r="H1018"/>
      <c r="I1018"/>
      <c r="J1018"/>
      <c r="K1018"/>
      <c r="L1018"/>
      <c r="M1018"/>
      <c r="Z1018"/>
      <c r="AA1018" s="62"/>
    </row>
    <row r="1019" spans="1:27" ht="12.75">
      <c r="A1019"/>
      <c r="B1019"/>
      <c r="C1019"/>
      <c r="D1019"/>
      <c r="E1019" s="60"/>
      <c r="F1019"/>
      <c r="G1019"/>
      <c r="H1019"/>
      <c r="I1019"/>
      <c r="J1019"/>
      <c r="K1019"/>
      <c r="L1019"/>
      <c r="M1019"/>
      <c r="Z1019"/>
      <c r="AA1019" s="62"/>
    </row>
    <row r="1020" spans="1:27" ht="12.75">
      <c r="A1020"/>
      <c r="B1020"/>
      <c r="C1020"/>
      <c r="D1020"/>
      <c r="E1020" s="60"/>
      <c r="F1020"/>
      <c r="G1020"/>
      <c r="H1020"/>
      <c r="I1020"/>
      <c r="J1020"/>
      <c r="K1020"/>
      <c r="L1020"/>
      <c r="M1020"/>
      <c r="Z1020"/>
      <c r="AA1020" s="62"/>
    </row>
    <row r="1021" spans="1:27" ht="12.75">
      <c r="A1021"/>
      <c r="B1021"/>
      <c r="C1021"/>
      <c r="D1021"/>
      <c r="E1021" s="60"/>
      <c r="F1021"/>
      <c r="G1021"/>
      <c r="H1021"/>
      <c r="I1021"/>
      <c r="J1021"/>
      <c r="K1021"/>
      <c r="L1021"/>
      <c r="M1021"/>
      <c r="Z1021"/>
      <c r="AA1021" s="62"/>
    </row>
    <row r="1022" spans="1:27" ht="12.75">
      <c r="A1022"/>
      <c r="B1022"/>
      <c r="C1022"/>
      <c r="D1022"/>
      <c r="E1022" s="60"/>
      <c r="F1022"/>
      <c r="G1022"/>
      <c r="H1022"/>
      <c r="I1022"/>
      <c r="J1022"/>
      <c r="K1022"/>
      <c r="L1022"/>
      <c r="M1022"/>
      <c r="Z1022"/>
      <c r="AA1022" s="62"/>
    </row>
    <row r="1023" spans="1:27" ht="12.75">
      <c r="A1023"/>
      <c r="B1023"/>
      <c r="C1023"/>
      <c r="D1023"/>
      <c r="E1023" s="60"/>
      <c r="F1023"/>
      <c r="G1023"/>
      <c r="H1023"/>
      <c r="I1023"/>
      <c r="J1023"/>
      <c r="K1023"/>
      <c r="L1023"/>
      <c r="M1023"/>
      <c r="Z1023"/>
      <c r="AA1023" s="62"/>
    </row>
    <row r="1024" spans="1:27" ht="12.75">
      <c r="A1024"/>
      <c r="B1024"/>
      <c r="C1024"/>
      <c r="D1024"/>
      <c r="E1024" s="60"/>
      <c r="F1024"/>
      <c r="G1024"/>
      <c r="H1024"/>
      <c r="I1024"/>
      <c r="J1024"/>
      <c r="K1024"/>
      <c r="L1024"/>
      <c r="M1024"/>
      <c r="Z1024"/>
      <c r="AA1024" s="62"/>
    </row>
    <row r="1025" spans="1:27" ht="12.75">
      <c r="A1025"/>
      <c r="B1025"/>
      <c r="C1025"/>
      <c r="D1025"/>
      <c r="E1025" s="60"/>
      <c r="F1025"/>
      <c r="G1025"/>
      <c r="H1025"/>
      <c r="I1025"/>
      <c r="J1025"/>
      <c r="K1025"/>
      <c r="L1025"/>
      <c r="M1025"/>
      <c r="Z1025"/>
      <c r="AA1025" s="62"/>
    </row>
  </sheetData>
  <mergeCells count="5">
    <mergeCell ref="F5:G5"/>
    <mergeCell ref="F6:G6"/>
    <mergeCell ref="Z6:AA6"/>
    <mergeCell ref="AB6:AC6"/>
    <mergeCell ref="AD6:AE6"/>
  </mergeCells>
  <printOptions/>
  <pageMargins left="0.46" right="0.37" top="0.68" bottom="0.68" header="0.5" footer="0.5"/>
  <pageSetup fitToHeight="17" fitToWidth="1" horizontalDpi="600" verticalDpi="600" orientation="landscape" scale="80" r:id="rId1"/>
  <headerFooter alignWithMargins="0">
    <oddFooter>&amp;L&amp;T &amp;D&amp;C&amp;P 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recordj</cp:lastModifiedBy>
  <cp:lastPrinted>2013-10-17T20:54:31Z</cp:lastPrinted>
  <dcterms:created xsi:type="dcterms:W3CDTF">2013-10-16T19:14:40Z</dcterms:created>
  <dcterms:modified xsi:type="dcterms:W3CDTF">2013-10-17T20:55:39Z</dcterms:modified>
  <cp:category/>
  <cp:version/>
  <cp:contentType/>
  <cp:contentStatus/>
</cp:coreProperties>
</file>