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10" yWindow="3240" windowWidth="18680" windowHeight="10720" activeTab="0"/>
  </bookViews>
  <sheets>
    <sheet name="22 - FN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<sst xmlns="http://schemas.openxmlformats.org/spreadsheetml/2006/main" count="42" uniqueCount="30">
  <si>
    <t>FISCAL NOTE</t>
  </si>
  <si>
    <t>Affected Agency and/or Agencies:  KCIT Radio Comm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</si>
  <si>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</si>
  <si>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</si>
  <si>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</si>
  <si>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</si>
  <si>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</si>
  <si>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</si>
  <si>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</si>
  <si>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</si>
  <si>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</si>
  <si>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</si>
  <si>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</si>
  <si>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</si>
  <si>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</si>
  <si>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</si>
  <si>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Radio Comm CIP</t>
  </si>
  <si>
    <t xml:space="preserve">TOTAL </t>
  </si>
  <si>
    <t>Expenditures from:</t>
  </si>
  <si>
    <t>Department</t>
  </si>
  <si>
    <t>TOTAL</t>
  </si>
  <si>
    <t>Expenditures by Categories</t>
  </si>
  <si>
    <t>53120 - Misc Services</t>
  </si>
  <si>
    <t>Assumptions:</t>
  </si>
  <si>
    <t>At the Squak Mountain 800 MHz Emergency Radio System Communications Site the Fire Uninterruptable Power Supply System Battery Stack has failed and requires replacement.  A temporary stack has been rented to provide backup battery capacity until funding for the failed battery stack is secured.</t>
  </si>
  <si>
    <t>At the Squak Mountain 800 MHz Emergency Radio System Communications Site the Fire Protection System FM-200 agent was discharged and restoring the system is estimated to cost $18,146.</t>
  </si>
  <si>
    <t xml:space="preserve">Title:  Repair of the Squak Mountain 800 MHz Emergency Radio System Communications Site </t>
  </si>
  <si>
    <t>Karl Nygard</t>
  </si>
  <si>
    <t>Funding support provided by fund balance.</t>
  </si>
  <si>
    <t>Ordinance/Motion:  1st Quarter Omnibus Supplemental 2013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</si>
</sst>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43" fontId="7" fillId="0" borderId="28" xfId="2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5" fontId="7" fillId="0" borderId="28" xfId="21" applyNumberFormat="1" applyFont="1" applyBorder="1" applyAlignment="1">
      <alignment horizontal="center"/>
    </xf>
    <xf numFmtId="0" fontId="2" fillId="0" borderId="0" xfId="20" applyFont="1" applyAlignment="1">
      <alignment horizontal="left" wrapText="1"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IT\Business_Finance\2013%20Budget%20Omnibus\1st%20Omnibus\2013%20Supplemental%20Requests%20Q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al List"/>
      <sheetName val="Rate Correction Request"/>
      <sheetName val="1 - SNF"/>
      <sheetName val="1 - FN"/>
      <sheetName val="2 - SNF"/>
      <sheetName val="2 - FN"/>
      <sheetName val="2&amp;3 - Sppting doc"/>
      <sheetName val="5 - SNF"/>
      <sheetName val="5 - FN"/>
      <sheetName val="6  SNF"/>
      <sheetName val="6 - FN"/>
      <sheetName val="6 - sppting doc"/>
      <sheetName val="9 - SNF"/>
      <sheetName val="9 - FN"/>
      <sheetName val="9 - Sppting doc"/>
      <sheetName val="10 - SNF"/>
      <sheetName val="10 - FN"/>
      <sheetName val="10 - OPD Move 2013"/>
      <sheetName val="10 - OPD Move 2014"/>
      <sheetName val="11 - SNF"/>
      <sheetName val="11 - FN"/>
      <sheetName val="11- Sppting doc"/>
      <sheetName val="13 - SNF"/>
      <sheetName val="13 - FN "/>
      <sheetName val="14 - SNF"/>
      <sheetName val="14 - FN"/>
      <sheetName val="15 - SNF"/>
      <sheetName val="15 - FN"/>
      <sheetName val="17 - SNF"/>
      <sheetName val="17 - FN"/>
      <sheetName val="17 - Sppting doc"/>
      <sheetName val="18 - SNF"/>
      <sheetName val="18 - FN"/>
      <sheetName val="18 - Sppting doc"/>
      <sheetName val="5 - Sppting doc"/>
      <sheetName val="21 - SNF"/>
      <sheetName val="21 - FN"/>
      <sheetName val="22 - SNF "/>
      <sheetName val="22 - FN"/>
      <sheetName val="21&amp;22 Sppting doc"/>
      <sheetName val="4Christine"/>
      <sheetName val="Supplemental Detail List"/>
      <sheetName val="10- OPD 2013 Setups"/>
    </sheetNames>
    <sheetDataSet>
      <sheetData sheetId="0">
        <row r="20">
          <cell r="F20">
            <v>92200</v>
          </cell>
        </row>
      </sheetData>
      <sheetData sheetId="1"/>
      <sheetData sheetId="2"/>
      <sheetData sheetId="3">
        <row r="21">
          <cell r="E21">
            <v>84000</v>
          </cell>
        </row>
      </sheetData>
      <sheetData sheetId="4">
        <row r="21">
          <cell r="E21">
            <v>491118.3333333333</v>
          </cell>
        </row>
      </sheetData>
      <sheetData sheetId="5"/>
      <sheetData sheetId="6">
        <row r="48">
          <cell r="I48">
            <v>1930299.9999999998</v>
          </cell>
        </row>
      </sheetData>
      <sheetData sheetId="7">
        <row r="44">
          <cell r="I44">
            <v>491118.3333333333</v>
          </cell>
        </row>
      </sheetData>
      <sheetData sheetId="8"/>
      <sheetData sheetId="9">
        <row r="26">
          <cell r="H26">
            <v>237600.51</v>
          </cell>
        </row>
      </sheetData>
      <sheetData sheetId="10">
        <row r="13">
          <cell r="G13">
            <v>3156200.4397264</v>
          </cell>
        </row>
      </sheetData>
      <sheetData sheetId="11">
        <row r="9">
          <cell r="B9">
            <v>432009</v>
          </cell>
        </row>
      </sheetData>
      <sheetData sheetId="12">
        <row r="9">
          <cell r="B9">
            <v>432009</v>
          </cell>
        </row>
      </sheetData>
      <sheetData sheetId="13">
        <row r="21">
          <cell r="E21">
            <v>332189.87</v>
          </cell>
        </row>
      </sheetData>
      <sheetData sheetId="14"/>
      <sheetData sheetId="15">
        <row r="25">
          <cell r="I25">
            <v>332189.87</v>
          </cell>
        </row>
      </sheetData>
      <sheetData sheetId="16">
        <row r="13">
          <cell r="E13">
            <v>817319.2519428543</v>
          </cell>
        </row>
      </sheetData>
      <sheetData sheetId="17">
        <row r="13">
          <cell r="E13">
            <v>981400.746248428</v>
          </cell>
        </row>
      </sheetData>
      <sheetData sheetId="18">
        <row r="103">
          <cell r="F103">
            <v>779201.5811923653</v>
          </cell>
        </row>
      </sheetData>
      <sheetData sheetId="19">
        <row r="16">
          <cell r="H16">
            <v>75000</v>
          </cell>
        </row>
      </sheetData>
      <sheetData sheetId="20">
        <row r="96">
          <cell r="F96">
            <v>2130178.3833855013</v>
          </cell>
        </row>
      </sheetData>
      <sheetData sheetId="21">
        <row r="16">
          <cell r="H16">
            <v>75000</v>
          </cell>
        </row>
      </sheetData>
      <sheetData sheetId="22">
        <row r="28">
          <cell r="E28">
            <v>75000</v>
          </cell>
        </row>
      </sheetData>
      <sheetData sheetId="23">
        <row r="13">
          <cell r="E13">
            <v>375000</v>
          </cell>
        </row>
      </sheetData>
      <sheetData sheetId="24"/>
      <sheetData sheetId="25">
        <row r="13">
          <cell r="E13">
            <v>750000</v>
          </cell>
        </row>
      </sheetData>
      <sheetData sheetId="26"/>
      <sheetData sheetId="27">
        <row r="13">
          <cell r="E13">
            <v>77500</v>
          </cell>
        </row>
      </sheetData>
      <sheetData sheetId="28"/>
      <sheetData sheetId="29">
        <row r="13">
          <cell r="E13">
            <v>0</v>
          </cell>
        </row>
      </sheetData>
      <sheetData sheetId="30">
        <row r="2">
          <cell r="F2">
            <v>98625</v>
          </cell>
        </row>
      </sheetData>
      <sheetData sheetId="31">
        <row r="21">
          <cell r="E21">
            <v>98625</v>
          </cell>
        </row>
      </sheetData>
      <sheetData sheetId="32">
        <row r="2">
          <cell r="F2">
            <v>98625</v>
          </cell>
        </row>
      </sheetData>
      <sheetData sheetId="33"/>
      <sheetData sheetId="34">
        <row r="21">
          <cell r="E21">
            <v>806016.8000000003</v>
          </cell>
        </row>
      </sheetData>
      <sheetData sheetId="35">
        <row r="10">
          <cell r="C10">
            <v>1047603</v>
          </cell>
        </row>
      </sheetData>
      <sheetData sheetId="36">
        <row r="28">
          <cell r="A28" t="str">
            <v>56780 - Communication Equipment</v>
          </cell>
        </row>
      </sheetData>
      <sheetData sheetId="37"/>
      <sheetData sheetId="38">
        <row r="28">
          <cell r="A28" t="str">
            <v>53120 - Misc Services</v>
          </cell>
        </row>
      </sheetData>
      <sheetData sheetId="39">
        <row r="3">
          <cell r="B3">
            <v>70000</v>
          </cell>
        </row>
        <row r="4">
          <cell r="B4">
            <v>18146</v>
          </cell>
        </row>
        <row r="5">
          <cell r="B5">
            <v>32940</v>
          </cell>
        </row>
      </sheetData>
      <sheetData sheetId="40"/>
      <sheetData sheetId="41">
        <row r="4">
          <cell r="B4">
            <v>18146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8">
      <selection activeCell="A35" sqref="A35:H35"/>
    </sheetView>
  </sheetViews>
  <sheetFormatPr defaultColWidth="9.140625" defaultRowHeight="12.75"/>
  <cols>
    <col min="1" max="1" width="18.281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29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26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3</v>
      </c>
      <c r="B7" s="20" t="s">
        <v>27</v>
      </c>
      <c r="C7" s="20"/>
      <c r="D7" s="20"/>
      <c r="E7" s="20"/>
      <c r="F7" s="20" t="s">
        <v>4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7</v>
      </c>
      <c r="B11" s="25"/>
      <c r="C11" s="26" t="s">
        <v>8</v>
      </c>
      <c r="D11" s="26" t="s">
        <v>9</v>
      </c>
      <c r="E11" s="27" t="s">
        <v>10</v>
      </c>
      <c r="F11" s="27" t="s">
        <v>11</v>
      </c>
      <c r="G11" s="28" t="s">
        <v>12</v>
      </c>
      <c r="H11" s="29" t="s">
        <v>13</v>
      </c>
    </row>
    <row r="12" spans="1:8" ht="18" customHeight="1">
      <c r="A12" s="30"/>
      <c r="B12" s="31"/>
      <c r="C12" s="32" t="s">
        <v>14</v>
      </c>
      <c r="D12" s="32" t="s">
        <v>15</v>
      </c>
      <c r="E12" s="33"/>
      <c r="F12" s="33"/>
      <c r="G12" s="34"/>
      <c r="H12" s="35"/>
    </row>
    <row r="13" spans="1:8" ht="30" customHeight="1">
      <c r="A13" s="30"/>
      <c r="B13" s="31"/>
      <c r="C13" s="36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17</v>
      </c>
      <c r="C16" s="47"/>
      <c r="D16" s="47"/>
      <c r="E16" s="48">
        <f>SUM(E12:E15)</f>
        <v>0</v>
      </c>
      <c r="F16" s="48">
        <f aca="true" t="shared" si="0" ref="F16">SUM(F12:F15)</f>
        <v>0</v>
      </c>
      <c r="G16" s="48"/>
      <c r="H16" s="49"/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18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7</v>
      </c>
      <c r="B19" s="25"/>
      <c r="C19" s="26" t="s">
        <v>8</v>
      </c>
      <c r="D19" s="26" t="s">
        <v>19</v>
      </c>
      <c r="E19" s="27" t="s">
        <v>10</v>
      </c>
      <c r="F19" s="27" t="s">
        <v>11</v>
      </c>
      <c r="G19" s="28" t="s">
        <v>12</v>
      </c>
      <c r="H19" s="29" t="s">
        <v>13</v>
      </c>
    </row>
    <row r="20" spans="1:8" ht="18" customHeight="1">
      <c r="A20" s="30"/>
      <c r="B20" s="52"/>
      <c r="C20" s="32" t="s">
        <v>14</v>
      </c>
      <c r="D20" s="32"/>
      <c r="E20" s="33"/>
      <c r="F20" s="33"/>
      <c r="G20" s="34"/>
      <c r="H20" s="35"/>
    </row>
    <row r="21" spans="1:8" ht="18" customHeight="1">
      <c r="A21" s="30" t="s">
        <v>16</v>
      </c>
      <c r="B21" s="52"/>
      <c r="C21" s="36">
        <v>3473</v>
      </c>
      <c r="D21" s="32"/>
      <c r="E21" s="38">
        <f>'[4]21&amp;22 Sppting doc'!B4+'[4]21&amp;22 Sppting doc'!B5</f>
        <v>51086</v>
      </c>
      <c r="F21" s="38"/>
      <c r="G21" s="39"/>
      <c r="H21" s="40"/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20</v>
      </c>
      <c r="C24" s="47"/>
      <c r="D24" s="47"/>
      <c r="E24" s="48">
        <f>SUM(E20:E23)</f>
        <v>51086</v>
      </c>
      <c r="F24" s="48">
        <f aca="true" t="shared" si="1" ref="F24">SUM(F20:F23)</f>
        <v>0</v>
      </c>
      <c r="G24" s="48"/>
      <c r="H24" s="49"/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21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10</v>
      </c>
      <c r="F27" s="27" t="s">
        <v>11</v>
      </c>
      <c r="G27" s="28" t="s">
        <v>12</v>
      </c>
      <c r="H27" s="29" t="s">
        <v>13</v>
      </c>
      <c r="I27" s="57"/>
      <c r="J27" s="57"/>
    </row>
    <row r="28" spans="1:10" ht="18" customHeight="1">
      <c r="A28" s="30" t="s">
        <v>22</v>
      </c>
      <c r="B28" s="31"/>
      <c r="C28" s="58"/>
      <c r="D28" s="59"/>
      <c r="E28" s="74">
        <f>E21</f>
        <v>51086</v>
      </c>
      <c r="F28" s="60"/>
      <c r="G28" s="34"/>
      <c r="H28" s="35"/>
      <c r="I28" s="57"/>
      <c r="J28" s="57"/>
    </row>
    <row r="29" spans="1:10" ht="18" customHeight="1">
      <c r="A29" s="30"/>
      <c r="B29" s="31"/>
      <c r="C29" s="31"/>
      <c r="D29" s="52"/>
      <c r="E29" s="38"/>
      <c r="F29" s="38"/>
      <c r="G29" s="39"/>
      <c r="H29" s="40"/>
      <c r="I29" s="61"/>
      <c r="J29" s="61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1"/>
      <c r="J30" s="61"/>
    </row>
    <row r="31" spans="1:8" ht="18" customHeight="1">
      <c r="A31" s="30"/>
      <c r="B31" s="31"/>
      <c r="C31" s="31"/>
      <c r="D31" s="52"/>
      <c r="E31" s="62"/>
      <c r="F31" s="38"/>
      <c r="G31" s="39"/>
      <c r="H31" s="40"/>
    </row>
    <row r="32" spans="1:8" ht="18" customHeight="1">
      <c r="A32" s="63"/>
      <c r="B32" s="64"/>
      <c r="C32" s="64"/>
      <c r="D32" s="65"/>
      <c r="E32" s="66"/>
      <c r="F32" s="66"/>
      <c r="G32" s="67"/>
      <c r="H32" s="68"/>
    </row>
    <row r="33" spans="1:10" ht="18" customHeight="1" thickBot="1">
      <c r="A33" s="45" t="s">
        <v>20</v>
      </c>
      <c r="B33" s="46"/>
      <c r="C33" s="46"/>
      <c r="D33" s="69"/>
      <c r="E33" s="48">
        <f>SUM(E28:E32)</f>
        <v>51086</v>
      </c>
      <c r="F33" s="48">
        <f aca="true" t="shared" si="2" ref="F33">SUM(F28:F32)</f>
        <v>0</v>
      </c>
      <c r="G33" s="48"/>
      <c r="H33" s="49"/>
      <c r="I33" s="70"/>
      <c r="J33" s="70"/>
    </row>
    <row r="34" spans="1:10" ht="18" customHeight="1">
      <c r="A34" s="22" t="s">
        <v>23</v>
      </c>
      <c r="B34" s="22"/>
      <c r="C34" s="22"/>
      <c r="D34" s="22"/>
      <c r="E34" s="50"/>
      <c r="F34" s="50"/>
      <c r="G34" s="50"/>
      <c r="H34" s="50"/>
      <c r="I34" s="70"/>
      <c r="J34" s="70"/>
    </row>
    <row r="35" spans="1:10" ht="53.25" customHeight="1">
      <c r="A35" s="75" t="s">
        <v>25</v>
      </c>
      <c r="B35" s="75"/>
      <c r="C35" s="75"/>
      <c r="D35" s="75"/>
      <c r="E35" s="75"/>
      <c r="F35" s="75"/>
      <c r="G35" s="75"/>
      <c r="H35" s="75"/>
      <c r="I35" s="70"/>
      <c r="J35" s="70"/>
    </row>
    <row r="36" spans="1:10" ht="51.75" customHeight="1">
      <c r="A36" s="75" t="s">
        <v>24</v>
      </c>
      <c r="B36" s="75"/>
      <c r="C36" s="75"/>
      <c r="D36" s="75"/>
      <c r="E36" s="75"/>
      <c r="F36" s="75"/>
      <c r="G36" s="75"/>
      <c r="H36" s="75"/>
      <c r="I36" s="70"/>
      <c r="J36" s="70"/>
    </row>
    <row r="37" spans="1:8" ht="13.5">
      <c r="A37" s="22" t="s">
        <v>28</v>
      </c>
      <c r="C37" s="22"/>
      <c r="D37" s="22"/>
      <c r="E37" s="22"/>
      <c r="F37" s="22"/>
      <c r="G37" s="22"/>
      <c r="H37" s="22"/>
    </row>
    <row r="38" spans="1:8" ht="13.5">
      <c r="A38" s="71"/>
      <c r="B38" s="22"/>
      <c r="C38" s="22"/>
      <c r="D38" s="22"/>
      <c r="E38" s="50"/>
      <c r="F38" s="50"/>
      <c r="G38" s="50"/>
      <c r="H38" s="50"/>
    </row>
    <row r="39" ht="12.75">
      <c r="A39" s="72"/>
    </row>
    <row r="40" ht="12.75">
      <c r="A40" s="73"/>
    </row>
  </sheetData>
  <mergeCells count="2">
    <mergeCell ref="A35:H35"/>
    <mergeCell ref="A36:H36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henryk</cp:lastModifiedBy>
  <dcterms:created xsi:type="dcterms:W3CDTF">2013-05-04T17:17:47Z</dcterms:created>
  <dcterms:modified xsi:type="dcterms:W3CDTF">2013-05-20T16:50:45Z</dcterms:modified>
  <cp:category/>
  <cp:version/>
  <cp:contentType/>
  <cp:contentStatus/>
</cp:coreProperties>
</file>