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3535" windowHeight="11580" activeTab="0"/>
  </bookViews>
  <sheets>
    <sheet name="Attachment E" sheetId="1" r:id="rId1"/>
  </sheets>
  <definedNames>
    <definedName name="_xlnm.Print_Area" localSheetId="0">'Attachment E'!$A$2:$J$30</definedName>
  </definedNames>
  <calcPr fullCalcOnLoad="1"/>
</workbook>
</file>

<file path=xl/sharedStrings.xml><?xml version="1.0" encoding="utf-8"?>
<sst xmlns="http://schemas.openxmlformats.org/spreadsheetml/2006/main" count="47" uniqueCount="33">
  <si>
    <t>FY18</t>
  </si>
  <si>
    <t>FY17</t>
  </si>
  <si>
    <t>FY16</t>
  </si>
  <si>
    <t>FY15</t>
  </si>
  <si>
    <t>FY14</t>
  </si>
  <si>
    <t>FY13</t>
  </si>
  <si>
    <t>000003151 - CONSERV FUTURES SUB-FUND</t>
  </si>
  <si>
    <t>Total</t>
  </si>
  <si>
    <t>Grand Total</t>
  </si>
  <si>
    <t>WLCF KENT CFL (1047222)</t>
  </si>
  <si>
    <t>000003151 - CONSERV FUTURES SUB-FUND Total</t>
  </si>
  <si>
    <t>000003473 - RADIO COMM SRVS CIP FUND</t>
  </si>
  <si>
    <t>KCIT RADIO TOWER REPAIR WORK (1047316)</t>
  </si>
  <si>
    <t>KCIT RADIO SYSTEM PLANNING (1121287)</t>
  </si>
  <si>
    <t xml:space="preserve">000003392 - TITLE III FORESTRY 
</t>
  </si>
  <si>
    <t>WLR TITLE 3 FIRE SAFE FOREST (1120290)</t>
  </si>
  <si>
    <t>WLR FARMLAND FINANCE CHG (1116275)</t>
  </si>
  <si>
    <t xml:space="preserve">000003392 - TITLE III FORESTRY Total 
</t>
  </si>
  <si>
    <t>000003473 - RADIO COMM SRVS CIP FUND Total</t>
  </si>
  <si>
    <t>WLCF KNT-HSE PRPRTY SOS CR (1047246)</t>
  </si>
  <si>
    <t>WLCF URBAN CTR PRK FIRS HI (1047212)</t>
  </si>
  <si>
    <t>WLCF TDR PARTNERSHIP (1047218)</t>
  </si>
  <si>
    <t>WLCF KRK-BEACH-LADS FORBES (1047360)</t>
  </si>
  <si>
    <t>WLCF MI-NORTH STAR PROPRTY (1047249)</t>
  </si>
  <si>
    <t>WLCF SOOS CREEK RG PRK ADD (1047205)</t>
  </si>
  <si>
    <t>WLCF MITCHELL HLL INHLDNGS (1047201)</t>
  </si>
  <si>
    <t>WLCF GRAND RIDGE-MITCHELL HILL (1112170)</t>
  </si>
  <si>
    <t>WLCF ISSAQUAH CREEK PRTCTN (1047347)</t>
  </si>
  <si>
    <t>WLCF CEDAR RIVER PRESERVTN (1047191)</t>
  </si>
  <si>
    <t>WLCF KC TDR ACTIVE FARMLAND (1116223)</t>
  </si>
  <si>
    <t>WLCF KC CARNATION GOF COURSE (1116224)</t>
  </si>
  <si>
    <t>WLCF SEA SMITH COVE PARK ADD (1116261)</t>
  </si>
  <si>
    <t>WLCF CITIES MASTER (1116267)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</si>
</sst>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5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5" fontId="19" fillId="33" borderId="0" xfId="42" applyNumberFormat="1" applyFont="1" applyFill="1" applyBorder="1" applyAlignment="1">
      <alignment horizontal="center"/>
    </xf>
    <xf numFmtId="6" fontId="19" fillId="0" borderId="10" xfId="0" applyNumberFormat="1" applyFont="1" applyFill="1" applyBorder="1" applyAlignment="1">
      <alignment horizontal="right"/>
    </xf>
    <xf numFmtId="6" fontId="19" fillId="0" borderId="0" xfId="42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6" fontId="20" fillId="0" borderId="12" xfId="42" applyNumberFormat="1" applyFont="1" applyFill="1" applyBorder="1" applyAlignment="1" applyProtection="1">
      <alignment horizontal="right"/>
      <protection locked="0"/>
    </xf>
    <xf numFmtId="164" fontId="19" fillId="0" borderId="0" xfId="0" applyNumberFormat="1" applyFont="1" applyFill="1" applyBorder="1" applyAlignment="1">
      <alignment/>
    </xf>
    <xf numFmtId="6" fontId="20" fillId="0" borderId="13" xfId="0" applyNumberFormat="1" applyFont="1" applyFill="1" applyBorder="1" applyAlignment="1">
      <alignment horizontal="right"/>
    </xf>
    <xf numFmtId="164" fontId="19" fillId="0" borderId="0" xfId="42" applyNumberFormat="1" applyFont="1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 horizontal="right"/>
      <protection locked="0"/>
    </xf>
    <xf numFmtId="0" fontId="20" fillId="0" borderId="12" xfId="0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/>
      <protection locked="0"/>
    </xf>
    <xf numFmtId="5" fontId="19" fillId="0" borderId="0" xfId="42" applyNumberFormat="1" applyFont="1" applyFill="1" applyBorder="1" applyAlignment="1" applyProtection="1">
      <alignment horizontal="center"/>
      <protection locked="0"/>
    </xf>
    <xf numFmtId="5" fontId="19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 applyProtection="1">
      <alignment/>
      <protection locked="0"/>
    </xf>
    <xf numFmtId="0" fontId="19" fillId="0" borderId="16" xfId="0" applyFont="1" applyFill="1" applyBorder="1" applyAlignment="1" applyProtection="1">
      <alignment horizontal="right"/>
      <protection locked="0"/>
    </xf>
    <xf numFmtId="5" fontId="20" fillId="0" borderId="12" xfId="42" applyNumberFormat="1" applyFont="1" applyFill="1" applyBorder="1" applyAlignment="1" applyProtection="1">
      <alignment horizontal="center"/>
      <protection locked="0"/>
    </xf>
    <xf numFmtId="5" fontId="20" fillId="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 applyProtection="1">
      <alignment/>
      <protection locked="0"/>
    </xf>
    <xf numFmtId="6" fontId="19" fillId="0" borderId="0" xfId="0" applyNumberFormat="1" applyFont="1" applyFill="1" applyBorder="1" applyAlignment="1">
      <alignment horizontal="right"/>
    </xf>
    <xf numFmtId="0" fontId="20" fillId="0" borderId="11" xfId="0" applyFont="1" applyFill="1" applyBorder="1" applyAlignment="1" applyProtection="1">
      <alignment/>
      <protection locked="0"/>
    </xf>
    <xf numFmtId="0" fontId="20" fillId="0" borderId="12" xfId="0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/>
      <protection locked="0"/>
    </xf>
    <xf numFmtId="0" fontId="20" fillId="0" borderId="14" xfId="0" applyFont="1" applyFill="1" applyBorder="1" applyAlignment="1" applyProtection="1">
      <alignment/>
      <protection locked="0"/>
    </xf>
    <xf numFmtId="6" fontId="20" fillId="0" borderId="0" xfId="42" applyNumberFormat="1" applyFont="1" applyFill="1" applyBorder="1" applyAlignment="1" applyProtection="1">
      <alignment horizontal="right"/>
      <protection locked="0"/>
    </xf>
    <xf numFmtId="0" fontId="19" fillId="0" borderId="14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6" fontId="19" fillId="0" borderId="0" xfId="42" applyNumberFormat="1" applyFont="1" applyFill="1" applyBorder="1" applyAlignment="1">
      <alignment horizontal="center"/>
    </xf>
    <xf numFmtId="6" fontId="19" fillId="0" borderId="0" xfId="0" applyNumberFormat="1" applyFont="1" applyFill="1" applyBorder="1" applyAlignment="1">
      <alignment horizontal="center"/>
    </xf>
    <xf numFmtId="5" fontId="19" fillId="0" borderId="0" xfId="42" applyNumberFormat="1" applyFont="1" applyFill="1" applyBorder="1" applyAlignment="1">
      <alignment horizontal="center"/>
    </xf>
    <xf numFmtId="0" fontId="20" fillId="0" borderId="13" xfId="0" applyFont="1" applyFill="1" applyBorder="1" applyAlignment="1" applyProtection="1">
      <alignment horizontal="right"/>
      <protection locked="0"/>
    </xf>
    <xf numFmtId="0" fontId="20" fillId="0" borderId="13" xfId="0" applyFont="1" applyFill="1" applyBorder="1" applyAlignment="1" applyProtection="1">
      <alignment horizontal="right" wrapText="1"/>
      <protection locked="0"/>
    </xf>
    <xf numFmtId="6" fontId="20" fillId="0" borderId="16" xfId="42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Layout" workbookViewId="0" topLeftCell="A1">
      <selection activeCell="C16" sqref="C16"/>
    </sheetView>
  </sheetViews>
  <sheetFormatPr defaultColWidth="9.140625" defaultRowHeight="15" outlineLevelRow="2"/>
  <cols>
    <col min="1" max="1" width="1.421875" style="2" customWidth="1"/>
    <col min="2" max="2" width="12.00390625" style="3" customWidth="1"/>
    <col min="3" max="3" width="45.421875" style="2" bestFit="1" customWidth="1"/>
    <col min="4" max="4" width="14.7109375" style="4" customWidth="1"/>
    <col min="5" max="5" width="11.8515625" style="4" bestFit="1" customWidth="1"/>
    <col min="6" max="9" width="14.7109375" style="4" customWidth="1"/>
    <col min="10" max="10" width="14.7109375" style="1" customWidth="1"/>
    <col min="11" max="11" width="12.8515625" style="2" customWidth="1"/>
    <col min="12" max="12" width="11.28125" style="2" customWidth="1"/>
    <col min="13" max="13" width="14.140625" style="2" customWidth="1"/>
    <col min="14" max="14" width="14.57421875" style="2" customWidth="1"/>
    <col min="15" max="15" width="13.28125" style="2" customWidth="1"/>
    <col min="16" max="16" width="14.140625" style="2" customWidth="1"/>
    <col min="17" max="16384" width="9.140625" style="2" customWidth="1"/>
  </cols>
  <sheetData>
    <row r="1" spans="1:10" s="7" customFormat="1" ht="15.75" customHeight="1">
      <c r="A1" s="19"/>
      <c r="B1" s="14"/>
      <c r="C1" s="19"/>
      <c r="D1" s="20"/>
      <c r="E1" s="20"/>
      <c r="F1" s="20"/>
      <c r="G1" s="20"/>
      <c r="H1" s="20"/>
      <c r="I1" s="20"/>
      <c r="J1" s="21"/>
    </row>
    <row r="2" spans="1:10" s="26" customFormat="1" ht="15">
      <c r="A2" s="22" t="s">
        <v>6</v>
      </c>
      <c r="B2" s="16"/>
      <c r="C2" s="23"/>
      <c r="D2" s="24" t="s">
        <v>5</v>
      </c>
      <c r="E2" s="24" t="s">
        <v>4</v>
      </c>
      <c r="F2" s="24" t="s">
        <v>3</v>
      </c>
      <c r="G2" s="24" t="s">
        <v>2</v>
      </c>
      <c r="H2" s="24" t="s">
        <v>1</v>
      </c>
      <c r="I2" s="24" t="s">
        <v>0</v>
      </c>
      <c r="J2" s="25" t="s">
        <v>7</v>
      </c>
    </row>
    <row r="3" spans="1:10" s="7" customFormat="1" ht="15" outlineLevel="2">
      <c r="A3" s="13"/>
      <c r="B3" s="14">
        <v>1047191</v>
      </c>
      <c r="C3" s="15" t="s">
        <v>28</v>
      </c>
      <c r="D3" s="6">
        <v>0</v>
      </c>
      <c r="E3" s="6"/>
      <c r="F3" s="6"/>
      <c r="G3" s="6"/>
      <c r="H3" s="6"/>
      <c r="I3" s="6"/>
      <c r="J3" s="5">
        <f>SUM(D3:I3)</f>
        <v>0</v>
      </c>
    </row>
    <row r="4" spans="1:10" s="7" customFormat="1" ht="15" outlineLevel="2">
      <c r="A4" s="13"/>
      <c r="B4" s="14">
        <v>1047201</v>
      </c>
      <c r="C4" s="15" t="s">
        <v>25</v>
      </c>
      <c r="D4" s="6">
        <v>120719</v>
      </c>
      <c r="E4" s="6"/>
      <c r="F4" s="6"/>
      <c r="G4" s="6"/>
      <c r="H4" s="6"/>
      <c r="I4" s="6"/>
      <c r="J4" s="5">
        <f aca="true" t="shared" si="0" ref="J4:J17">SUM(D4:I4)</f>
        <v>120719</v>
      </c>
    </row>
    <row r="5" spans="1:10" s="7" customFormat="1" ht="15" outlineLevel="2">
      <c r="A5" s="13"/>
      <c r="B5" s="14">
        <v>1047205</v>
      </c>
      <c r="C5" s="15" t="s">
        <v>24</v>
      </c>
      <c r="D5" s="6">
        <v>-48705</v>
      </c>
      <c r="E5" s="6"/>
      <c r="F5" s="6"/>
      <c r="G5" s="6"/>
      <c r="H5" s="6"/>
      <c r="I5" s="6"/>
      <c r="J5" s="5">
        <f t="shared" si="0"/>
        <v>-48705</v>
      </c>
    </row>
    <row r="6" spans="1:10" s="7" customFormat="1" ht="15" outlineLevel="2">
      <c r="A6" s="13"/>
      <c r="B6" s="14">
        <v>1047212</v>
      </c>
      <c r="C6" s="15" t="s">
        <v>20</v>
      </c>
      <c r="D6" s="6">
        <v>-625000</v>
      </c>
      <c r="E6" s="6"/>
      <c r="F6" s="6"/>
      <c r="G6" s="6"/>
      <c r="H6" s="6"/>
      <c r="I6" s="6"/>
      <c r="J6" s="5">
        <f t="shared" si="0"/>
        <v>-625000</v>
      </c>
    </row>
    <row r="7" spans="1:10" s="7" customFormat="1" ht="15" outlineLevel="2">
      <c r="A7" s="13"/>
      <c r="B7" s="14">
        <v>1047218</v>
      </c>
      <c r="C7" s="15" t="s">
        <v>21</v>
      </c>
      <c r="D7" s="6">
        <v>-200000</v>
      </c>
      <c r="E7" s="6"/>
      <c r="F7" s="6"/>
      <c r="G7" s="6"/>
      <c r="H7" s="6"/>
      <c r="I7" s="6"/>
      <c r="J7" s="5">
        <f t="shared" si="0"/>
        <v>-200000</v>
      </c>
    </row>
    <row r="8" spans="1:10" s="7" customFormat="1" ht="15" outlineLevel="2">
      <c r="A8" s="13"/>
      <c r="B8" s="14">
        <v>1047222</v>
      </c>
      <c r="C8" s="15" t="s">
        <v>9</v>
      </c>
      <c r="D8" s="6">
        <v>-125000</v>
      </c>
      <c r="E8" s="6"/>
      <c r="F8" s="6"/>
      <c r="G8" s="6"/>
      <c r="H8" s="6"/>
      <c r="I8" s="6"/>
      <c r="J8" s="5">
        <f t="shared" si="0"/>
        <v>-125000</v>
      </c>
    </row>
    <row r="9" spans="1:10" s="7" customFormat="1" ht="15" outlineLevel="2">
      <c r="A9" s="13"/>
      <c r="B9" s="14">
        <v>1047246</v>
      </c>
      <c r="C9" s="15" t="s">
        <v>19</v>
      </c>
      <c r="D9" s="6">
        <v>125000</v>
      </c>
      <c r="E9" s="6"/>
      <c r="F9" s="6"/>
      <c r="G9" s="6"/>
      <c r="H9" s="6"/>
      <c r="I9" s="6"/>
      <c r="J9" s="5">
        <f t="shared" si="0"/>
        <v>125000</v>
      </c>
    </row>
    <row r="10" spans="1:10" s="7" customFormat="1" ht="15" outlineLevel="2">
      <c r="A10" s="13"/>
      <c r="B10" s="14">
        <v>1047249</v>
      </c>
      <c r="C10" s="15" t="s">
        <v>23</v>
      </c>
      <c r="D10" s="6">
        <v>-485000</v>
      </c>
      <c r="E10" s="6"/>
      <c r="F10" s="6"/>
      <c r="G10" s="6"/>
      <c r="H10" s="6"/>
      <c r="I10" s="6"/>
      <c r="J10" s="5">
        <f t="shared" si="0"/>
        <v>-485000</v>
      </c>
    </row>
    <row r="11" spans="1:10" s="7" customFormat="1" ht="15" outlineLevel="2">
      <c r="A11" s="13"/>
      <c r="B11" s="14">
        <v>1047347</v>
      </c>
      <c r="C11" s="15" t="s">
        <v>27</v>
      </c>
      <c r="D11" s="6">
        <v>10000</v>
      </c>
      <c r="E11" s="6"/>
      <c r="F11" s="6"/>
      <c r="G11" s="6"/>
      <c r="H11" s="6"/>
      <c r="I11" s="6"/>
      <c r="J11" s="5">
        <f t="shared" si="0"/>
        <v>10000</v>
      </c>
    </row>
    <row r="12" spans="1:10" s="7" customFormat="1" ht="15" outlineLevel="2">
      <c r="A12" s="13"/>
      <c r="B12" s="14">
        <v>1047360</v>
      </c>
      <c r="C12" s="15" t="s">
        <v>22</v>
      </c>
      <c r="D12" s="6">
        <v>-70336</v>
      </c>
      <c r="E12" s="6"/>
      <c r="F12" s="6"/>
      <c r="G12" s="6"/>
      <c r="H12" s="6"/>
      <c r="I12" s="6"/>
      <c r="J12" s="5">
        <f t="shared" si="0"/>
        <v>-70336</v>
      </c>
    </row>
    <row r="13" spans="1:10" s="7" customFormat="1" ht="15" outlineLevel="2">
      <c r="A13" s="13"/>
      <c r="B13" s="14">
        <v>1112170</v>
      </c>
      <c r="C13" s="15" t="s">
        <v>26</v>
      </c>
      <c r="D13" s="6">
        <v>-53774</v>
      </c>
      <c r="E13" s="6"/>
      <c r="F13" s="6"/>
      <c r="G13" s="6"/>
      <c r="H13" s="6"/>
      <c r="I13" s="6"/>
      <c r="J13" s="5">
        <f t="shared" si="0"/>
        <v>-53774</v>
      </c>
    </row>
    <row r="14" spans="1:10" s="7" customFormat="1" ht="15" outlineLevel="2">
      <c r="A14" s="13"/>
      <c r="B14" s="14">
        <v>1116223</v>
      </c>
      <c r="C14" s="15" t="s">
        <v>29</v>
      </c>
      <c r="D14" s="6">
        <v>800000</v>
      </c>
      <c r="E14" s="6"/>
      <c r="F14" s="6"/>
      <c r="G14" s="6"/>
      <c r="H14" s="6"/>
      <c r="I14" s="6"/>
      <c r="J14" s="5">
        <f t="shared" si="0"/>
        <v>800000</v>
      </c>
    </row>
    <row r="15" spans="1:10" s="7" customFormat="1" ht="15" outlineLevel="2">
      <c r="A15" s="13"/>
      <c r="B15" s="14">
        <v>1116224</v>
      </c>
      <c r="C15" s="15" t="s">
        <v>30</v>
      </c>
      <c r="D15" s="6">
        <v>-100000</v>
      </c>
      <c r="E15" s="6"/>
      <c r="F15" s="6"/>
      <c r="G15" s="6"/>
      <c r="H15" s="6"/>
      <c r="I15" s="6"/>
      <c r="J15" s="5">
        <f t="shared" si="0"/>
        <v>-100000</v>
      </c>
    </row>
    <row r="16" spans="1:10" s="7" customFormat="1" ht="15" outlineLevel="2">
      <c r="A16" s="13"/>
      <c r="B16" s="14">
        <v>1116261</v>
      </c>
      <c r="C16" s="15" t="s">
        <v>31</v>
      </c>
      <c r="D16" s="6">
        <v>625000</v>
      </c>
      <c r="E16" s="6"/>
      <c r="F16" s="6"/>
      <c r="G16" s="6"/>
      <c r="H16" s="6"/>
      <c r="I16" s="6"/>
      <c r="J16" s="5">
        <f t="shared" si="0"/>
        <v>625000</v>
      </c>
    </row>
    <row r="17" spans="1:10" s="7" customFormat="1" ht="15" outlineLevel="2">
      <c r="A17" s="13"/>
      <c r="B17" s="14">
        <v>1116267</v>
      </c>
      <c r="C17" s="15" t="s">
        <v>32</v>
      </c>
      <c r="D17" s="6">
        <v>27096</v>
      </c>
      <c r="E17" s="6"/>
      <c r="F17" s="6"/>
      <c r="G17" s="6"/>
      <c r="H17" s="6"/>
      <c r="I17" s="6"/>
      <c r="J17" s="5">
        <f t="shared" si="0"/>
        <v>27096</v>
      </c>
    </row>
    <row r="18" spans="1:16" s="7" customFormat="1" ht="15" outlineLevel="1">
      <c r="A18" s="8"/>
      <c r="B18" s="16"/>
      <c r="C18" s="17" t="s">
        <v>10</v>
      </c>
      <c r="D18" s="9">
        <f aca="true" t="shared" si="1" ref="D18:J18">SUM(D3:D17)</f>
        <v>0</v>
      </c>
      <c r="E18" s="9">
        <f t="shared" si="1"/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41">
        <f t="shared" si="1"/>
        <v>0</v>
      </c>
      <c r="J18" s="9">
        <f t="shared" si="1"/>
        <v>0</v>
      </c>
      <c r="K18" s="10"/>
      <c r="L18" s="10"/>
      <c r="M18" s="10"/>
      <c r="N18" s="10"/>
      <c r="O18" s="10"/>
      <c r="P18" s="10"/>
    </row>
    <row r="19" spans="2:16" s="7" customFormat="1" ht="15" outlineLevel="1">
      <c r="B19" s="14"/>
      <c r="C19" s="27"/>
      <c r="D19" s="6"/>
      <c r="E19" s="6"/>
      <c r="F19" s="6"/>
      <c r="G19" s="6"/>
      <c r="H19" s="6"/>
      <c r="I19" s="6"/>
      <c r="J19" s="28"/>
      <c r="K19" s="10"/>
      <c r="L19" s="10"/>
      <c r="M19" s="10"/>
      <c r="N19" s="10"/>
      <c r="O19" s="10"/>
      <c r="P19" s="10"/>
    </row>
    <row r="20" spans="1:16" s="7" customFormat="1" ht="15" outlineLevel="1">
      <c r="A20" s="29" t="s">
        <v>14</v>
      </c>
      <c r="B20" s="30"/>
      <c r="C20" s="31"/>
      <c r="D20" s="9" t="s">
        <v>5</v>
      </c>
      <c r="E20" s="9" t="s">
        <v>4</v>
      </c>
      <c r="F20" s="9" t="s">
        <v>3</v>
      </c>
      <c r="G20" s="9" t="s">
        <v>2</v>
      </c>
      <c r="H20" s="9" t="s">
        <v>1</v>
      </c>
      <c r="I20" s="9" t="s">
        <v>0</v>
      </c>
      <c r="J20" s="11" t="s">
        <v>7</v>
      </c>
      <c r="K20" s="10"/>
      <c r="L20" s="10"/>
      <c r="M20" s="10"/>
      <c r="N20" s="10"/>
      <c r="O20" s="10"/>
      <c r="P20" s="10"/>
    </row>
    <row r="21" spans="1:16" s="7" customFormat="1" ht="15" outlineLevel="1">
      <c r="A21" s="32"/>
      <c r="B21" s="14">
        <v>1120290</v>
      </c>
      <c r="C21" s="15" t="s">
        <v>15</v>
      </c>
      <c r="D21" s="6">
        <f>26600+25000</f>
        <v>51600</v>
      </c>
      <c r="E21" s="33"/>
      <c r="F21" s="33"/>
      <c r="G21" s="33"/>
      <c r="H21" s="33"/>
      <c r="I21" s="33"/>
      <c r="J21" s="5">
        <f>SUM(D21:I21)</f>
        <v>51600</v>
      </c>
      <c r="K21" s="10"/>
      <c r="L21" s="10"/>
      <c r="M21" s="10"/>
      <c r="N21" s="10"/>
      <c r="O21" s="10"/>
      <c r="P21" s="10"/>
    </row>
    <row r="22" spans="1:16" s="7" customFormat="1" ht="15" outlineLevel="1">
      <c r="A22" s="34"/>
      <c r="B22" s="14">
        <v>1116275</v>
      </c>
      <c r="C22" s="15" t="s">
        <v>16</v>
      </c>
      <c r="D22" s="6">
        <v>-25000</v>
      </c>
      <c r="E22" s="6"/>
      <c r="F22" s="6"/>
      <c r="G22" s="6"/>
      <c r="H22" s="6"/>
      <c r="I22" s="6"/>
      <c r="J22" s="5">
        <f>SUM(D22:I22)</f>
        <v>-25000</v>
      </c>
      <c r="K22" s="10"/>
      <c r="L22" s="10"/>
      <c r="M22" s="10"/>
      <c r="N22" s="10"/>
      <c r="O22" s="10"/>
      <c r="P22" s="10"/>
    </row>
    <row r="23" spans="1:10" s="7" customFormat="1" ht="15" customHeight="1" outlineLevel="1">
      <c r="A23" s="8"/>
      <c r="B23" s="16"/>
      <c r="C23" s="40" t="s">
        <v>17</v>
      </c>
      <c r="D23" s="9">
        <f>SUM(D21:D22)</f>
        <v>26600</v>
      </c>
      <c r="E23" s="9">
        <f aca="true" t="shared" si="2" ref="E23:J23">SUM(E21:E22)</f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41">
        <f t="shared" si="2"/>
        <v>0</v>
      </c>
      <c r="J23" s="9">
        <f t="shared" si="2"/>
        <v>26600</v>
      </c>
    </row>
    <row r="24" spans="1:10" s="7" customFormat="1" ht="15" outlineLevel="1">
      <c r="A24" s="8"/>
      <c r="B24" s="16"/>
      <c r="C24" s="18"/>
      <c r="D24" s="9"/>
      <c r="E24" s="9"/>
      <c r="F24" s="9"/>
      <c r="G24" s="9"/>
      <c r="H24" s="9"/>
      <c r="I24" s="9"/>
      <c r="J24" s="9"/>
    </row>
    <row r="25" spans="1:16" s="7" customFormat="1" ht="15" outlineLevel="1">
      <c r="A25" s="22" t="s">
        <v>11</v>
      </c>
      <c r="B25" s="30"/>
      <c r="C25" s="31"/>
      <c r="D25" s="9" t="s">
        <v>5</v>
      </c>
      <c r="E25" s="9" t="s">
        <v>4</v>
      </c>
      <c r="F25" s="9" t="s">
        <v>3</v>
      </c>
      <c r="G25" s="9" t="s">
        <v>2</v>
      </c>
      <c r="H25" s="9" t="s">
        <v>1</v>
      </c>
      <c r="I25" s="9" t="s">
        <v>0</v>
      </c>
      <c r="J25" s="11" t="s">
        <v>7</v>
      </c>
      <c r="K25" s="10"/>
      <c r="L25" s="10"/>
      <c r="M25" s="10"/>
      <c r="N25" s="10"/>
      <c r="O25" s="10"/>
      <c r="P25" s="10"/>
    </row>
    <row r="26" spans="1:16" s="7" customFormat="1" ht="15" outlineLevel="1">
      <c r="A26" s="34"/>
      <c r="B26" s="14">
        <v>1047316</v>
      </c>
      <c r="C26" s="15" t="s">
        <v>12</v>
      </c>
      <c r="D26" s="6">
        <v>51086</v>
      </c>
      <c r="E26" s="6"/>
      <c r="F26" s="6"/>
      <c r="G26" s="6"/>
      <c r="H26" s="6"/>
      <c r="I26" s="6"/>
      <c r="J26" s="5">
        <f>SUM(D26:I26)</f>
        <v>51086</v>
      </c>
      <c r="K26" s="10"/>
      <c r="L26" s="10"/>
      <c r="M26" s="10"/>
      <c r="N26" s="10"/>
      <c r="O26" s="10"/>
      <c r="P26" s="10"/>
    </row>
    <row r="27" spans="1:16" s="7" customFormat="1" ht="15" outlineLevel="1">
      <c r="A27" s="34"/>
      <c r="B27" s="14">
        <v>1121287</v>
      </c>
      <c r="C27" s="15" t="s">
        <v>13</v>
      </c>
      <c r="D27" s="6">
        <v>84000</v>
      </c>
      <c r="E27" s="6"/>
      <c r="F27" s="6"/>
      <c r="G27" s="6"/>
      <c r="H27" s="6"/>
      <c r="I27" s="6"/>
      <c r="J27" s="5">
        <f>SUM(D27:I27)</f>
        <v>84000</v>
      </c>
      <c r="K27" s="10"/>
      <c r="L27" s="10"/>
      <c r="M27" s="10"/>
      <c r="N27" s="10"/>
      <c r="O27" s="10"/>
      <c r="P27" s="10"/>
    </row>
    <row r="28" spans="1:16" s="7" customFormat="1" ht="15" outlineLevel="1">
      <c r="A28" s="8"/>
      <c r="B28" s="16"/>
      <c r="C28" s="39" t="s">
        <v>18</v>
      </c>
      <c r="D28" s="9">
        <f>SUM(D26:D27)</f>
        <v>135086</v>
      </c>
      <c r="E28" s="9">
        <f aca="true" t="shared" si="3" ref="E28:J28">SUM(E26:E27)</f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41">
        <f t="shared" si="3"/>
        <v>0</v>
      </c>
      <c r="J28" s="9">
        <f t="shared" si="3"/>
        <v>135086</v>
      </c>
      <c r="K28" s="10"/>
      <c r="L28" s="10"/>
      <c r="M28" s="10"/>
      <c r="N28" s="10"/>
      <c r="O28" s="10"/>
      <c r="P28" s="10"/>
    </row>
    <row r="29" spans="1:16" s="7" customFormat="1" ht="15" outlineLevel="1">
      <c r="A29" s="27"/>
      <c r="B29" s="14"/>
      <c r="C29" s="19"/>
      <c r="D29" s="6"/>
      <c r="E29" s="6"/>
      <c r="F29" s="6"/>
      <c r="G29" s="6"/>
      <c r="H29" s="6"/>
      <c r="I29" s="6"/>
      <c r="J29" s="28"/>
      <c r="K29" s="10"/>
      <c r="L29" s="10"/>
      <c r="M29" s="10"/>
      <c r="N29" s="10"/>
      <c r="O29" s="10"/>
      <c r="P29" s="10"/>
    </row>
    <row r="30" spans="1:16" s="7" customFormat="1" ht="15">
      <c r="A30" s="8"/>
      <c r="B30" s="16"/>
      <c r="C30" s="17" t="s">
        <v>8</v>
      </c>
      <c r="D30" s="9">
        <f aca="true" t="shared" si="4" ref="D30:J30">D18+D23+D28</f>
        <v>161686</v>
      </c>
      <c r="E30" s="9">
        <f t="shared" si="4"/>
        <v>0</v>
      </c>
      <c r="F30" s="9">
        <f t="shared" si="4"/>
        <v>0</v>
      </c>
      <c r="G30" s="9">
        <f t="shared" si="4"/>
        <v>0</v>
      </c>
      <c r="H30" s="9">
        <f t="shared" si="4"/>
        <v>0</v>
      </c>
      <c r="I30" s="41">
        <f t="shared" si="4"/>
        <v>0</v>
      </c>
      <c r="J30" s="9">
        <f t="shared" si="4"/>
        <v>161686</v>
      </c>
      <c r="K30" s="12"/>
      <c r="L30" s="12"/>
      <c r="M30" s="12"/>
      <c r="N30" s="12"/>
      <c r="O30" s="12"/>
      <c r="P30" s="12"/>
    </row>
    <row r="31" spans="2:16" s="7" customFormat="1" ht="15">
      <c r="B31" s="35"/>
      <c r="D31" s="36"/>
      <c r="E31" s="36"/>
      <c r="F31" s="36"/>
      <c r="G31" s="36"/>
      <c r="H31" s="36"/>
      <c r="I31" s="36"/>
      <c r="J31" s="36"/>
      <c r="P31" s="10"/>
    </row>
    <row r="32" spans="2:10" s="7" customFormat="1" ht="15">
      <c r="B32" s="35"/>
      <c r="D32" s="36"/>
      <c r="E32" s="36"/>
      <c r="F32" s="36"/>
      <c r="G32" s="36"/>
      <c r="H32" s="36"/>
      <c r="I32" s="36"/>
      <c r="J32" s="37"/>
    </row>
    <row r="33" spans="2:10" s="7" customFormat="1" ht="15">
      <c r="B33" s="35"/>
      <c r="D33" s="38"/>
      <c r="E33" s="38"/>
      <c r="F33" s="38"/>
      <c r="G33" s="38"/>
      <c r="H33" s="38"/>
      <c r="I33" s="38"/>
      <c r="J33" s="21"/>
    </row>
    <row r="34" spans="2:10" s="7" customFormat="1" ht="15">
      <c r="B34" s="35"/>
      <c r="D34" s="38"/>
      <c r="E34" s="38"/>
      <c r="F34" s="38"/>
      <c r="G34" s="38"/>
      <c r="H34" s="38"/>
      <c r="I34" s="38"/>
      <c r="J34" s="21"/>
    </row>
    <row r="35" spans="2:10" s="7" customFormat="1" ht="15">
      <c r="B35" s="35"/>
      <c r="D35" s="38"/>
      <c r="E35" s="38"/>
      <c r="F35" s="38"/>
      <c r="G35" s="38"/>
      <c r="H35" s="38"/>
      <c r="I35" s="38"/>
      <c r="J35" s="21"/>
    </row>
  </sheetData>
  <sheetProtection/>
  <printOptions/>
  <pageMargins left="0.7" right="0.7" top="0.7" bottom="0.7" header="0.5" footer="0.3"/>
  <pageSetup fitToHeight="0" horizontalDpi="600" verticalDpi="600" orientation="landscape" scale="74" r:id="rId1"/>
  <headerFooter>
    <oddHeader>&amp;L&amp;"-,Bold"&amp;12Attachment E:  Biennial Capital Fund Budgets - dated May 17, 2013</oddHeader>
    <oddFooter>&amp;CAttachment E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Pedroza, Melani</cp:lastModifiedBy>
  <cp:lastPrinted>2012-11-15T21:08:31Z</cp:lastPrinted>
  <dcterms:created xsi:type="dcterms:W3CDTF">2012-08-01T20:14:58Z</dcterms:created>
  <dcterms:modified xsi:type="dcterms:W3CDTF">2013-05-28T15:54:23Z</dcterms:modified>
  <cp:category/>
  <cp:version/>
  <cp:contentType/>
  <cp:contentStatus/>
</cp:coreProperties>
</file>