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11" windowWidth="20745" windowHeight="11100" activeTab="0"/>
  </bookViews>
  <sheets>
    <sheet name="Attachment B" sheetId="1" r:id="rId1"/>
  </sheets>
  <definedNames>
    <definedName name="_xlnm.Print_Area" localSheetId="0">'Attachment B'!$A$1:$J$17</definedName>
  </definedNames>
  <calcPr fullCalcOnLoad="1"/>
</workbook>
</file>

<file path=xl/sharedStrings.xml><?xml version="1.0" encoding="utf-8"?>
<sst xmlns="http://schemas.openxmlformats.org/spreadsheetml/2006/main" count="24" uniqueCount="24">
  <si>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</si>
  <si>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</si>
  <si>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</si>
  <si>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</si>
  <si>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</si>
  <si>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</si>
  <si>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</si>
  <si>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</si>
  <si>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</si>
  <si>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4616/WASTEWATER TREATMENT CAPITAL</t>
  </si>
  <si>
    <t>4616/WASTEWATER TREATMENT CAPITAL Total</t>
  </si>
  <si>
    <t>423579</t>
  </si>
  <si>
    <t>ATTACHMENT B WASTEWATER TREATMENT CAPITAL IMPROVEMENT PROGRAM, dated November x, 2012.</t>
  </si>
  <si>
    <t>HIDDEN LAKE PS/BOEING CREEK TRUNK</t>
  </si>
  <si>
    <t>BRIGHTWATER MARINE OUTFALL</t>
  </si>
  <si>
    <t>HCP/ PROGRAMMATIC BIOLOGICAL ASSESSMENT (PBA)</t>
  </si>
  <si>
    <t>EMERGENCY GENERATOR PROGRAM</t>
  </si>
  <si>
    <t>CARNATION TREATMENT PLANT</t>
  </si>
  <si>
    <t>SPACE PLANNING YEAR 1 PHASE 1</t>
  </si>
  <si>
    <t xml:space="preserve">CHINOOK WETLANDS ENHANCEMENT </t>
  </si>
  <si>
    <t>NORFOLK REGULATOR STATION, ELECT. UPGRADE AND STAND-BY GENERATOR</t>
  </si>
  <si>
    <t>ASSET MANAGEMENT SYSTEM</t>
  </si>
  <si>
    <t>8TH AVENUE REGULATOR STATION AND ELECTRICAL UPGRADE</t>
  </si>
  <si>
    <t xml:space="preserve">WASTEWATER TREATMENT CAPITAL IMPROVEMENT PROGRAM GRAND TOTAL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</si>
</sst>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;[Red]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36" fillId="33" borderId="10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38" fontId="36" fillId="33" borderId="11" xfId="0" applyNumberFormat="1" applyFont="1" applyFill="1" applyBorder="1" applyAlignment="1">
      <alignment/>
    </xf>
    <xf numFmtId="38" fontId="36" fillId="33" borderId="12" xfId="0" applyNumberFormat="1" applyFont="1" applyFill="1" applyBorder="1" applyAlignment="1">
      <alignment/>
    </xf>
    <xf numFmtId="0" fontId="36" fillId="33" borderId="13" xfId="0" applyFont="1" applyFill="1" applyBorder="1" applyAlignment="1">
      <alignment/>
    </xf>
    <xf numFmtId="38" fontId="36" fillId="33" borderId="13" xfId="0" applyNumberFormat="1" applyFont="1" applyFill="1" applyBorder="1" applyAlignment="1">
      <alignment/>
    </xf>
    <xf numFmtId="166" fontId="5" fillId="33" borderId="0" xfId="0" applyNumberFormat="1" applyFont="1" applyFill="1" applyBorder="1" applyAlignment="1">
      <alignment horizontal="left" wrapText="1"/>
    </xf>
    <xf numFmtId="38" fontId="5" fillId="33" borderId="10" xfId="0" applyNumberFormat="1" applyFont="1" applyFill="1" applyBorder="1" applyAlignment="1">
      <alignment/>
    </xf>
    <xf numFmtId="38" fontId="5" fillId="33" borderId="14" xfId="0" applyNumberFormat="1" applyFont="1" applyFill="1" applyBorder="1" applyAlignment="1">
      <alignment/>
    </xf>
    <xf numFmtId="38" fontId="5" fillId="33" borderId="15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165" fontId="5" fillId="33" borderId="0" xfId="42" applyNumberFormat="1" applyFont="1" applyFill="1" applyBorder="1" applyAlignment="1" quotePrefix="1">
      <alignment horizontal="right"/>
    </xf>
    <xf numFmtId="0" fontId="5" fillId="33" borderId="10" xfId="0" applyFont="1" applyFill="1" applyBorder="1" applyAlignment="1">
      <alignment horizontal="right" vertical="center"/>
    </xf>
    <xf numFmtId="165" fontId="5" fillId="33" borderId="0" xfId="42" applyNumberFormat="1" applyFont="1" applyFill="1" applyBorder="1" applyAlignment="1" quotePrefix="1">
      <alignment horizontal="right" vertical="center"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8" fontId="5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38" fontId="4" fillId="33" borderId="13" xfId="0" applyNumberFormat="1" applyFont="1" applyFill="1" applyBorder="1" applyAlignment="1">
      <alignment/>
    </xf>
    <xf numFmtId="164" fontId="5" fillId="33" borderId="0" xfId="42" applyNumberFormat="1" applyFont="1" applyFill="1" applyAlignment="1">
      <alignment/>
    </xf>
    <xf numFmtId="0" fontId="36" fillId="33" borderId="11" xfId="0" applyFont="1" applyFill="1" applyBorder="1" applyAlignment="1">
      <alignment horizontal="right"/>
    </xf>
    <xf numFmtId="0" fontId="36" fillId="33" borderId="13" xfId="0" applyFont="1" applyFill="1" applyBorder="1" applyAlignment="1">
      <alignment horizontal="right"/>
    </xf>
    <xf numFmtId="0" fontId="36" fillId="33" borderId="18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10.28125" style="13" customWidth="1"/>
    <col min="2" max="2" width="9.140625" style="13" customWidth="1"/>
    <col min="3" max="3" width="56.140625" style="13" customWidth="1"/>
    <col min="4" max="4" width="10.8515625" style="13" customWidth="1"/>
    <col min="5" max="9" width="8.140625" style="13" customWidth="1"/>
    <col min="10" max="10" width="11.28125" style="13" bestFit="1" customWidth="1"/>
    <col min="11" max="16384" width="9.140625" style="13" customWidth="1"/>
  </cols>
  <sheetData>
    <row r="1" spans="1:10" s="2" customFormat="1" ht="1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3" spans="1:10" s="1" customFormat="1" ht="15">
      <c r="A3" s="18" t="s">
        <v>0</v>
      </c>
      <c r="B3" s="19" t="s">
        <v>1</v>
      </c>
      <c r="C3" s="19" t="s">
        <v>2</v>
      </c>
      <c r="D3" s="20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>
        <v>2017</v>
      </c>
      <c r="J3" s="22" t="s">
        <v>8</v>
      </c>
    </row>
    <row r="4" spans="1:10" ht="15">
      <c r="A4" s="3" t="s">
        <v>9</v>
      </c>
      <c r="B4" s="23"/>
      <c r="C4" s="23"/>
      <c r="D4" s="10"/>
      <c r="E4" s="11"/>
      <c r="F4" s="11"/>
      <c r="G4" s="11"/>
      <c r="H4" s="11"/>
      <c r="I4" s="11"/>
      <c r="J4" s="12"/>
    </row>
    <row r="5" spans="1:10" ht="15">
      <c r="A5" s="14">
        <v>423365</v>
      </c>
      <c r="B5" s="15">
        <v>1047952</v>
      </c>
      <c r="C5" s="9" t="s">
        <v>13</v>
      </c>
      <c r="D5" s="10">
        <v>-1806515.2599</v>
      </c>
      <c r="E5" s="11"/>
      <c r="F5" s="11"/>
      <c r="G5" s="11"/>
      <c r="H5" s="11"/>
      <c r="I5" s="11"/>
      <c r="J5" s="12">
        <f>SUM(D5:I5)</f>
        <v>-1806515.2599</v>
      </c>
    </row>
    <row r="6" spans="1:10" ht="15">
      <c r="A6" s="14">
        <v>423457</v>
      </c>
      <c r="B6" s="15">
        <v>1047989</v>
      </c>
      <c r="C6" s="9" t="s">
        <v>14</v>
      </c>
      <c r="D6" s="10">
        <v>-432</v>
      </c>
      <c r="E6" s="11"/>
      <c r="F6" s="11"/>
      <c r="G6" s="11"/>
      <c r="H6" s="11"/>
      <c r="I6" s="11"/>
      <c r="J6" s="12">
        <f aca="true" t="shared" si="0" ref="J6:J14">SUM(D6:I6)</f>
        <v>-432</v>
      </c>
    </row>
    <row r="7" spans="1:10" ht="15">
      <c r="A7" s="14">
        <v>423458</v>
      </c>
      <c r="B7" s="15">
        <v>1037811</v>
      </c>
      <c r="C7" s="9" t="s">
        <v>15</v>
      </c>
      <c r="D7" s="10">
        <v>-858248.9909000001</v>
      </c>
      <c r="E7" s="11"/>
      <c r="F7" s="11"/>
      <c r="G7" s="11"/>
      <c r="H7" s="11"/>
      <c r="I7" s="11"/>
      <c r="J7" s="12">
        <f t="shared" si="0"/>
        <v>-858248.9909000001</v>
      </c>
    </row>
    <row r="8" spans="1:10" ht="15">
      <c r="A8" s="14">
        <v>423506</v>
      </c>
      <c r="B8" s="15">
        <v>1048022</v>
      </c>
      <c r="C8" s="9" t="s">
        <v>16</v>
      </c>
      <c r="D8" s="10">
        <v>-287768.8306</v>
      </c>
      <c r="E8" s="11"/>
      <c r="F8" s="11"/>
      <c r="G8" s="11"/>
      <c r="H8" s="11"/>
      <c r="I8" s="11"/>
      <c r="J8" s="12">
        <f t="shared" si="0"/>
        <v>-287768.8306</v>
      </c>
    </row>
    <row r="9" spans="1:10" ht="15">
      <c r="A9" s="14">
        <v>423557</v>
      </c>
      <c r="B9" s="15">
        <v>1037629</v>
      </c>
      <c r="C9" s="9" t="s">
        <v>17</v>
      </c>
      <c r="D9" s="10">
        <v>-371938.7685</v>
      </c>
      <c r="E9" s="11"/>
      <c r="F9" s="11"/>
      <c r="G9" s="11"/>
      <c r="H9" s="11"/>
      <c r="I9" s="11"/>
      <c r="J9" s="12">
        <f t="shared" si="0"/>
        <v>-371938.7685</v>
      </c>
    </row>
    <row r="10" spans="1:10" ht="15">
      <c r="A10" s="14" t="s">
        <v>11</v>
      </c>
      <c r="B10" s="15">
        <v>1037677</v>
      </c>
      <c r="C10" s="9" t="s">
        <v>18</v>
      </c>
      <c r="D10" s="10">
        <v>-75</v>
      </c>
      <c r="E10" s="11"/>
      <c r="F10" s="11"/>
      <c r="G10" s="11"/>
      <c r="H10" s="11"/>
      <c r="I10" s="11"/>
      <c r="J10" s="12">
        <f t="shared" si="0"/>
        <v>-75</v>
      </c>
    </row>
    <row r="11" spans="1:10" ht="15">
      <c r="A11" s="14">
        <v>423611</v>
      </c>
      <c r="B11" s="15">
        <v>1037631</v>
      </c>
      <c r="C11" s="9" t="s">
        <v>19</v>
      </c>
      <c r="D11" s="10">
        <v>-46000.00160000008</v>
      </c>
      <c r="E11" s="11"/>
      <c r="F11" s="11"/>
      <c r="G11" s="11"/>
      <c r="H11" s="11"/>
      <c r="I11" s="11"/>
      <c r="J11" s="12">
        <f t="shared" si="0"/>
        <v>-46000.00160000008</v>
      </c>
    </row>
    <row r="12" spans="1:10" ht="30">
      <c r="A12" s="16">
        <v>423629</v>
      </c>
      <c r="B12" s="17">
        <v>1038209</v>
      </c>
      <c r="C12" s="9" t="s">
        <v>20</v>
      </c>
      <c r="D12" s="10">
        <v>-891485.8727000002</v>
      </c>
      <c r="E12" s="11"/>
      <c r="F12" s="11"/>
      <c r="G12" s="11"/>
      <c r="H12" s="11"/>
      <c r="I12" s="11"/>
      <c r="J12" s="12">
        <f t="shared" si="0"/>
        <v>-891485.8727000002</v>
      </c>
    </row>
    <row r="13" spans="1:10" ht="15">
      <c r="A13" s="14">
        <v>423634</v>
      </c>
      <c r="B13" s="15">
        <v>1037674</v>
      </c>
      <c r="C13" s="9" t="s">
        <v>21</v>
      </c>
      <c r="D13" s="10">
        <v>-9747.3</v>
      </c>
      <c r="E13" s="11"/>
      <c r="F13" s="11"/>
      <c r="G13" s="11"/>
      <c r="H13" s="11"/>
      <c r="I13" s="11"/>
      <c r="J13" s="12">
        <f t="shared" si="0"/>
        <v>-9747.3</v>
      </c>
    </row>
    <row r="14" spans="1:10" ht="15" customHeight="1">
      <c r="A14" s="14">
        <v>423637</v>
      </c>
      <c r="B14" s="15">
        <v>423637</v>
      </c>
      <c r="C14" s="9" t="s">
        <v>22</v>
      </c>
      <c r="D14" s="10">
        <v>-46822.4963</v>
      </c>
      <c r="E14" s="11"/>
      <c r="F14" s="11"/>
      <c r="G14" s="11"/>
      <c r="H14" s="11"/>
      <c r="I14" s="11"/>
      <c r="J14" s="12">
        <f t="shared" si="0"/>
        <v>-46822.4963</v>
      </c>
    </row>
    <row r="15" spans="1:10" ht="15">
      <c r="A15" s="4" t="s">
        <v>10</v>
      </c>
      <c r="B15" s="24"/>
      <c r="C15" s="24"/>
      <c r="D15" s="5">
        <f>SUM(D5:D14)</f>
        <v>-4319034.5205</v>
      </c>
      <c r="E15" s="25"/>
      <c r="F15" s="25"/>
      <c r="G15" s="25"/>
      <c r="H15" s="25"/>
      <c r="I15" s="25"/>
      <c r="J15" s="6">
        <f>D15</f>
        <v>-4319034.5205</v>
      </c>
    </row>
    <row r="16" spans="1:10" ht="15">
      <c r="A16" s="7"/>
      <c r="B16" s="26"/>
      <c r="C16" s="26"/>
      <c r="D16" s="27"/>
      <c r="E16" s="8"/>
      <c r="F16" s="8"/>
      <c r="G16" s="8"/>
      <c r="H16" s="8"/>
      <c r="I16" s="8"/>
      <c r="J16" s="8"/>
    </row>
    <row r="17" spans="1:10" ht="15">
      <c r="A17" s="29" t="s">
        <v>23</v>
      </c>
      <c r="B17" s="30"/>
      <c r="C17" s="31"/>
      <c r="D17" s="5">
        <f>D15</f>
        <v>-4319034.5205</v>
      </c>
      <c r="E17" s="25"/>
      <c r="F17" s="25"/>
      <c r="G17" s="25"/>
      <c r="H17" s="25"/>
      <c r="I17" s="25"/>
      <c r="J17" s="6">
        <f>D17</f>
        <v>-4319034.5205</v>
      </c>
    </row>
    <row r="23" ht="15">
      <c r="D23" s="28"/>
    </row>
    <row r="24" ht="15">
      <c r="D24" s="28"/>
    </row>
    <row r="25" ht="15">
      <c r="D25" s="28"/>
    </row>
    <row r="26" ht="15">
      <c r="D26" s="28"/>
    </row>
    <row r="27" ht="15">
      <c r="D27" s="28"/>
    </row>
    <row r="28" ht="15">
      <c r="D28" s="28"/>
    </row>
    <row r="29" ht="15">
      <c r="D29" s="28"/>
    </row>
    <row r="30" ht="15">
      <c r="D30" s="28"/>
    </row>
    <row r="33" ht="15">
      <c r="C33" s="13">
        <f>UPPER(C17)</f>
      </c>
    </row>
  </sheetData>
  <sheetProtection/>
  <mergeCells count="1">
    <mergeCell ref="A17:C17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&amp;C&amp;"Calibri,Regular"&amp;11Attachment B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Janet Masuo</cp:lastModifiedBy>
  <cp:lastPrinted>2012-11-13T18:07:01Z</cp:lastPrinted>
  <dcterms:created xsi:type="dcterms:W3CDTF">2010-09-27T14:49:23Z</dcterms:created>
  <dcterms:modified xsi:type="dcterms:W3CDTF">2012-11-16T17:35:41Z</dcterms:modified>
  <cp:category/>
  <cp:version/>
  <cp:contentType/>
  <cp:contentStatus/>
</cp:coreProperties>
</file>