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990" windowHeight="12075" activeTab="0"/>
  </bookViews>
  <sheets>
    <sheet name="Attachment D" sheetId="1" r:id="rId1"/>
  </sheets>
  <definedNames>
    <definedName name="_xlnm.Print_Area" localSheetId="0">'Attachment D'!$A$1:$J$35</definedName>
  </definedNames>
  <calcPr fullCalcOnLoad="1"/>
</workbook>
</file>

<file path=xl/sharedStrings.xml><?xml version="1.0" encoding="utf-8"?>
<sst xmlns="http://schemas.openxmlformats.org/spreadsheetml/2006/main" count="46" uniqueCount="39">
  <si>
    <t>FY13</t>
  </si>
  <si>
    <t>FY14</t>
  </si>
  <si>
    <t>FY15</t>
  </si>
  <si>
    <t>FY16</t>
  </si>
  <si>
    <t>FY17</t>
  </si>
  <si>
    <t>FY18</t>
  </si>
  <si>
    <t>Total</t>
  </si>
  <si>
    <t>000003292 - SWM CIP NON-BOND SUBFUND</t>
  </si>
  <si>
    <t>WLER ECO RESTORE &amp; PROTECT (1033882)</t>
  </si>
  <si>
    <t>WLER WRIA 7 ECOSYSTM RESTORATN (1034167)</t>
  </si>
  <si>
    <t>WLER WRIA8 ECOSYSTEM RESTORATN (1034171)</t>
  </si>
  <si>
    <t>WLER WRIA9 ECOSYSTEM RESTORATN (1034245)</t>
  </si>
  <si>
    <t>WLER WRIA10 ECOSYSTM RESTORATN (1034280)</t>
  </si>
  <si>
    <t>WLER VASHON ECOSYSTEM RESTORAT (1034282)</t>
  </si>
  <si>
    <t>WLER SMALL HABITAT RESTORATION (1034287)</t>
  </si>
  <si>
    <t>WLER MONITORING &amp; MAINT (1034310)</t>
  </si>
  <si>
    <t>WLFAC F3292 CENTRAL COSTS (1044512)</t>
  </si>
  <si>
    <t>WLSWCDM DES MOINES CK BASIN (1047131)</t>
  </si>
  <si>
    <t>WLSWCEO EMERGENCY/OPPORT PGM (1048113)</t>
  </si>
  <si>
    <t>WLSWC PUBLIC SAFETY/PROPERTY (1048125)</t>
  </si>
  <si>
    <t>WLSWC MAY VLY FLOOD REDUCTION (1048128)</t>
  </si>
  <si>
    <t>WLSWC SUPPORT TO OTHERS PGM (1048135)</t>
  </si>
  <si>
    <t>WLSWC WHITE CNTR REGNLSWIMPRV (1048146)</t>
  </si>
  <si>
    <t>WLSWCFS FEASIBILTY RESVE SWE-A (1048163)</t>
  </si>
  <si>
    <t>WLSWCDL HAZARD DAM/LAKE PRGM (1048166)</t>
  </si>
  <si>
    <t>WLSWCMM MONITORING &amp; MAINT. (1048325)</t>
  </si>
  <si>
    <t>WLSWCND NEIGHBORHOOD DRN ASST (1048364)</t>
  </si>
  <si>
    <t>WLSWC GRNBRIDGE-HOPE VI-COSTSH (1111166)</t>
  </si>
  <si>
    <t>WLFAC CAPITAL PROJECT OVERSIGH (1111168)</t>
  </si>
  <si>
    <t>WLSWCAD AG DRAINAGE ASSIST (1112313)</t>
  </si>
  <si>
    <t>WLSWCF FACILITY RMD PRGM (1112366)</t>
  </si>
  <si>
    <t>WLSWC STEWSHP WQ COST SHRE (1114197)</t>
  </si>
  <si>
    <t>WLFAC 3RD BURDEN IMPCT 2013/14 (1117841)</t>
  </si>
  <si>
    <t>WLR SUPPL ENVIRON PRJ (1117843)</t>
  </si>
  <si>
    <t>WLOS FINANCE DPT FND CHRGE (1047251)</t>
  </si>
  <si>
    <t>000003292 - SWM CIP NON-BOND SUBFUND Total</t>
  </si>
  <si>
    <t>000003522 - OPEN SPACE NON-BOND SUBFUND</t>
  </si>
  <si>
    <t>000003522 - OPEN SPACE NON-BOND SUBFUND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</si>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</sst>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43" fontId="2" fillId="33" borderId="0" xfId="42" applyFont="1" applyFill="1" applyBorder="1" applyAlignment="1" applyProtection="1">
      <alignment/>
      <protection locked="0"/>
    </xf>
    <xf numFmtId="0" fontId="36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5" fontId="2" fillId="33" borderId="0" xfId="0" applyNumberFormat="1" applyFont="1" applyFill="1" applyBorder="1" applyAlignment="1" applyProtection="1">
      <alignment horizontal="center"/>
      <protection locked="0"/>
    </xf>
    <xf numFmtId="5" fontId="2" fillId="33" borderId="0" xfId="42" applyNumberFormat="1" applyFont="1" applyFill="1" applyBorder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5" fontId="2" fillId="33" borderId="0" xfId="0" applyNumberFormat="1" applyFont="1" applyFill="1" applyBorder="1" applyAlignment="1">
      <alignment horizontal="center"/>
    </xf>
    <xf numFmtId="5" fontId="2" fillId="33" borderId="0" xfId="42" applyNumberFormat="1" applyFont="1" applyFill="1" applyBorder="1" applyAlignment="1">
      <alignment horizontal="center"/>
    </xf>
    <xf numFmtId="43" fontId="2" fillId="33" borderId="0" xfId="42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3" fontId="2" fillId="33" borderId="0" xfId="42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0" fontId="3" fillId="33" borderId="10" xfId="0" applyNumberFormat="1" applyFont="1" applyFill="1" applyBorder="1" applyAlignment="1" applyProtection="1">
      <alignment/>
      <protection locked="0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3" fillId="33" borderId="12" xfId="0" applyNumberFormat="1" applyFon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0" fontId="2" fillId="33" borderId="14" xfId="0" applyNumberFormat="1" applyFont="1" applyFill="1" applyBorder="1" applyAlignment="1" applyProtection="1">
      <alignment/>
      <protection locked="0"/>
    </xf>
    <xf numFmtId="0" fontId="2" fillId="33" borderId="13" xfId="0" applyNumberFormat="1" applyFont="1" applyFill="1" applyBorder="1" applyAlignment="1" applyProtection="1">
      <alignment/>
      <protection locked="0"/>
    </xf>
    <xf numFmtId="0" fontId="3" fillId="33" borderId="12" xfId="0" applyNumberFormat="1" applyFont="1" applyFill="1" applyBorder="1" applyAlignment="1" applyProtection="1">
      <alignment horizontal="right"/>
      <protection locked="0"/>
    </xf>
    <xf numFmtId="0" fontId="2" fillId="33" borderId="12" xfId="0" applyNumberFormat="1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right"/>
    </xf>
    <xf numFmtId="5" fontId="2" fillId="33" borderId="0" xfId="0" applyNumberFormat="1" applyFont="1" applyFill="1" applyBorder="1" applyAlignment="1" applyProtection="1">
      <alignment horizontal="right"/>
      <protection locked="0"/>
    </xf>
    <xf numFmtId="5" fontId="2" fillId="33" borderId="0" xfId="42" applyNumberFormat="1" applyFont="1" applyFill="1" applyBorder="1" applyAlignment="1" applyProtection="1">
      <alignment horizontal="right"/>
      <protection locked="0"/>
    </xf>
    <xf numFmtId="5" fontId="2" fillId="33" borderId="15" xfId="0" applyNumberFormat="1" applyFont="1" applyFill="1" applyBorder="1" applyAlignment="1" applyProtection="1">
      <alignment horizontal="right"/>
      <protection locked="0"/>
    </xf>
    <xf numFmtId="5" fontId="3" fillId="33" borderId="11" xfId="0" applyNumberFormat="1" applyFont="1" applyFill="1" applyBorder="1" applyAlignment="1" applyProtection="1">
      <alignment horizontal="right"/>
      <protection locked="0"/>
    </xf>
    <xf numFmtId="5" fontId="3" fillId="33" borderId="11" xfId="42" applyNumberFormat="1" applyFont="1" applyFill="1" applyBorder="1" applyAlignment="1" applyProtection="1">
      <alignment horizontal="right"/>
      <protection locked="0"/>
    </xf>
    <xf numFmtId="5" fontId="3" fillId="33" borderId="16" xfId="0" applyNumberFormat="1" applyFont="1" applyFill="1" applyBorder="1" applyAlignment="1" applyProtection="1">
      <alignment horizontal="right"/>
      <protection locked="0"/>
    </xf>
    <xf numFmtId="5" fontId="3" fillId="33" borderId="11" xfId="0" applyNumberFormat="1" applyFont="1" applyFill="1" applyBorder="1" applyAlignment="1">
      <alignment horizontal="right"/>
    </xf>
    <xf numFmtId="5" fontId="3" fillId="33" borderId="16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 applyProtection="1">
      <alignment horizontal="right"/>
      <protection locked="0"/>
    </xf>
    <xf numFmtId="43" fontId="3" fillId="33" borderId="11" xfId="42" applyFont="1" applyFill="1" applyBorder="1" applyAlignment="1" applyProtection="1">
      <alignment horizontal="right"/>
      <protection locked="0"/>
    </xf>
    <xf numFmtId="0" fontId="3" fillId="33" borderId="16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1.57421875" style="17" customWidth="1"/>
    <col min="2" max="2" width="10.57421875" style="18" customWidth="1"/>
    <col min="3" max="3" width="43.28125" style="17" customWidth="1"/>
    <col min="4" max="5" width="14.140625" style="17" customWidth="1"/>
    <col min="6" max="6" width="7.140625" style="17" customWidth="1"/>
    <col min="7" max="8" width="8.7109375" style="17" customWidth="1"/>
    <col min="9" max="9" width="8.7109375" style="19" customWidth="1"/>
    <col min="10" max="10" width="16.28125" style="17" customWidth="1"/>
    <col min="11" max="11" width="5.7109375" style="6" customWidth="1"/>
    <col min="12" max="12" width="16.57421875" style="6" customWidth="1"/>
    <col min="13" max="13" width="14.00390625" style="6" customWidth="1"/>
    <col min="14" max="14" width="11.7109375" style="6" customWidth="1"/>
    <col min="15" max="15" width="13.57421875" style="6" customWidth="1"/>
    <col min="16" max="16" width="12.421875" style="6" customWidth="1"/>
    <col min="17" max="17" width="13.421875" style="6" customWidth="1"/>
    <col min="18" max="18" width="35.7109375" style="6" customWidth="1"/>
    <col min="19" max="19" width="12.00390625" style="6" customWidth="1"/>
    <col min="20" max="20" width="16.28125" style="6" customWidth="1"/>
    <col min="21" max="21" width="16.421875" style="6" customWidth="1"/>
    <col min="22" max="22" width="19.140625" style="6" customWidth="1"/>
    <col min="23" max="36" width="10.8515625" style="6" customWidth="1"/>
    <col min="37" max="16384" width="9.140625" style="6" customWidth="1"/>
  </cols>
  <sheetData>
    <row r="1" spans="1:14" ht="14.25" customHeight="1">
      <c r="A1" s="1"/>
      <c r="B1" s="2"/>
      <c r="C1" s="1"/>
      <c r="D1" s="1"/>
      <c r="E1" s="1"/>
      <c r="F1" s="1"/>
      <c r="G1" s="1"/>
      <c r="H1" s="1"/>
      <c r="I1" s="3"/>
      <c r="J1" s="1"/>
      <c r="K1" s="4"/>
      <c r="L1" s="5"/>
      <c r="M1" s="5"/>
      <c r="N1" s="5"/>
    </row>
    <row r="2" spans="1:14" ht="15">
      <c r="A2" s="24" t="s">
        <v>7</v>
      </c>
      <c r="B2" s="25"/>
      <c r="C2" s="26"/>
      <c r="D2" s="41" t="s">
        <v>0</v>
      </c>
      <c r="E2" s="41" t="s">
        <v>1</v>
      </c>
      <c r="F2" s="41" t="s">
        <v>2</v>
      </c>
      <c r="G2" s="41" t="s">
        <v>3</v>
      </c>
      <c r="H2" s="41" t="s">
        <v>4</v>
      </c>
      <c r="I2" s="42" t="s">
        <v>5</v>
      </c>
      <c r="J2" s="43" t="s">
        <v>6</v>
      </c>
      <c r="K2" s="4"/>
      <c r="L2" s="5"/>
      <c r="M2" s="5"/>
      <c r="N2" s="5"/>
    </row>
    <row r="3" spans="1:20" ht="15">
      <c r="A3" s="27"/>
      <c r="B3" s="7" t="str">
        <f>LEFT(RIGHT(C3,8),7)</f>
        <v>1033882</v>
      </c>
      <c r="C3" s="28" t="s">
        <v>8</v>
      </c>
      <c r="D3" s="33">
        <v>1115000</v>
      </c>
      <c r="E3" s="33">
        <v>957250</v>
      </c>
      <c r="F3" s="33"/>
      <c r="G3" s="33"/>
      <c r="H3" s="33"/>
      <c r="I3" s="34"/>
      <c r="J3" s="35">
        <f>SUM(D3:I3)</f>
        <v>2072250</v>
      </c>
      <c r="K3" s="4"/>
      <c r="L3" s="10"/>
      <c r="M3" s="10"/>
      <c r="N3" s="10"/>
      <c r="O3" s="11"/>
      <c r="P3" s="11"/>
      <c r="Q3" s="11"/>
      <c r="R3" s="11"/>
      <c r="S3" s="11"/>
      <c r="T3" s="11"/>
    </row>
    <row r="4" spans="1:20" ht="15">
      <c r="A4" s="29"/>
      <c r="B4" s="7" t="str">
        <f aca="true" t="shared" si="0" ref="B4:B32">LEFT(RIGHT(C4,8),7)</f>
        <v>1034167</v>
      </c>
      <c r="C4" s="28" t="s">
        <v>9</v>
      </c>
      <c r="D4" s="33">
        <v>1221600</v>
      </c>
      <c r="E4" s="33">
        <v>2440885</v>
      </c>
      <c r="F4" s="33"/>
      <c r="G4" s="33"/>
      <c r="H4" s="33"/>
      <c r="I4" s="34"/>
      <c r="J4" s="35">
        <f aca="true" t="shared" si="1" ref="J4:J29">SUM(D4:I4)</f>
        <v>3662485</v>
      </c>
      <c r="K4" s="4"/>
      <c r="L4" s="10"/>
      <c r="M4" s="10"/>
      <c r="N4" s="10"/>
      <c r="O4" s="11"/>
      <c r="P4" s="11"/>
      <c r="Q4" s="11"/>
      <c r="R4" s="11"/>
      <c r="S4" s="11"/>
      <c r="T4" s="11"/>
    </row>
    <row r="5" spans="1:20" ht="15">
      <c r="A5" s="29"/>
      <c r="B5" s="7" t="str">
        <f t="shared" si="0"/>
        <v>1034171</v>
      </c>
      <c r="C5" s="28" t="s">
        <v>10</v>
      </c>
      <c r="D5" s="33">
        <v>820000</v>
      </c>
      <c r="E5" s="33">
        <v>1764000</v>
      </c>
      <c r="F5" s="33"/>
      <c r="G5" s="33"/>
      <c r="H5" s="33"/>
      <c r="I5" s="34"/>
      <c r="J5" s="35">
        <f t="shared" si="1"/>
        <v>2584000</v>
      </c>
      <c r="K5" s="4"/>
      <c r="L5" s="10"/>
      <c r="M5" s="10"/>
      <c r="N5" s="10"/>
      <c r="O5" s="11"/>
      <c r="P5" s="11"/>
      <c r="Q5" s="11"/>
      <c r="R5" s="11"/>
      <c r="S5" s="11"/>
      <c r="T5" s="11"/>
    </row>
    <row r="6" spans="1:20" ht="15">
      <c r="A6" s="29"/>
      <c r="B6" s="7" t="str">
        <f t="shared" si="0"/>
        <v>1034245</v>
      </c>
      <c r="C6" s="28" t="s">
        <v>11</v>
      </c>
      <c r="D6" s="33">
        <v>3720680</v>
      </c>
      <c r="E6" s="33">
        <v>289250</v>
      </c>
      <c r="F6" s="33"/>
      <c r="G6" s="33"/>
      <c r="H6" s="33"/>
      <c r="I6" s="34"/>
      <c r="J6" s="35">
        <f t="shared" si="1"/>
        <v>4009930</v>
      </c>
      <c r="K6" s="4"/>
      <c r="L6" s="10"/>
      <c r="M6" s="10"/>
      <c r="N6" s="10"/>
      <c r="O6" s="11"/>
      <c r="P6" s="11"/>
      <c r="Q6" s="11"/>
      <c r="R6" s="11"/>
      <c r="S6" s="11"/>
      <c r="T6" s="11"/>
    </row>
    <row r="7" spans="1:20" ht="15">
      <c r="A7" s="29"/>
      <c r="B7" s="7" t="str">
        <f t="shared" si="0"/>
        <v>1034280</v>
      </c>
      <c r="C7" s="28" t="s">
        <v>12</v>
      </c>
      <c r="D7" s="33">
        <v>151000</v>
      </c>
      <c r="E7" s="33">
        <v>50000</v>
      </c>
      <c r="F7" s="33"/>
      <c r="G7" s="33"/>
      <c r="H7" s="33"/>
      <c r="I7" s="34"/>
      <c r="J7" s="35">
        <f t="shared" si="1"/>
        <v>201000</v>
      </c>
      <c r="K7" s="4"/>
      <c r="L7" s="10"/>
      <c r="M7" s="10"/>
      <c r="N7" s="10"/>
      <c r="O7" s="11"/>
      <c r="P7" s="11"/>
      <c r="Q7" s="11"/>
      <c r="R7" s="11"/>
      <c r="S7" s="11"/>
      <c r="T7" s="11"/>
    </row>
    <row r="8" spans="1:20" ht="15">
      <c r="A8" s="29"/>
      <c r="B8" s="7" t="str">
        <f t="shared" si="0"/>
        <v>1034282</v>
      </c>
      <c r="C8" s="28" t="s">
        <v>13</v>
      </c>
      <c r="D8" s="33">
        <v>316105</v>
      </c>
      <c r="E8" s="33">
        <v>280000</v>
      </c>
      <c r="F8" s="33"/>
      <c r="G8" s="33"/>
      <c r="H8" s="33"/>
      <c r="I8" s="34"/>
      <c r="J8" s="35">
        <f t="shared" si="1"/>
        <v>596105</v>
      </c>
      <c r="K8" s="4"/>
      <c r="L8" s="10"/>
      <c r="M8" s="10"/>
      <c r="N8" s="10"/>
      <c r="O8" s="11"/>
      <c r="P8" s="11"/>
      <c r="Q8" s="11"/>
      <c r="R8" s="11"/>
      <c r="S8" s="11"/>
      <c r="T8" s="11"/>
    </row>
    <row r="9" spans="1:20" ht="15">
      <c r="A9" s="29"/>
      <c r="B9" s="7" t="str">
        <f t="shared" si="0"/>
        <v>1034287</v>
      </c>
      <c r="C9" s="28" t="s">
        <v>14</v>
      </c>
      <c r="D9" s="33">
        <v>395000</v>
      </c>
      <c r="E9" s="33">
        <v>390000</v>
      </c>
      <c r="F9" s="33"/>
      <c r="G9" s="33"/>
      <c r="H9" s="33"/>
      <c r="I9" s="34"/>
      <c r="J9" s="35">
        <f t="shared" si="1"/>
        <v>785000</v>
      </c>
      <c r="K9" s="4"/>
      <c r="L9" s="10"/>
      <c r="M9" s="10"/>
      <c r="N9" s="10"/>
      <c r="O9" s="11"/>
      <c r="P9" s="11"/>
      <c r="Q9" s="11"/>
      <c r="R9" s="11"/>
      <c r="S9" s="11"/>
      <c r="T9" s="11"/>
    </row>
    <row r="10" spans="1:20" ht="15">
      <c r="A10" s="29"/>
      <c r="B10" s="7" t="str">
        <f t="shared" si="0"/>
        <v>1034310</v>
      </c>
      <c r="C10" s="28" t="s">
        <v>15</v>
      </c>
      <c r="D10" s="33">
        <v>270000</v>
      </c>
      <c r="E10" s="33">
        <v>280000</v>
      </c>
      <c r="F10" s="33"/>
      <c r="G10" s="33"/>
      <c r="H10" s="33"/>
      <c r="I10" s="34"/>
      <c r="J10" s="35">
        <f t="shared" si="1"/>
        <v>550000</v>
      </c>
      <c r="K10" s="4"/>
      <c r="L10" s="10"/>
      <c r="M10" s="10"/>
      <c r="N10" s="10"/>
      <c r="O10" s="11"/>
      <c r="P10" s="11"/>
      <c r="Q10" s="11"/>
      <c r="R10" s="11"/>
      <c r="S10" s="11"/>
      <c r="T10" s="11"/>
    </row>
    <row r="11" spans="1:20" ht="15">
      <c r="A11" s="29"/>
      <c r="B11" s="7" t="str">
        <f t="shared" si="0"/>
        <v>1044512</v>
      </c>
      <c r="C11" s="28" t="s">
        <v>16</v>
      </c>
      <c r="D11" s="33">
        <v>98193</v>
      </c>
      <c r="E11" s="33">
        <v>90505</v>
      </c>
      <c r="F11" s="33"/>
      <c r="G11" s="33"/>
      <c r="H11" s="33"/>
      <c r="I11" s="34"/>
      <c r="J11" s="35">
        <f t="shared" si="1"/>
        <v>188698</v>
      </c>
      <c r="K11" s="4"/>
      <c r="L11" s="10"/>
      <c r="M11" s="10"/>
      <c r="N11" s="10"/>
      <c r="O11" s="11"/>
      <c r="P11" s="11"/>
      <c r="Q11" s="11"/>
      <c r="R11" s="11"/>
      <c r="S11" s="11"/>
      <c r="T11" s="11"/>
    </row>
    <row r="12" spans="1:20" ht="15">
      <c r="A12" s="29"/>
      <c r="B12" s="7" t="str">
        <f t="shared" si="0"/>
        <v>1047131</v>
      </c>
      <c r="C12" s="28" t="s">
        <v>17</v>
      </c>
      <c r="D12" s="33">
        <v>100000</v>
      </c>
      <c r="E12" s="33">
        <v>0</v>
      </c>
      <c r="F12" s="33"/>
      <c r="G12" s="33"/>
      <c r="H12" s="33"/>
      <c r="I12" s="34"/>
      <c r="J12" s="35">
        <f t="shared" si="1"/>
        <v>100000</v>
      </c>
      <c r="K12" s="4"/>
      <c r="L12" s="10"/>
      <c r="M12" s="10"/>
      <c r="N12" s="10"/>
      <c r="O12" s="11"/>
      <c r="P12" s="11"/>
      <c r="Q12" s="11"/>
      <c r="R12" s="11"/>
      <c r="S12" s="11"/>
      <c r="T12" s="11"/>
    </row>
    <row r="13" spans="1:20" ht="15">
      <c r="A13" s="29"/>
      <c r="B13" s="7" t="str">
        <f t="shared" si="0"/>
        <v>1048113</v>
      </c>
      <c r="C13" s="28" t="s">
        <v>18</v>
      </c>
      <c r="D13" s="33">
        <v>200000</v>
      </c>
      <c r="E13" s="33">
        <v>230000</v>
      </c>
      <c r="F13" s="33"/>
      <c r="G13" s="33"/>
      <c r="H13" s="33"/>
      <c r="I13" s="34"/>
      <c r="J13" s="35">
        <f t="shared" si="1"/>
        <v>430000</v>
      </c>
      <c r="K13" s="4"/>
      <c r="L13" s="10"/>
      <c r="M13" s="10"/>
      <c r="N13" s="10"/>
      <c r="O13" s="11"/>
      <c r="P13" s="11"/>
      <c r="Q13" s="11"/>
      <c r="R13" s="11"/>
      <c r="S13" s="11"/>
      <c r="T13" s="11"/>
    </row>
    <row r="14" spans="1:20" ht="15">
      <c r="A14" s="29"/>
      <c r="B14" s="7" t="str">
        <f t="shared" si="0"/>
        <v>1048125</v>
      </c>
      <c r="C14" s="28" t="s">
        <v>19</v>
      </c>
      <c r="D14" s="33">
        <v>3732358</v>
      </c>
      <c r="E14" s="33">
        <v>3029549</v>
      </c>
      <c r="F14" s="33"/>
      <c r="G14" s="33"/>
      <c r="H14" s="33"/>
      <c r="I14" s="34"/>
      <c r="J14" s="35">
        <f t="shared" si="1"/>
        <v>6761907</v>
      </c>
      <c r="K14" s="4"/>
      <c r="L14" s="10"/>
      <c r="M14" s="10"/>
      <c r="N14" s="10"/>
      <c r="O14" s="11"/>
      <c r="P14" s="11"/>
      <c r="Q14" s="11"/>
      <c r="R14" s="11"/>
      <c r="S14" s="11"/>
      <c r="T14" s="11"/>
    </row>
    <row r="15" spans="1:20" ht="15">
      <c r="A15" s="29"/>
      <c r="B15" s="7" t="str">
        <f t="shared" si="0"/>
        <v>1048128</v>
      </c>
      <c r="C15" s="28" t="s">
        <v>20</v>
      </c>
      <c r="D15" s="33">
        <v>493000</v>
      </c>
      <c r="E15" s="33">
        <v>403500</v>
      </c>
      <c r="F15" s="33"/>
      <c r="G15" s="33"/>
      <c r="H15" s="33"/>
      <c r="I15" s="34"/>
      <c r="J15" s="35">
        <f t="shared" si="1"/>
        <v>896500</v>
      </c>
      <c r="K15" s="4"/>
      <c r="L15" s="10"/>
      <c r="M15" s="10"/>
      <c r="N15" s="10"/>
      <c r="O15" s="11"/>
      <c r="P15" s="11"/>
      <c r="Q15" s="11"/>
      <c r="R15" s="11"/>
      <c r="S15" s="11"/>
      <c r="T15" s="11"/>
    </row>
    <row r="16" spans="1:20" ht="15">
      <c r="A16" s="29"/>
      <c r="B16" s="7" t="str">
        <f t="shared" si="0"/>
        <v>1048135</v>
      </c>
      <c r="C16" s="28" t="s">
        <v>21</v>
      </c>
      <c r="D16" s="33">
        <v>250000</v>
      </c>
      <c r="E16" s="33">
        <v>100000</v>
      </c>
      <c r="F16" s="33"/>
      <c r="G16" s="33"/>
      <c r="H16" s="33"/>
      <c r="I16" s="34"/>
      <c r="J16" s="35">
        <f t="shared" si="1"/>
        <v>350000</v>
      </c>
      <c r="K16" s="4"/>
      <c r="L16" s="10"/>
      <c r="M16" s="10"/>
      <c r="N16" s="10"/>
      <c r="O16" s="11"/>
      <c r="P16" s="11"/>
      <c r="Q16" s="11"/>
      <c r="R16" s="11"/>
      <c r="S16" s="11"/>
      <c r="T16" s="11"/>
    </row>
    <row r="17" spans="1:20" ht="15">
      <c r="A17" s="29"/>
      <c r="B17" s="7" t="str">
        <f t="shared" si="0"/>
        <v>1048146</v>
      </c>
      <c r="C17" s="28" t="s">
        <v>22</v>
      </c>
      <c r="D17" s="33">
        <v>10832</v>
      </c>
      <c r="E17" s="33">
        <v>8336</v>
      </c>
      <c r="F17" s="33"/>
      <c r="G17" s="33"/>
      <c r="H17" s="33"/>
      <c r="I17" s="34"/>
      <c r="J17" s="35">
        <f t="shared" si="1"/>
        <v>19168</v>
      </c>
      <c r="K17" s="4"/>
      <c r="L17" s="10"/>
      <c r="M17" s="10"/>
      <c r="N17" s="10"/>
      <c r="O17" s="11"/>
      <c r="P17" s="11"/>
      <c r="Q17" s="11"/>
      <c r="R17" s="11"/>
      <c r="S17" s="11"/>
      <c r="T17" s="11"/>
    </row>
    <row r="18" spans="1:20" ht="15">
      <c r="A18" s="29"/>
      <c r="B18" s="7" t="str">
        <f t="shared" si="0"/>
        <v>1048163</v>
      </c>
      <c r="C18" s="28" t="s">
        <v>23</v>
      </c>
      <c r="D18" s="33">
        <v>75000</v>
      </c>
      <c r="E18" s="33">
        <v>75000</v>
      </c>
      <c r="F18" s="33"/>
      <c r="G18" s="33"/>
      <c r="H18" s="33"/>
      <c r="I18" s="34"/>
      <c r="J18" s="35">
        <f t="shared" si="1"/>
        <v>150000</v>
      </c>
      <c r="K18" s="4"/>
      <c r="L18" s="10"/>
      <c r="M18" s="10"/>
      <c r="N18" s="10"/>
      <c r="O18" s="11"/>
      <c r="P18" s="11"/>
      <c r="Q18" s="11"/>
      <c r="R18" s="11"/>
      <c r="S18" s="11"/>
      <c r="T18" s="11"/>
    </row>
    <row r="19" spans="1:20" ht="15">
      <c r="A19" s="29"/>
      <c r="B19" s="7" t="str">
        <f t="shared" si="0"/>
        <v>1048166</v>
      </c>
      <c r="C19" s="28" t="s">
        <v>24</v>
      </c>
      <c r="D19" s="33">
        <v>30000</v>
      </c>
      <c r="E19" s="33">
        <v>30000</v>
      </c>
      <c r="F19" s="33"/>
      <c r="G19" s="33"/>
      <c r="H19" s="33"/>
      <c r="I19" s="34"/>
      <c r="J19" s="35">
        <f t="shared" si="1"/>
        <v>60000</v>
      </c>
      <c r="K19" s="4"/>
      <c r="L19" s="10"/>
      <c r="M19" s="10"/>
      <c r="N19" s="10"/>
      <c r="O19" s="11"/>
      <c r="P19" s="11"/>
      <c r="Q19" s="11"/>
      <c r="R19" s="11"/>
      <c r="S19" s="11"/>
      <c r="T19" s="11"/>
    </row>
    <row r="20" spans="1:20" ht="15">
      <c r="A20" s="29"/>
      <c r="B20" s="7" t="str">
        <f t="shared" si="0"/>
        <v>1048325</v>
      </c>
      <c r="C20" s="28" t="s">
        <v>25</v>
      </c>
      <c r="D20" s="33">
        <v>60000</v>
      </c>
      <c r="E20" s="33">
        <v>60000</v>
      </c>
      <c r="F20" s="33"/>
      <c r="G20" s="33"/>
      <c r="H20" s="33"/>
      <c r="I20" s="34"/>
      <c r="J20" s="35">
        <f t="shared" si="1"/>
        <v>120000</v>
      </c>
      <c r="K20" s="4"/>
      <c r="L20" s="10"/>
      <c r="M20" s="10"/>
      <c r="N20" s="10"/>
      <c r="O20" s="11"/>
      <c r="P20" s="11"/>
      <c r="Q20" s="11"/>
      <c r="R20" s="11"/>
      <c r="S20" s="11"/>
      <c r="T20" s="11"/>
    </row>
    <row r="21" spans="1:20" ht="15">
      <c r="A21" s="29"/>
      <c r="B21" s="7" t="str">
        <f t="shared" si="0"/>
        <v>1048364</v>
      </c>
      <c r="C21" s="28" t="s">
        <v>26</v>
      </c>
      <c r="D21" s="33">
        <v>130000</v>
      </c>
      <c r="E21" s="33">
        <v>130000</v>
      </c>
      <c r="F21" s="33"/>
      <c r="G21" s="33"/>
      <c r="H21" s="33"/>
      <c r="I21" s="34"/>
      <c r="J21" s="35">
        <f t="shared" si="1"/>
        <v>260000</v>
      </c>
      <c r="K21" s="4"/>
      <c r="L21" s="10"/>
      <c r="M21" s="10"/>
      <c r="N21" s="10"/>
      <c r="O21" s="11"/>
      <c r="P21" s="11"/>
      <c r="Q21" s="11"/>
      <c r="R21" s="11"/>
      <c r="S21" s="11"/>
      <c r="T21" s="11"/>
    </row>
    <row r="22" spans="1:20" ht="15">
      <c r="A22" s="29"/>
      <c r="B22" s="7" t="str">
        <f t="shared" si="0"/>
        <v>1111166</v>
      </c>
      <c r="C22" s="28" t="s">
        <v>27</v>
      </c>
      <c r="D22" s="33">
        <v>91898</v>
      </c>
      <c r="E22" s="33">
        <v>0</v>
      </c>
      <c r="F22" s="33"/>
      <c r="G22" s="33"/>
      <c r="H22" s="33"/>
      <c r="I22" s="34"/>
      <c r="J22" s="35">
        <f t="shared" si="1"/>
        <v>91898</v>
      </c>
      <c r="K22" s="4"/>
      <c r="L22" s="10"/>
      <c r="M22" s="10"/>
      <c r="N22" s="10"/>
      <c r="O22" s="11"/>
      <c r="P22" s="11"/>
      <c r="Q22" s="11"/>
      <c r="R22" s="11"/>
      <c r="S22" s="11"/>
      <c r="T22" s="11"/>
    </row>
    <row r="23" spans="1:20" ht="15">
      <c r="A23" s="29"/>
      <c r="B23" s="7" t="str">
        <f t="shared" si="0"/>
        <v>1111168</v>
      </c>
      <c r="C23" s="28" t="s">
        <v>28</v>
      </c>
      <c r="D23" s="33">
        <v>7500</v>
      </c>
      <c r="E23" s="33">
        <v>7500</v>
      </c>
      <c r="F23" s="33"/>
      <c r="G23" s="33"/>
      <c r="H23" s="33"/>
      <c r="I23" s="34"/>
      <c r="J23" s="35">
        <f t="shared" si="1"/>
        <v>15000</v>
      </c>
      <c r="K23" s="4"/>
      <c r="L23" s="10"/>
      <c r="M23" s="10"/>
      <c r="N23" s="10"/>
      <c r="O23" s="11"/>
      <c r="P23" s="11"/>
      <c r="Q23" s="11"/>
      <c r="R23" s="11"/>
      <c r="S23" s="11"/>
      <c r="T23" s="11"/>
    </row>
    <row r="24" spans="1:20" ht="15">
      <c r="A24" s="29"/>
      <c r="B24" s="7" t="str">
        <f t="shared" si="0"/>
        <v>1112313</v>
      </c>
      <c r="C24" s="28" t="s">
        <v>29</v>
      </c>
      <c r="D24" s="33">
        <v>26297</v>
      </c>
      <c r="E24" s="33">
        <v>120000</v>
      </c>
      <c r="F24" s="33"/>
      <c r="G24" s="33"/>
      <c r="H24" s="33"/>
      <c r="I24" s="34"/>
      <c r="J24" s="35">
        <f t="shared" si="1"/>
        <v>146297</v>
      </c>
      <c r="K24" s="4"/>
      <c r="L24" s="10"/>
      <c r="M24" s="10"/>
      <c r="N24" s="10"/>
      <c r="O24" s="11"/>
      <c r="P24" s="11"/>
      <c r="Q24" s="11"/>
      <c r="R24" s="11"/>
      <c r="S24" s="11"/>
      <c r="T24" s="11"/>
    </row>
    <row r="25" spans="1:20" ht="15">
      <c r="A25" s="29"/>
      <c r="B25" s="7" t="str">
        <f t="shared" si="0"/>
        <v>1112366</v>
      </c>
      <c r="C25" s="28" t="s">
        <v>30</v>
      </c>
      <c r="D25" s="33">
        <v>130000</v>
      </c>
      <c r="E25" s="33">
        <v>75000</v>
      </c>
      <c r="F25" s="33"/>
      <c r="G25" s="33"/>
      <c r="H25" s="33"/>
      <c r="I25" s="34"/>
      <c r="J25" s="35">
        <f t="shared" si="1"/>
        <v>205000</v>
      </c>
      <c r="K25" s="4"/>
      <c r="L25" s="10"/>
      <c r="M25" s="10"/>
      <c r="N25" s="10"/>
      <c r="O25" s="11"/>
      <c r="P25" s="11"/>
      <c r="Q25" s="11"/>
      <c r="R25" s="11"/>
      <c r="S25" s="11"/>
      <c r="T25" s="11"/>
    </row>
    <row r="26" spans="1:20" ht="15">
      <c r="A26" s="29"/>
      <c r="B26" s="7" t="str">
        <f t="shared" si="0"/>
        <v>1114197</v>
      </c>
      <c r="C26" s="28" t="s">
        <v>31</v>
      </c>
      <c r="D26" s="33">
        <v>75000</v>
      </c>
      <c r="E26" s="33">
        <v>75000</v>
      </c>
      <c r="F26" s="33"/>
      <c r="G26" s="33"/>
      <c r="H26" s="33"/>
      <c r="I26" s="34"/>
      <c r="J26" s="35">
        <f t="shared" si="1"/>
        <v>150000</v>
      </c>
      <c r="K26" s="4"/>
      <c r="L26" s="10"/>
      <c r="M26" s="10"/>
      <c r="N26" s="10"/>
      <c r="O26" s="11"/>
      <c r="P26" s="11"/>
      <c r="Q26" s="11"/>
      <c r="R26" s="11"/>
      <c r="S26" s="11"/>
      <c r="T26" s="11"/>
    </row>
    <row r="27" spans="1:20" ht="15">
      <c r="A27" s="29"/>
      <c r="B27" s="7" t="str">
        <f t="shared" si="0"/>
        <v>1117841</v>
      </c>
      <c r="C27" s="28" t="s">
        <v>32</v>
      </c>
      <c r="D27" s="33">
        <v>400000</v>
      </c>
      <c r="E27" s="33">
        <v>0</v>
      </c>
      <c r="F27" s="33"/>
      <c r="G27" s="33"/>
      <c r="H27" s="33"/>
      <c r="I27" s="34"/>
      <c r="J27" s="35">
        <f t="shared" si="1"/>
        <v>400000</v>
      </c>
      <c r="K27" s="4"/>
      <c r="L27" s="10"/>
      <c r="M27" s="10"/>
      <c r="N27" s="10"/>
      <c r="O27" s="11"/>
      <c r="P27" s="11"/>
      <c r="Q27" s="11"/>
      <c r="R27" s="11"/>
      <c r="S27" s="11"/>
      <c r="T27" s="11"/>
    </row>
    <row r="28" spans="1:20" ht="15">
      <c r="A28" s="29"/>
      <c r="B28" s="7" t="str">
        <f t="shared" si="0"/>
        <v>1117843</v>
      </c>
      <c r="C28" s="28" t="s">
        <v>33</v>
      </c>
      <c r="D28" s="33">
        <v>108600</v>
      </c>
      <c r="E28" s="33">
        <v>0</v>
      </c>
      <c r="F28" s="33"/>
      <c r="G28" s="33"/>
      <c r="H28" s="33"/>
      <c r="I28" s="34"/>
      <c r="J28" s="35">
        <f t="shared" si="1"/>
        <v>108600</v>
      </c>
      <c r="K28" s="4"/>
      <c r="L28" s="10"/>
      <c r="M28" s="10"/>
      <c r="N28" s="10"/>
      <c r="O28" s="11"/>
      <c r="P28" s="11"/>
      <c r="Q28" s="11"/>
      <c r="R28" s="11"/>
      <c r="S28" s="11"/>
      <c r="T28" s="11"/>
    </row>
    <row r="29" spans="1:20" ht="15">
      <c r="A29" s="24"/>
      <c r="B29" s="25"/>
      <c r="C29" s="30" t="s">
        <v>35</v>
      </c>
      <c r="D29" s="36">
        <v>14028063</v>
      </c>
      <c r="E29" s="36">
        <v>10885776</v>
      </c>
      <c r="F29" s="36">
        <v>0</v>
      </c>
      <c r="G29" s="36">
        <v>0</v>
      </c>
      <c r="H29" s="36">
        <v>0</v>
      </c>
      <c r="I29" s="37">
        <v>0</v>
      </c>
      <c r="J29" s="38">
        <f t="shared" si="1"/>
        <v>24913839</v>
      </c>
      <c r="K29" s="4"/>
      <c r="L29" s="10"/>
      <c r="M29" s="10"/>
      <c r="N29" s="10"/>
      <c r="O29" s="11"/>
      <c r="P29" s="11"/>
      <c r="Q29" s="11"/>
      <c r="R29" s="11"/>
      <c r="S29" s="11"/>
      <c r="T29" s="11"/>
    </row>
    <row r="30" spans="1:20" ht="15">
      <c r="A30" s="1"/>
      <c r="B30" s="7">
        <f t="shared" si="0"/>
      </c>
      <c r="C30" s="1"/>
      <c r="D30" s="8"/>
      <c r="E30" s="8"/>
      <c r="F30" s="8"/>
      <c r="G30" s="8"/>
      <c r="H30" s="8"/>
      <c r="I30" s="9"/>
      <c r="J30" s="8"/>
      <c r="K30" s="4"/>
      <c r="L30" s="10"/>
      <c r="M30" s="10"/>
      <c r="N30" s="10"/>
      <c r="O30" s="11"/>
      <c r="P30" s="11"/>
      <c r="Q30" s="11"/>
      <c r="R30" s="11"/>
      <c r="S30" s="11"/>
      <c r="T30" s="11"/>
    </row>
    <row r="31" spans="1:20" ht="15">
      <c r="A31" s="24" t="s">
        <v>36</v>
      </c>
      <c r="B31" s="23"/>
      <c r="C31" s="31"/>
      <c r="D31" s="41" t="s">
        <v>0</v>
      </c>
      <c r="E31" s="41" t="s">
        <v>1</v>
      </c>
      <c r="F31" s="41" t="s">
        <v>2</v>
      </c>
      <c r="G31" s="41" t="s">
        <v>3</v>
      </c>
      <c r="H31" s="41" t="s">
        <v>4</v>
      </c>
      <c r="I31" s="42" t="s">
        <v>5</v>
      </c>
      <c r="J31" s="43" t="s">
        <v>6</v>
      </c>
      <c r="K31" s="4"/>
      <c r="L31" s="10"/>
      <c r="M31" s="10"/>
      <c r="N31" s="10"/>
      <c r="O31" s="11"/>
      <c r="P31" s="11"/>
      <c r="Q31" s="11"/>
      <c r="R31" s="11"/>
      <c r="S31" s="11"/>
      <c r="T31" s="11"/>
    </row>
    <row r="32" spans="1:20" ht="15">
      <c r="A32" s="27"/>
      <c r="B32" s="7" t="str">
        <f t="shared" si="0"/>
        <v>1047251</v>
      </c>
      <c r="C32" s="28" t="s">
        <v>34</v>
      </c>
      <c r="D32" s="33">
        <v>12443</v>
      </c>
      <c r="E32" s="33">
        <v>14348</v>
      </c>
      <c r="F32" s="33"/>
      <c r="G32" s="33"/>
      <c r="H32" s="33"/>
      <c r="I32" s="34"/>
      <c r="J32" s="35">
        <f>SUM(D32:I32)</f>
        <v>26791</v>
      </c>
      <c r="K32" s="4"/>
      <c r="L32" s="10"/>
      <c r="M32" s="10"/>
      <c r="N32" s="10"/>
      <c r="O32" s="11"/>
      <c r="P32" s="11"/>
      <c r="Q32" s="11"/>
      <c r="R32" s="11"/>
      <c r="S32" s="11"/>
      <c r="T32" s="11"/>
    </row>
    <row r="33" spans="1:20" ht="15">
      <c r="A33" s="22"/>
      <c r="B33" s="23"/>
      <c r="C33" s="30" t="s">
        <v>37</v>
      </c>
      <c r="D33" s="36">
        <v>12443</v>
      </c>
      <c r="E33" s="36">
        <v>14348</v>
      </c>
      <c r="F33" s="36">
        <v>0</v>
      </c>
      <c r="G33" s="36">
        <v>0</v>
      </c>
      <c r="H33" s="36">
        <v>0</v>
      </c>
      <c r="I33" s="37">
        <v>0</v>
      </c>
      <c r="J33" s="38">
        <f>SUM(D33:I33)</f>
        <v>26791</v>
      </c>
      <c r="K33" s="4"/>
      <c r="L33" s="10"/>
      <c r="M33" s="10"/>
      <c r="N33" s="10"/>
      <c r="O33" s="11"/>
      <c r="P33" s="11"/>
      <c r="Q33" s="11"/>
      <c r="R33" s="11"/>
      <c r="S33" s="11"/>
      <c r="T33" s="11"/>
    </row>
    <row r="34" spans="1:14" ht="15">
      <c r="A34" s="12"/>
      <c r="B34" s="13"/>
      <c r="C34" s="12"/>
      <c r="D34" s="14"/>
      <c r="E34" s="14"/>
      <c r="F34" s="14"/>
      <c r="G34" s="14"/>
      <c r="H34" s="14"/>
      <c r="I34" s="15"/>
      <c r="J34" s="14"/>
      <c r="K34" s="5"/>
      <c r="L34" s="5"/>
      <c r="M34" s="5"/>
      <c r="N34" s="5"/>
    </row>
    <row r="35" spans="1:14" ht="15">
      <c r="A35" s="20"/>
      <c r="B35" s="21"/>
      <c r="C35" s="32" t="s">
        <v>38</v>
      </c>
      <c r="D35" s="39">
        <f>D29+D32</f>
        <v>14040506</v>
      </c>
      <c r="E35" s="39">
        <f>E29+E32</f>
        <v>10900124</v>
      </c>
      <c r="F35" s="39">
        <f>F29+F32</f>
        <v>0</v>
      </c>
      <c r="G35" s="39">
        <f>G29+G32</f>
        <v>0</v>
      </c>
      <c r="H35" s="39">
        <f>H29+H32</f>
        <v>0</v>
      </c>
      <c r="I35" s="39">
        <f>I29+I32</f>
        <v>0</v>
      </c>
      <c r="J35" s="40">
        <f>J29+J32</f>
        <v>24940630</v>
      </c>
      <c r="K35" s="5"/>
      <c r="L35" s="5"/>
      <c r="M35" s="5"/>
      <c r="N35" s="5"/>
    </row>
    <row r="36" spans="1:14" ht="15">
      <c r="A36" s="12"/>
      <c r="B36" s="13"/>
      <c r="C36" s="12"/>
      <c r="D36" s="12"/>
      <c r="E36" s="12"/>
      <c r="F36" s="12"/>
      <c r="G36" s="12"/>
      <c r="H36" s="12"/>
      <c r="I36" s="16"/>
      <c r="J36" s="12"/>
      <c r="K36" s="5"/>
      <c r="L36" s="5"/>
      <c r="M36" s="5"/>
      <c r="N36" s="5"/>
    </row>
    <row r="37" spans="1:14" ht="15">
      <c r="A37" s="12"/>
      <c r="B37" s="13"/>
      <c r="C37" s="12"/>
      <c r="D37" s="12"/>
      <c r="E37" s="12"/>
      <c r="F37" s="12"/>
      <c r="G37" s="12"/>
      <c r="H37" s="12"/>
      <c r="I37" s="16"/>
      <c r="J37" s="12"/>
      <c r="K37" s="5"/>
      <c r="L37" s="5"/>
      <c r="M37" s="5"/>
      <c r="N37" s="5"/>
    </row>
    <row r="38" spans="1:14" ht="15">
      <c r="A38" s="12"/>
      <c r="B38" s="13"/>
      <c r="C38" s="12"/>
      <c r="D38" s="12"/>
      <c r="E38" s="12"/>
      <c r="F38" s="12"/>
      <c r="G38" s="12"/>
      <c r="H38" s="12"/>
      <c r="I38" s="16"/>
      <c r="J38" s="12"/>
      <c r="K38" s="5"/>
      <c r="L38" s="5"/>
      <c r="M38" s="5"/>
      <c r="N38" s="5"/>
    </row>
  </sheetData>
  <sheetProtection/>
  <printOptions/>
  <pageMargins left="0.7" right="0.7" top="0.75" bottom="0.75" header="0.55" footer="0.55"/>
  <pageSetup fitToHeight="0" fitToWidth="1" horizontalDpi="600" verticalDpi="600" orientation="landscape" scale="91" r:id="rId1"/>
  <headerFooter>
    <oddHeader>&amp;L&amp;"-,Bold"&amp;12Attachment D: SWM and Open Space Capital Program Budget in Flexible Budgeting dated September 24, 2012</oddHeader>
    <oddFooter>&amp;CAttachment D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Allende, Angel</cp:lastModifiedBy>
  <cp:lastPrinted>2012-09-20T18:34:22Z</cp:lastPrinted>
  <dcterms:created xsi:type="dcterms:W3CDTF">2012-09-19T17:10:44Z</dcterms:created>
  <dcterms:modified xsi:type="dcterms:W3CDTF">2012-09-24T19:20:02Z</dcterms:modified>
  <cp:category/>
  <cp:version/>
  <cp:contentType/>
  <cp:contentStatus/>
</cp:coreProperties>
</file>