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770" yWindow="15" windowWidth="13125" windowHeight="7350" activeTab="0"/>
  </bookViews>
  <sheets>
    <sheet name="Attachment A" sheetId="1" r:id="rId1"/>
  </sheets>
  <definedNames>
    <definedName name="_xlnm.Print_Titles" localSheetId="0">'Attachment A'!$1:$3</definedName>
  </definedNames>
  <calcPr fullCalcOnLoad="1"/>
</workbook>
</file>

<file path=xl/sharedStrings.xml><?xml version="1.0" encoding="utf-8"?>
<sst xmlns="http://schemas.openxmlformats.org/spreadsheetml/2006/main" count="45" uniqueCount="44">
  <si>
    <t>Fund Title</t>
  </si>
  <si>
    <t>Project</t>
  </si>
  <si>
    <t>Project Name</t>
  </si>
  <si>
    <t>2012</t>
  </si>
  <si>
    <t>2013</t>
  </si>
  <si>
    <t>2014</t>
  </si>
  <si>
    <t>2015</t>
  </si>
  <si>
    <t>2016</t>
  </si>
  <si>
    <t>Grand Total</t>
  </si>
  <si>
    <t>3951/BUILDING REPAIR AND REPLACEMENT SUBFUND</t>
  </si>
  <si>
    <t>3951/BUILDING REPAIR AND REPLACEMENT SUBFUND Total</t>
  </si>
  <si>
    <t>Cottage Lake/Bear Creek</t>
  </si>
  <si>
    <t>Carnation Farmland</t>
  </si>
  <si>
    <t>Taylor Mtn Forest Inholdings</t>
  </si>
  <si>
    <t>Tolt River Natural Area</t>
  </si>
  <si>
    <t>Newaukum / Green Confluence</t>
  </si>
  <si>
    <t>Sammamish Valley - Zante</t>
  </si>
  <si>
    <t>Cottage Lake Creek</t>
  </si>
  <si>
    <t>Lower Cedar River Conservation</t>
  </si>
  <si>
    <t>Sammamish Valley Farm</t>
  </si>
  <si>
    <t>White River PSE Corridor</t>
  </si>
  <si>
    <t>Cougar-Squak Corridor</t>
  </si>
  <si>
    <t>Farmers Market</t>
  </si>
  <si>
    <t>Chinook Bend Natural Area Add</t>
  </si>
  <si>
    <t>Cougar Mtn Park-Precipice</t>
  </si>
  <si>
    <t>Thorton Creek Natural Area</t>
  </si>
  <si>
    <t>Lake City Urban Village</t>
  </si>
  <si>
    <t>TDR Partnership</t>
  </si>
  <si>
    <t>NOR - Walker Preserve</t>
  </si>
  <si>
    <t>LFP - 40th Place Green</t>
  </si>
  <si>
    <t>NOR - Beaconsfield</t>
  </si>
  <si>
    <t>BLK - Jones Lake</t>
  </si>
  <si>
    <t>3151/CONSERVATION FUTURES SUBFUND</t>
  </si>
  <si>
    <t>3151/CONSERVATION FUTURES SUBFUND TOTAL</t>
  </si>
  <si>
    <t>3160/PARKS &amp; RECREATION - OPEN SPACE CONSTRUCTION</t>
  </si>
  <si>
    <t>3160/PARKS &amp; RECREATION - OPEN SPACE CONSTRUCTION total</t>
  </si>
  <si>
    <t>White River Pinnacle Peak</t>
  </si>
  <si>
    <t>Backcountry Trails - Duthie Hill Mountain Bike Park</t>
  </si>
  <si>
    <t>Yesler Building Fire Repair</t>
  </si>
  <si>
    <t>3220/Housing Opportunity Fund</t>
  </si>
  <si>
    <t>3220/Housing Opportunity Fund Total</t>
  </si>
  <si>
    <t>Homeless Housing &amp; Services</t>
  </si>
  <si>
    <t>Elections Building Voter Outreach Center</t>
  </si>
  <si>
    <t>ATTACHMENT A GENERAL GOVERNMENT CAPITAL IMPROVEMENT PROGRAM, dated August 30, 2011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</si>
</sst>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6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/>
      <top style="thin">
        <color indexed="8"/>
      </top>
      <bottom/>
    </border>
    <border>
      <left style="thin"/>
      <right/>
      <top style="thin">
        <color indexed="8"/>
      </top>
      <bottom/>
    </border>
    <border>
      <left/>
      <right/>
      <top style="thin">
        <color indexed="8"/>
      </top>
      <bottom/>
    </border>
    <border>
      <left style="thin">
        <color indexed="8"/>
      </left>
      <right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 style="thin">
        <color indexed="8"/>
      </left>
      <right/>
      <top/>
      <bottom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 style="thin">
        <color indexed="8"/>
      </top>
      <bottom/>
    </border>
    <border>
      <left style="thin">
        <color indexed="8"/>
      </left>
      <right/>
      <top style="thin">
        <color indexed="8"/>
      </top>
      <bottom style="thin"/>
    </border>
    <border>
      <left/>
      <right/>
      <top style="thin">
        <color indexed="8"/>
      </top>
      <bottom style="thin"/>
    </border>
    <border>
      <left style="thin"/>
      <right style="thin"/>
      <top style="thin">
        <color indexed="8"/>
      </top>
      <bottom style="thin"/>
    </border>
    <border>
      <left style="thin"/>
      <right/>
      <top style="thin">
        <color indexed="8"/>
      </top>
      <bottom style="thin"/>
    </border>
    <border>
      <left style="thin">
        <color indexed="8"/>
      </left>
      <right/>
      <top style="thin"/>
      <bottom style="medium">
        <color indexed="8"/>
      </bottom>
    </border>
    <border>
      <left style="thin"/>
      <right/>
      <top style="thin"/>
      <bottom style="medium">
        <color indexed="8"/>
      </bottom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thin">
        <color indexed="8"/>
      </left>
      <right/>
      <top style="thin"/>
      <bottom style="thin"/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9" fillId="2" borderId="0" applyNumberFormat="0" applyBorder="0" applyAlignment="0" applyProtection="0"/>
    <xf numFmtId="0" fontId="19" fillId="3" borderId="0" applyNumberFormat="0" applyBorder="0" applyAlignment="0" applyProtection="0"/>
    <xf numFmtId="0" fontId="19" fillId="4" borderId="0" applyNumberFormat="0" applyBorder="0" applyAlignment="0" applyProtection="0"/>
    <xf numFmtId="0" fontId="19" fillId="5" borderId="0" applyNumberFormat="0" applyBorder="0" applyAlignment="0" applyProtection="0"/>
    <xf numFmtId="0" fontId="19" fillId="6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29" borderId="0" applyNumberFormat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30" borderId="1" applyNumberFormat="0" applyAlignment="0" applyProtection="0"/>
    <xf numFmtId="0" fontId="30" fillId="0" borderId="6" applyNumberFormat="0" applyFill="0" applyAlignment="0" applyProtection="0"/>
    <xf numFmtId="0" fontId="31" fillId="31" borderId="0" applyNumberFormat="0" applyBorder="0" applyAlignment="0" applyProtection="0"/>
    <xf numFmtId="0" fontId="0" fillId="32" borderId="7" applyNumberFormat="0" applyFont="0" applyAlignment="0" applyProtection="0"/>
    <xf numFmtId="0" fontId="32" fillId="27" borderId="8" applyNumberFormat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0" borderId="0" applyNumberFormat="0" applyFill="0" applyBorder="0" applyAlignment="0" applyProtection="0"/>
  </cellStyleXfs>
  <cellXfs count="52">
    <xf numFmtId="0" fontId="0" fillId="0" borderId="0" xfId="0" applyAlignment="1">
      <alignment/>
    </xf>
    <xf numFmtId="0" fontId="2" fillId="0" borderId="0" xfId="0" applyFont="1" applyFill="1" applyAlignment="1">
      <alignment/>
    </xf>
    <xf numFmtId="0" fontId="0" fillId="0" borderId="10" xfId="0" applyFill="1" applyBorder="1" applyAlignment="1">
      <alignment/>
    </xf>
    <xf numFmtId="0" fontId="0" fillId="0" borderId="11" xfId="0" applyFill="1" applyBorder="1" applyAlignment="1">
      <alignment/>
    </xf>
    <xf numFmtId="38" fontId="0" fillId="0" borderId="12" xfId="0" applyNumberFormat="1" applyFill="1" applyBorder="1" applyAlignment="1">
      <alignment/>
    </xf>
    <xf numFmtId="0" fontId="0" fillId="0" borderId="0" xfId="0" applyFill="1" applyAlignment="1">
      <alignment/>
    </xf>
    <xf numFmtId="0" fontId="0" fillId="0" borderId="13" xfId="0" applyFill="1" applyBorder="1" applyAlignment="1">
      <alignment/>
    </xf>
    <xf numFmtId="0" fontId="0" fillId="0" borderId="14" xfId="0" applyFill="1" applyBorder="1" applyAlignment="1">
      <alignment/>
    </xf>
    <xf numFmtId="38" fontId="0" fillId="0" borderId="15" xfId="0" applyNumberFormat="1" applyFill="1" applyBorder="1" applyAlignment="1">
      <alignment/>
    </xf>
    <xf numFmtId="0" fontId="0" fillId="0" borderId="16" xfId="0" applyFill="1" applyBorder="1" applyAlignment="1">
      <alignment/>
    </xf>
    <xf numFmtId="38" fontId="0" fillId="0" borderId="0" xfId="0" applyNumberFormat="1" applyFill="1" applyBorder="1" applyAlignment="1">
      <alignment/>
    </xf>
    <xf numFmtId="0" fontId="0" fillId="0" borderId="17" xfId="0" applyFont="1" applyFill="1" applyBorder="1" applyAlignment="1">
      <alignment/>
    </xf>
    <xf numFmtId="6" fontId="0" fillId="0" borderId="17" xfId="0" applyNumberFormat="1" applyFill="1" applyBorder="1" applyAlignment="1">
      <alignment/>
    </xf>
    <xf numFmtId="0" fontId="2" fillId="0" borderId="16" xfId="0" applyFont="1" applyFill="1" applyBorder="1" applyAlignment="1">
      <alignment/>
    </xf>
    <xf numFmtId="38" fontId="0" fillId="0" borderId="18" xfId="0" applyNumberFormat="1" applyFill="1" applyBorder="1" applyAlignment="1">
      <alignment/>
    </xf>
    <xf numFmtId="38" fontId="0" fillId="0" borderId="19" xfId="0" applyNumberFormat="1" applyFill="1" applyBorder="1" applyAlignment="1">
      <alignment/>
    </xf>
    <xf numFmtId="38" fontId="0" fillId="0" borderId="20" xfId="0" applyNumberFormat="1" applyFill="1" applyBorder="1" applyAlignment="1">
      <alignment/>
    </xf>
    <xf numFmtId="0" fontId="2" fillId="0" borderId="21" xfId="0" applyFont="1" applyFill="1" applyBorder="1" applyAlignment="1">
      <alignment/>
    </xf>
    <xf numFmtId="0" fontId="2" fillId="0" borderId="22" xfId="0" applyFont="1" applyFill="1" applyBorder="1" applyAlignment="1">
      <alignment horizontal="center"/>
    </xf>
    <xf numFmtId="0" fontId="2" fillId="0" borderId="23" xfId="0" applyFont="1" applyFill="1" applyBorder="1" applyAlignment="1">
      <alignment horizontal="center"/>
    </xf>
    <xf numFmtId="0" fontId="2" fillId="0" borderId="17" xfId="0" applyFont="1" applyFill="1" applyBorder="1" applyAlignment="1">
      <alignment/>
    </xf>
    <xf numFmtId="0" fontId="2" fillId="0" borderId="24" xfId="0" applyFont="1" applyFill="1" applyBorder="1" applyAlignment="1">
      <alignment horizontal="center"/>
    </xf>
    <xf numFmtId="38" fontId="0" fillId="0" borderId="17" xfId="0" applyNumberFormat="1" applyFill="1" applyBorder="1" applyAlignment="1">
      <alignment/>
    </xf>
    <xf numFmtId="38" fontId="0" fillId="0" borderId="14" xfId="0" applyNumberFormat="1" applyFill="1" applyBorder="1" applyAlignment="1">
      <alignment/>
    </xf>
    <xf numFmtId="38" fontId="0" fillId="0" borderId="11" xfId="0" applyNumberForma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/>
    </xf>
    <xf numFmtId="0" fontId="2" fillId="0" borderId="25" xfId="0" applyFont="1" applyFill="1" applyBorder="1" applyAlignment="1">
      <alignment/>
    </xf>
    <xf numFmtId="0" fontId="2" fillId="0" borderId="26" xfId="0" applyFont="1" applyFill="1" applyBorder="1" applyAlignment="1">
      <alignment/>
    </xf>
    <xf numFmtId="38" fontId="2" fillId="0" borderId="26" xfId="0" applyNumberFormat="1" applyFont="1" applyFill="1" applyBorder="1" applyAlignment="1">
      <alignment/>
    </xf>
    <xf numFmtId="0" fontId="2" fillId="0" borderId="17" xfId="0" applyFont="1" applyFill="1" applyBorder="1" applyAlignment="1">
      <alignment/>
    </xf>
    <xf numFmtId="38" fontId="2" fillId="0" borderId="17" xfId="0" applyNumberFormat="1" applyFont="1" applyFill="1" applyBorder="1" applyAlignment="1">
      <alignment/>
    </xf>
    <xf numFmtId="38" fontId="2" fillId="0" borderId="0" xfId="0" applyNumberFormat="1" applyFont="1" applyFill="1" applyBorder="1" applyAlignment="1">
      <alignment/>
    </xf>
    <xf numFmtId="38" fontId="2" fillId="0" borderId="19" xfId="0" applyNumberFormat="1" applyFont="1" applyFill="1" applyBorder="1" applyAlignment="1">
      <alignment/>
    </xf>
    <xf numFmtId="0" fontId="0" fillId="0" borderId="17" xfId="0" applyFill="1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164" fontId="0" fillId="0" borderId="17" xfId="44" applyNumberFormat="1" applyFont="1" applyBorder="1" applyAlignment="1">
      <alignment/>
    </xf>
    <xf numFmtId="0" fontId="0" fillId="0" borderId="27" xfId="0" applyFill="1" applyBorder="1" applyAlignment="1">
      <alignment/>
    </xf>
    <xf numFmtId="38" fontId="0" fillId="0" borderId="27" xfId="0" applyNumberFormat="1" applyFill="1" applyBorder="1" applyAlignment="1">
      <alignment/>
    </xf>
    <xf numFmtId="38" fontId="0" fillId="0" borderId="28" xfId="0" applyNumberFormat="1" applyFill="1" applyBorder="1" applyAlignment="1">
      <alignment/>
    </xf>
    <xf numFmtId="0" fontId="0" fillId="0" borderId="16" xfId="0" applyFont="1" applyFill="1" applyBorder="1" applyAlignment="1">
      <alignment/>
    </xf>
    <xf numFmtId="0" fontId="2" fillId="0" borderId="29" xfId="0" applyFont="1" applyFill="1" applyBorder="1" applyAlignment="1">
      <alignment/>
    </xf>
    <xf numFmtId="38" fontId="2" fillId="0" borderId="27" xfId="0" applyNumberFormat="1" applyFont="1" applyFill="1" applyBorder="1" applyAlignment="1">
      <alignment/>
    </xf>
    <xf numFmtId="38" fontId="2" fillId="0" borderId="30" xfId="0" applyNumberFormat="1" applyFont="1" applyFill="1" applyBorder="1" applyAlignment="1">
      <alignment/>
    </xf>
    <xf numFmtId="0" fontId="0" fillId="0" borderId="17" xfId="0" applyFont="1" applyFill="1" applyBorder="1" applyAlignment="1">
      <alignment horizontal="center"/>
    </xf>
    <xf numFmtId="0" fontId="0" fillId="0" borderId="0" xfId="0" applyFill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Fill="1" applyAlignment="1">
      <alignment/>
    </xf>
    <xf numFmtId="0" fontId="2" fillId="0" borderId="27" xfId="0" applyFont="1" applyFill="1" applyBorder="1" applyAlignment="1">
      <alignment/>
    </xf>
    <xf numFmtId="38" fontId="2" fillId="0" borderId="28" xfId="0" applyNumberFormat="1" applyFont="1" applyFill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44"/>
  <sheetViews>
    <sheetView tabSelected="1" view="pageLayout" workbookViewId="0" topLeftCell="A1">
      <selection activeCell="A2" sqref="A2"/>
    </sheetView>
  </sheetViews>
  <sheetFormatPr defaultColWidth="9.140625" defaultRowHeight="12.75"/>
  <cols>
    <col min="1" max="1" width="6.00390625" style="26" customWidth="1"/>
    <col min="2" max="2" width="16.00390625" style="26" customWidth="1"/>
    <col min="3" max="3" width="44.140625" style="26" bestFit="1" customWidth="1"/>
    <col min="4" max="4" width="13.421875" style="26" customWidth="1"/>
    <col min="5" max="5" width="9.57421875" style="26" customWidth="1"/>
    <col min="6" max="6" width="9.00390625" style="26" customWidth="1"/>
    <col min="7" max="7" width="8.421875" style="26" customWidth="1"/>
    <col min="8" max="8" width="8.00390625" style="26" customWidth="1"/>
    <col min="9" max="9" width="7.140625" style="26" customWidth="1"/>
    <col min="10" max="10" width="11.7109375" style="26" bestFit="1" customWidth="1"/>
    <col min="11" max="16384" width="9.140625" style="26" customWidth="1"/>
  </cols>
  <sheetData>
    <row r="1" spans="1:10" s="27" customFormat="1" ht="12.75">
      <c r="A1" s="1" t="s">
        <v>43</v>
      </c>
      <c r="B1" s="1"/>
      <c r="C1" s="1"/>
      <c r="D1" s="20"/>
      <c r="E1" s="1"/>
      <c r="F1" s="1"/>
      <c r="G1" s="1"/>
      <c r="H1" s="1"/>
      <c r="I1" s="1"/>
      <c r="J1" s="20"/>
    </row>
    <row r="2" spans="1:10" ht="12.75">
      <c r="A2" s="5"/>
      <c r="B2" s="5"/>
      <c r="C2" s="5"/>
      <c r="D2" s="25"/>
      <c r="E2" s="5"/>
      <c r="F2" s="5"/>
      <c r="G2" s="5"/>
      <c r="H2" s="5"/>
      <c r="I2" s="5"/>
      <c r="J2" s="25"/>
    </row>
    <row r="3" spans="1:10" s="27" customFormat="1" ht="12.75">
      <c r="A3" s="17" t="s">
        <v>0</v>
      </c>
      <c r="B3" s="17" t="s">
        <v>1</v>
      </c>
      <c r="C3" s="17" t="s">
        <v>2</v>
      </c>
      <c r="D3" s="21">
        <v>2011</v>
      </c>
      <c r="E3" s="18" t="s">
        <v>3</v>
      </c>
      <c r="F3" s="18" t="s">
        <v>4</v>
      </c>
      <c r="G3" s="18" t="s">
        <v>5</v>
      </c>
      <c r="H3" s="18" t="s">
        <v>6</v>
      </c>
      <c r="I3" s="18" t="s">
        <v>7</v>
      </c>
      <c r="J3" s="19" t="s">
        <v>8</v>
      </c>
    </row>
    <row r="4" spans="1:10" ht="12.75">
      <c r="A4" s="2"/>
      <c r="B4" s="3"/>
      <c r="C4" s="3"/>
      <c r="D4" s="24"/>
      <c r="E4" s="4"/>
      <c r="F4" s="4"/>
      <c r="G4" s="4"/>
      <c r="H4" s="4"/>
      <c r="I4" s="4"/>
      <c r="J4" s="16"/>
    </row>
    <row r="5" spans="1:10" ht="12.75">
      <c r="A5" s="9" t="s">
        <v>32</v>
      </c>
      <c r="B5" s="35"/>
      <c r="C5" s="35"/>
      <c r="D5" s="22"/>
      <c r="E5" s="10"/>
      <c r="F5" s="10"/>
      <c r="G5" s="10"/>
      <c r="H5" s="10"/>
      <c r="I5" s="10"/>
      <c r="J5" s="15"/>
    </row>
    <row r="6" spans="1:10" ht="12.75">
      <c r="A6" s="9"/>
      <c r="B6" s="36">
        <v>315140</v>
      </c>
      <c r="C6" s="37" t="s">
        <v>11</v>
      </c>
      <c r="D6" s="38">
        <v>486209</v>
      </c>
      <c r="E6"/>
      <c r="F6" s="10"/>
      <c r="G6" s="10"/>
      <c r="H6" s="10"/>
      <c r="I6" s="10"/>
      <c r="J6" s="15">
        <f>SUM(D6:I6)</f>
        <v>486209</v>
      </c>
    </row>
    <row r="7" spans="1:10" ht="12.75">
      <c r="A7" s="9"/>
      <c r="B7" s="36">
        <v>315159</v>
      </c>
      <c r="C7" s="37" t="s">
        <v>12</v>
      </c>
      <c r="D7" s="38">
        <v>-200000</v>
      </c>
      <c r="E7"/>
      <c r="F7" s="10"/>
      <c r="G7" s="10"/>
      <c r="H7" s="10"/>
      <c r="I7" s="10"/>
      <c r="J7" s="15">
        <f aca="true" t="shared" si="0" ref="J7:J27">SUM(D7:I7)</f>
        <v>-200000</v>
      </c>
    </row>
    <row r="8" spans="1:10" ht="12.75">
      <c r="A8" s="9"/>
      <c r="B8" s="36">
        <v>315174</v>
      </c>
      <c r="C8" s="37" t="s">
        <v>13</v>
      </c>
      <c r="D8" s="38">
        <v>-127189</v>
      </c>
      <c r="E8"/>
      <c r="F8" s="10"/>
      <c r="G8" s="10"/>
      <c r="H8" s="10"/>
      <c r="I8" s="10"/>
      <c r="J8" s="15">
        <f t="shared" si="0"/>
        <v>-127189</v>
      </c>
    </row>
    <row r="9" spans="1:10" ht="12.75">
      <c r="A9" s="9"/>
      <c r="B9" s="36">
        <v>315176</v>
      </c>
      <c r="C9" s="37" t="s">
        <v>14</v>
      </c>
      <c r="D9" s="38">
        <v>18810</v>
      </c>
      <c r="E9"/>
      <c r="F9" s="10"/>
      <c r="G9" s="10"/>
      <c r="H9" s="10"/>
      <c r="I9" s="10"/>
      <c r="J9" s="15">
        <f t="shared" si="0"/>
        <v>18810</v>
      </c>
    </row>
    <row r="10" spans="1:10" ht="12.75">
      <c r="A10" s="9"/>
      <c r="B10" s="36">
        <v>315192</v>
      </c>
      <c r="C10" s="37" t="s">
        <v>15</v>
      </c>
      <c r="D10" s="38">
        <v>175000</v>
      </c>
      <c r="E10"/>
      <c r="F10" s="10"/>
      <c r="G10" s="10"/>
      <c r="H10" s="10"/>
      <c r="I10" s="10"/>
      <c r="J10" s="15">
        <f t="shared" si="0"/>
        <v>175000</v>
      </c>
    </row>
    <row r="11" spans="1:10" ht="12.75">
      <c r="A11" s="9"/>
      <c r="B11" s="36">
        <v>315195</v>
      </c>
      <c r="C11" s="37" t="s">
        <v>16</v>
      </c>
      <c r="D11" s="38">
        <v>-92348</v>
      </c>
      <c r="E11"/>
      <c r="F11" s="10"/>
      <c r="G11" s="10"/>
      <c r="H11" s="10"/>
      <c r="I11" s="10"/>
      <c r="J11" s="15">
        <f t="shared" si="0"/>
        <v>-92348</v>
      </c>
    </row>
    <row r="12" spans="1:10" ht="12.75">
      <c r="A12" s="9"/>
      <c r="B12" s="36">
        <v>315200</v>
      </c>
      <c r="C12" s="37" t="s">
        <v>17</v>
      </c>
      <c r="D12" s="38">
        <v>-486209</v>
      </c>
      <c r="E12"/>
      <c r="F12" s="10"/>
      <c r="G12" s="10"/>
      <c r="H12" s="10"/>
      <c r="I12" s="10"/>
      <c r="J12" s="15">
        <f t="shared" si="0"/>
        <v>-486209</v>
      </c>
    </row>
    <row r="13" spans="1:10" ht="12.75">
      <c r="A13" s="9"/>
      <c r="B13" s="36">
        <v>315202</v>
      </c>
      <c r="C13" s="37" t="s">
        <v>18</v>
      </c>
      <c r="D13" s="38">
        <v>257189</v>
      </c>
      <c r="E13"/>
      <c r="F13" s="10"/>
      <c r="G13" s="10"/>
      <c r="H13" s="10"/>
      <c r="I13" s="10"/>
      <c r="J13" s="15">
        <f t="shared" si="0"/>
        <v>257189</v>
      </c>
    </row>
    <row r="14" spans="1:10" ht="12.75">
      <c r="A14" s="9"/>
      <c r="B14" s="36">
        <v>315206</v>
      </c>
      <c r="C14" s="37" t="s">
        <v>19</v>
      </c>
      <c r="D14" s="38">
        <v>-100000</v>
      </c>
      <c r="E14"/>
      <c r="F14" s="10"/>
      <c r="G14" s="10"/>
      <c r="H14" s="10"/>
      <c r="I14" s="10"/>
      <c r="J14" s="15">
        <f t="shared" si="0"/>
        <v>-100000</v>
      </c>
    </row>
    <row r="15" spans="1:10" ht="12.75">
      <c r="A15" s="9"/>
      <c r="B15" s="36">
        <v>315208</v>
      </c>
      <c r="C15" s="37" t="s">
        <v>20</v>
      </c>
      <c r="D15" s="38">
        <v>-245000</v>
      </c>
      <c r="E15"/>
      <c r="F15" s="10"/>
      <c r="G15" s="10"/>
      <c r="H15" s="10"/>
      <c r="I15" s="10"/>
      <c r="J15" s="15">
        <f t="shared" si="0"/>
        <v>-245000</v>
      </c>
    </row>
    <row r="16" spans="1:10" ht="12.75">
      <c r="A16" s="9"/>
      <c r="B16" s="36">
        <v>315209</v>
      </c>
      <c r="C16" s="37" t="s">
        <v>21</v>
      </c>
      <c r="D16" s="38">
        <v>-375000</v>
      </c>
      <c r="E16"/>
      <c r="F16" s="10"/>
      <c r="G16" s="10"/>
      <c r="H16" s="10"/>
      <c r="I16" s="10"/>
      <c r="J16" s="15">
        <f t="shared" si="0"/>
        <v>-375000</v>
      </c>
    </row>
    <row r="17" spans="1:10" ht="12.75">
      <c r="A17" s="9"/>
      <c r="B17" s="36">
        <v>315211</v>
      </c>
      <c r="C17" s="48" t="s">
        <v>36</v>
      </c>
      <c r="D17" s="38">
        <v>245000</v>
      </c>
      <c r="E17"/>
      <c r="F17" s="10"/>
      <c r="G17" s="10"/>
      <c r="H17" s="10"/>
      <c r="I17" s="10"/>
      <c r="J17" s="15">
        <f t="shared" si="0"/>
        <v>245000</v>
      </c>
    </row>
    <row r="18" spans="1:10" ht="12.75">
      <c r="A18" s="9"/>
      <c r="B18" s="36">
        <v>315213</v>
      </c>
      <c r="C18" s="37" t="s">
        <v>22</v>
      </c>
      <c r="D18" s="38">
        <v>192348</v>
      </c>
      <c r="E18"/>
      <c r="F18" s="10"/>
      <c r="G18" s="10"/>
      <c r="H18" s="10"/>
      <c r="I18" s="10"/>
      <c r="J18" s="15">
        <f t="shared" si="0"/>
        <v>192348</v>
      </c>
    </row>
    <row r="19" spans="1:10" ht="12.75">
      <c r="A19" s="9"/>
      <c r="B19" s="36">
        <v>315214</v>
      </c>
      <c r="C19" s="37" t="s">
        <v>23</v>
      </c>
      <c r="D19" s="38">
        <v>-18810</v>
      </c>
      <c r="E19"/>
      <c r="F19" s="10"/>
      <c r="G19" s="10"/>
      <c r="H19" s="10"/>
      <c r="I19" s="10"/>
      <c r="J19" s="15">
        <f t="shared" si="0"/>
        <v>-18810</v>
      </c>
    </row>
    <row r="20" spans="1:10" ht="12.75">
      <c r="A20" s="9"/>
      <c r="B20" s="36">
        <v>315219</v>
      </c>
      <c r="C20" s="37" t="s">
        <v>24</v>
      </c>
      <c r="D20" s="38">
        <v>375000</v>
      </c>
      <c r="E20"/>
      <c r="F20" s="10"/>
      <c r="G20" s="10"/>
      <c r="H20" s="10"/>
      <c r="I20" s="10"/>
      <c r="J20" s="15">
        <f t="shared" si="0"/>
        <v>375000</v>
      </c>
    </row>
    <row r="21" spans="1:10" ht="12.75">
      <c r="A21" s="9"/>
      <c r="B21" s="36">
        <v>315404</v>
      </c>
      <c r="C21" s="37" t="s">
        <v>25</v>
      </c>
      <c r="D21" s="38">
        <v>30000</v>
      </c>
      <c r="E21"/>
      <c r="F21" s="10"/>
      <c r="G21" s="10"/>
      <c r="H21" s="10"/>
      <c r="I21" s="10"/>
      <c r="J21" s="15">
        <f t="shared" si="0"/>
        <v>30000</v>
      </c>
    </row>
    <row r="22" spans="1:10" ht="12.75">
      <c r="A22" s="9"/>
      <c r="B22" s="36">
        <v>315449</v>
      </c>
      <c r="C22" s="37" t="s">
        <v>26</v>
      </c>
      <c r="D22" s="38">
        <v>30000</v>
      </c>
      <c r="E22"/>
      <c r="F22" s="10"/>
      <c r="G22" s="10"/>
      <c r="H22" s="10"/>
      <c r="I22" s="10"/>
      <c r="J22" s="15">
        <f t="shared" si="0"/>
        <v>30000</v>
      </c>
    </row>
    <row r="23" spans="1:10" ht="12.75">
      <c r="A23" s="9"/>
      <c r="B23" s="36">
        <v>315600</v>
      </c>
      <c r="C23" s="37" t="s">
        <v>27</v>
      </c>
      <c r="D23" s="38">
        <v>135000</v>
      </c>
      <c r="E23"/>
      <c r="F23" s="10"/>
      <c r="G23" s="10"/>
      <c r="H23" s="10"/>
      <c r="I23" s="10"/>
      <c r="J23" s="15">
        <f t="shared" si="0"/>
        <v>135000</v>
      </c>
    </row>
    <row r="24" spans="1:10" ht="12.75">
      <c r="A24" s="9"/>
      <c r="B24" s="36">
        <v>315760</v>
      </c>
      <c r="C24" s="37" t="s">
        <v>28</v>
      </c>
      <c r="D24" s="38">
        <v>-563000</v>
      </c>
      <c r="E24"/>
      <c r="F24" s="10"/>
      <c r="G24" s="10"/>
      <c r="H24" s="10"/>
      <c r="I24" s="10"/>
      <c r="J24" s="15">
        <f t="shared" si="0"/>
        <v>-563000</v>
      </c>
    </row>
    <row r="25" spans="1:10" ht="12.75">
      <c r="A25" s="9"/>
      <c r="B25" s="36">
        <v>315785</v>
      </c>
      <c r="C25" s="37" t="s">
        <v>29</v>
      </c>
      <c r="D25" s="38">
        <v>-125000</v>
      </c>
      <c r="E25"/>
      <c r="F25" s="10"/>
      <c r="G25" s="10"/>
      <c r="H25" s="10"/>
      <c r="I25" s="10"/>
      <c r="J25" s="15">
        <f t="shared" si="0"/>
        <v>-125000</v>
      </c>
    </row>
    <row r="26" spans="1:10" ht="12.75">
      <c r="A26" s="9"/>
      <c r="B26" s="36">
        <v>315787</v>
      </c>
      <c r="C26" s="37" t="s">
        <v>30</v>
      </c>
      <c r="D26" s="38">
        <v>563000</v>
      </c>
      <c r="E26"/>
      <c r="F26" s="10"/>
      <c r="G26" s="10"/>
      <c r="H26" s="10"/>
      <c r="I26" s="10"/>
      <c r="J26" s="15">
        <f t="shared" si="0"/>
        <v>563000</v>
      </c>
    </row>
    <row r="27" spans="1:10" ht="12.75">
      <c r="A27" s="9"/>
      <c r="B27" s="36">
        <v>315791</v>
      </c>
      <c r="C27" s="37" t="s">
        <v>31</v>
      </c>
      <c r="D27" s="38">
        <v>-175000</v>
      </c>
      <c r="E27"/>
      <c r="F27" s="10"/>
      <c r="G27" s="10"/>
      <c r="H27" s="10"/>
      <c r="I27" s="10"/>
      <c r="J27" s="15">
        <f t="shared" si="0"/>
        <v>-175000</v>
      </c>
    </row>
    <row r="28" spans="1:10" ht="12.75">
      <c r="A28" s="13" t="s">
        <v>33</v>
      </c>
      <c r="B28" s="39"/>
      <c r="C28" s="39"/>
      <c r="D28" s="40">
        <f>SUM(D6:D27)</f>
        <v>0</v>
      </c>
      <c r="E28" s="41"/>
      <c r="F28" s="41"/>
      <c r="G28" s="41"/>
      <c r="H28" s="41"/>
      <c r="I28" s="41"/>
      <c r="J28" s="45">
        <f>SUM(D28:I28)</f>
        <v>0</v>
      </c>
    </row>
    <row r="29" spans="1:10" ht="12.75">
      <c r="A29" s="9"/>
      <c r="B29" s="35"/>
      <c r="C29" s="35"/>
      <c r="D29" s="22"/>
      <c r="E29" s="10"/>
      <c r="F29" s="10"/>
      <c r="G29" s="10"/>
      <c r="H29" s="10"/>
      <c r="I29" s="10"/>
      <c r="J29" s="15"/>
    </row>
    <row r="30" spans="1:10" ht="12.75">
      <c r="A30" s="42" t="s">
        <v>34</v>
      </c>
      <c r="B30" s="35"/>
      <c r="C30" s="35"/>
      <c r="D30" s="25"/>
      <c r="E30" s="10"/>
      <c r="F30" s="10"/>
      <c r="G30" s="10"/>
      <c r="H30" s="10"/>
      <c r="I30" s="10"/>
      <c r="J30" s="15"/>
    </row>
    <row r="31" spans="1:10" ht="12.75">
      <c r="A31" s="42"/>
      <c r="B31" s="46">
        <v>316101</v>
      </c>
      <c r="C31" s="11" t="s">
        <v>37</v>
      </c>
      <c r="D31" s="22">
        <v>150000</v>
      </c>
      <c r="E31" s="10"/>
      <c r="F31" s="10"/>
      <c r="G31" s="10"/>
      <c r="H31" s="10"/>
      <c r="I31" s="10"/>
      <c r="J31" s="15">
        <f>SUM(D31:I31)</f>
        <v>150000</v>
      </c>
    </row>
    <row r="32" spans="1:10" ht="12.75">
      <c r="A32" s="43" t="s">
        <v>35</v>
      </c>
      <c r="B32" s="39"/>
      <c r="C32" s="39"/>
      <c r="D32" s="44">
        <f>D31</f>
        <v>150000</v>
      </c>
      <c r="E32" s="41"/>
      <c r="F32" s="41"/>
      <c r="G32" s="41"/>
      <c r="H32" s="41"/>
      <c r="I32" s="41"/>
      <c r="J32" s="45">
        <f>SUM(D32:I32)</f>
        <v>150000</v>
      </c>
    </row>
    <row r="33" spans="1:10" ht="12.75">
      <c r="A33" s="13"/>
      <c r="B33" s="35"/>
      <c r="C33" s="35"/>
      <c r="D33" s="22"/>
      <c r="E33" s="10"/>
      <c r="F33" s="10"/>
      <c r="G33" s="10"/>
      <c r="H33" s="10"/>
      <c r="I33" s="10"/>
      <c r="J33" s="15"/>
    </row>
    <row r="34" spans="1:10" ht="12.75">
      <c r="A34" s="42" t="s">
        <v>39</v>
      </c>
      <c r="B34" s="35"/>
      <c r="C34" s="35"/>
      <c r="D34" s="22"/>
      <c r="E34" s="10"/>
      <c r="F34" s="10"/>
      <c r="G34" s="10"/>
      <c r="H34" s="10"/>
      <c r="I34" s="10"/>
      <c r="J34" s="15"/>
    </row>
    <row r="35" spans="1:10" ht="12.75">
      <c r="A35" s="13"/>
      <c r="B35" s="35">
        <v>333900</v>
      </c>
      <c r="C35" s="11" t="s">
        <v>41</v>
      </c>
      <c r="D35" s="22">
        <v>123095</v>
      </c>
      <c r="E35" s="10"/>
      <c r="F35" s="10"/>
      <c r="G35" s="10"/>
      <c r="H35" s="10"/>
      <c r="I35" s="10"/>
      <c r="J35" s="15">
        <f>D35</f>
        <v>123095</v>
      </c>
    </row>
    <row r="36" spans="1:10" ht="12.75">
      <c r="A36" s="43" t="s">
        <v>40</v>
      </c>
      <c r="B36" s="50"/>
      <c r="C36" s="50"/>
      <c r="D36" s="44">
        <f>D35</f>
        <v>123095</v>
      </c>
      <c r="E36" s="51"/>
      <c r="F36" s="51"/>
      <c r="G36" s="51"/>
      <c r="H36" s="51"/>
      <c r="I36" s="51"/>
      <c r="J36" s="45">
        <f>D36</f>
        <v>123095</v>
      </c>
    </row>
    <row r="37" spans="1:10" ht="12.75">
      <c r="A37" s="13"/>
      <c r="B37" s="35"/>
      <c r="C37" s="35"/>
      <c r="D37" s="22"/>
      <c r="E37" s="10"/>
      <c r="F37" s="10"/>
      <c r="G37" s="10"/>
      <c r="H37" s="10"/>
      <c r="I37" s="10"/>
      <c r="J37" s="15"/>
    </row>
    <row r="38" spans="1:10" ht="12.75">
      <c r="A38" s="6" t="s">
        <v>9</v>
      </c>
      <c r="B38" s="7"/>
      <c r="C38" s="7"/>
      <c r="D38" s="23"/>
      <c r="E38" s="8"/>
      <c r="F38" s="8"/>
      <c r="G38" s="8"/>
      <c r="H38" s="8"/>
      <c r="I38" s="8"/>
      <c r="J38" s="14"/>
    </row>
    <row r="39" spans="1:10" ht="12.75">
      <c r="A39" s="9"/>
      <c r="B39" s="47">
        <v>395109</v>
      </c>
      <c r="C39" s="49" t="s">
        <v>42</v>
      </c>
      <c r="D39" s="12">
        <v>418183</v>
      </c>
      <c r="E39" s="10"/>
      <c r="F39" s="10"/>
      <c r="G39" s="10"/>
      <c r="H39" s="10"/>
      <c r="I39" s="10"/>
      <c r="J39" s="15">
        <f>SUM(D39:I39)</f>
        <v>418183</v>
      </c>
    </row>
    <row r="40" spans="1:10" ht="12.75">
      <c r="A40" s="9"/>
      <c r="B40" s="47">
        <v>395154</v>
      </c>
      <c r="C40" s="5" t="s">
        <v>38</v>
      </c>
      <c r="D40" s="12">
        <v>-335000</v>
      </c>
      <c r="E40" s="10"/>
      <c r="F40" s="10"/>
      <c r="G40" s="10"/>
      <c r="H40" s="10"/>
      <c r="I40" s="10"/>
      <c r="J40" s="15">
        <f>SUM(D40:I40)</f>
        <v>-335000</v>
      </c>
    </row>
    <row r="41" spans="1:11" s="27" customFormat="1" ht="12.75">
      <c r="A41" s="43" t="s">
        <v>10</v>
      </c>
      <c r="B41" s="39"/>
      <c r="C41" s="39"/>
      <c r="D41" s="44">
        <f>SUM(D39:D40)</f>
        <v>83183</v>
      </c>
      <c r="E41" s="41"/>
      <c r="F41" s="41"/>
      <c r="G41" s="41"/>
      <c r="H41" s="41"/>
      <c r="I41" s="41"/>
      <c r="J41" s="45">
        <f>SUM(D41:I41)</f>
        <v>83183</v>
      </c>
      <c r="K41" s="20"/>
    </row>
    <row r="42" spans="1:10" s="27" customFormat="1" ht="12.75">
      <c r="A42" s="13"/>
      <c r="B42" s="31"/>
      <c r="C42" s="31"/>
      <c r="D42" s="32"/>
      <c r="E42" s="33"/>
      <c r="F42" s="33"/>
      <c r="G42" s="33"/>
      <c r="H42" s="33"/>
      <c r="I42" s="33"/>
      <c r="J42" s="34"/>
    </row>
    <row r="43" spans="1:11" s="27" customFormat="1" ht="13.5" thickBot="1">
      <c r="A43" s="28" t="s">
        <v>8</v>
      </c>
      <c r="B43" s="29"/>
      <c r="C43" s="29"/>
      <c r="D43" s="30">
        <f aca="true" t="shared" si="1" ref="D43:I43">SUM(D4:D41)/2</f>
        <v>356278</v>
      </c>
      <c r="E43" s="30">
        <f t="shared" si="1"/>
        <v>0</v>
      </c>
      <c r="F43" s="30">
        <f t="shared" si="1"/>
        <v>0</v>
      </c>
      <c r="G43" s="30">
        <f t="shared" si="1"/>
        <v>0</v>
      </c>
      <c r="H43" s="30">
        <f t="shared" si="1"/>
        <v>0</v>
      </c>
      <c r="I43" s="30">
        <f t="shared" si="1"/>
        <v>0</v>
      </c>
      <c r="J43" s="30">
        <f>SUM(D43:I43)</f>
        <v>356278</v>
      </c>
      <c r="K43" s="20"/>
    </row>
    <row r="44" ht="12.75">
      <c r="D44" s="10"/>
    </row>
  </sheetData>
  <sheetProtection/>
  <printOptions horizontalCentered="1"/>
  <pageMargins left="0.75" right="0.75" top="1" bottom="1" header="0.5" footer="0.5"/>
  <pageSetup fitToHeight="1" fitToWidth="1" horizontalDpi="600" verticalDpi="600" orientation="landscape" scale="82" r:id="rId1"/>
  <headerFooter alignWithMargins="0">
    <oddFooter>&amp;LAttachment A&amp;C
&amp;D/&amp;T&amp;RPage &amp;P of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King County - OIRM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Bobbie Faucette</dc:creator>
  <cp:keywords/>
  <dc:description/>
  <cp:lastModifiedBy>Soo Hoo, Wendy</cp:lastModifiedBy>
  <cp:lastPrinted>2011-07-15T18:26:26Z</cp:lastPrinted>
  <dcterms:created xsi:type="dcterms:W3CDTF">2010-09-27T14:43:55Z</dcterms:created>
  <dcterms:modified xsi:type="dcterms:W3CDTF">2011-08-29T19:11:24Z</dcterms:modified>
  <cp:category/>
  <cp:version/>
  <cp:contentType/>
  <cp:contentStatus/>
</cp:coreProperties>
</file>