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" yWindow="1110" windowWidth="12120" windowHeight="8790" activeTab="0"/>
  </bookViews>
  <sheets>
    <sheet name="2010 Bond Fiscal Note" sheetId="1" r:id="rId1"/>
  </sheets>
  <definedNames>
    <definedName name="_xlnm.Print_Area" localSheetId="0">'2010 Bond Fiscal Note'!$A$1:$G$50</definedName>
    <definedName name="Z_3EE4495A_8C1C_4BCE_B30B_C73F22F95C07_.wvu.PrintArea" localSheetId="0" hidden="1">'2010 Bond Fiscal Note'!$A$1:$G$56</definedName>
    <definedName name="Z_3EE4495A_8C1C_4BCE_B30B_C73F22F95C07_.wvu.Rows" localSheetId="0" hidden="1">'2010 Bond Fiscal Note'!#REF!</definedName>
    <definedName name="Z_4BBE5CE8_D927_4136_9727_A30105DABA49_.wvu.PrintArea" localSheetId="0" hidden="1">'2010 Bond Fiscal Note'!$A$1:$G$72</definedName>
    <definedName name="Z_7F7B6349_3EE1_4F05_9ED5_8613BEC04ECE_.wvu.PrintArea" localSheetId="0" hidden="1">'2010 Bond Fiscal Note'!$A$1:$G$50</definedName>
    <definedName name="Z_87690D37_E523_414F_BE07_1DE4EA803B0F_.wvu.PrintArea" localSheetId="0" hidden="1">'2010 Bond Fiscal Note'!$A$1:$G$72</definedName>
    <definedName name="Z_90847603_E38A_484A_A250_D64B034B202F_.wvu.PrintArea" localSheetId="0" hidden="1">'2010 Bond Fiscal Note'!$A$1:$G$72</definedName>
    <definedName name="Z_9928A754_A865_476E_AD8A_FE839B69616A_.wvu.PrintArea" localSheetId="0" hidden="1">'2010 Bond Fiscal Note'!$A$1:$G$72</definedName>
    <definedName name="Z_A529D572_B2CD_4BE5_976D_EADC4F078254_.wvu.PrintArea" localSheetId="0" hidden="1">'2010 Bond Fiscal Note'!$A$1:$G$50</definedName>
    <definedName name="Z_D4744826_1EA3_4E0B_A925_A48072557AA8_.wvu.PrintArea" localSheetId="0" hidden="1">'2010 Bond Fiscal Note'!$A$1:$G$72</definedName>
    <definedName name="Z_DFC7D074_969C_4EC7_A6AC_1BF114963A8C_.wvu.PrintArea" localSheetId="0" hidden="1">'2010 Bond Fiscal Note'!$A$1:$G$50</definedName>
    <definedName name="Z_E545BBB3_D489_4AB5_8AC4_8D1423B4A57F_.wvu.PrintArea" localSheetId="0" hidden="1">'2010 Bond Fiscal Note'!$A$1:$G$72</definedName>
    <definedName name="Z_F241C782_0648_4C84_BE5A_790CB120EFCC_.wvu.PrintArea" localSheetId="0" hidden="1">'2010 Bond Fiscal Note'!$A$1:$H$56</definedName>
    <definedName name="Z_F241C782_0648_4C84_BE5A_790CB120EFCC_.wvu.Rows" localSheetId="0" hidden="1">'2010 Bond Fiscal Note'!#REF!</definedName>
  </definedNames>
  <calcPr fullCalcOnLoad="1"/>
</workbook>
</file>

<file path=xl/sharedStrings.xml><?xml version="1.0" encoding="utf-8"?>
<sst xmlns="http://schemas.openxmlformats.org/spreadsheetml/2006/main" count="69" uniqueCount="49">
  <si>
    <t>FISCAL NOTE</t>
  </si>
  <si>
    <t xml:space="preserve">Note Prepared By:  </t>
  </si>
  <si>
    <t xml:space="preserve">Note Reviewed By:   </t>
  </si>
  <si>
    <t>Fund/Agency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</si>
  <si>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</si>
  <si>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</si>
  <si>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</si>
  <si>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</si>
  <si>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</si>
  <si>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</si>
  <si>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</si>
  <si>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 xml:space="preserve">TOTAL </t>
  </si>
  <si>
    <t>Department</t>
  </si>
  <si>
    <t>TOTAL</t>
  </si>
  <si>
    <t>Ordinance/Motion No.   _______</t>
  </si>
  <si>
    <t>Bonds</t>
  </si>
  <si>
    <t xml:space="preserve">Title:  LTGO Bond Ordinance for Various Purposes:  </t>
  </si>
  <si>
    <t xml:space="preserve">Project </t>
  </si>
  <si>
    <t xml:space="preserve">Affected Agency and/or Agencies:   Wastewater, OIRM, FMD, DAJD, KCSO  </t>
  </si>
  <si>
    <t>Aaron Rubardt, PSB</t>
  </si>
  <si>
    <t>Dave Reich, PSB</t>
  </si>
  <si>
    <t>Wastewater</t>
  </si>
  <si>
    <t>Conservation Futures</t>
  </si>
  <si>
    <t>OIRM</t>
  </si>
  <si>
    <t>MMRF</t>
  </si>
  <si>
    <t>General Fund</t>
  </si>
  <si>
    <t>0010</t>
  </si>
  <si>
    <t>Bond Proceeds</t>
  </si>
  <si>
    <t>Debt Service</t>
  </si>
  <si>
    <t>Current assumptions are listed below:</t>
  </si>
  <si>
    <t>(1) combination of debt instruments (i.e. LTGO and QECB and their respective interest payment provisions),</t>
  </si>
  <si>
    <t xml:space="preserve">(2) interest rates, and </t>
  </si>
  <si>
    <t>(3) repayment schedules.</t>
  </si>
  <si>
    <t>Barton Pump Station (Wastewater)</t>
  </si>
  <si>
    <t>Maury Island (Conservation Futures)</t>
  </si>
  <si>
    <t>Telephony System (OIRM)</t>
  </si>
  <si>
    <t>KCCF Water Pipe Replacement (MMRF)</t>
  </si>
  <si>
    <t>East Precinct Command Center (General Fund)</t>
  </si>
  <si>
    <t>Term</t>
  </si>
  <si>
    <t>Rate</t>
  </si>
  <si>
    <t>Revenue to (in millions):</t>
  </si>
  <si>
    <t>Expenditures from (in millions):</t>
  </si>
  <si>
    <t>Expenditures by Categories (in millions):</t>
  </si>
  <si>
    <r>
      <t xml:space="preserve">Level Debt Service Payments </t>
    </r>
    <r>
      <rPr>
        <vertAlign val="superscript"/>
        <sz val="10"/>
        <rFont val="Univers"/>
        <family val="0"/>
      </rPr>
      <t>1,2</t>
    </r>
  </si>
  <si>
    <t>liable fund to LTGO Fund 8400.  Fund 8400 will aggregate the revenue and will service the actual debt.</t>
  </si>
  <si>
    <t xml:space="preserve">  Impact of the above legislation on the fiscal affairs of King County is estimated to be: $45.3 million.</t>
  </si>
  <si>
    <t xml:space="preserve">      - Barton Pump Station, Maury Island, Telephony System, KCCF Water Pipe, East Precinct Command Center</t>
  </si>
  <si>
    <r>
      <t>1</t>
    </r>
    <r>
      <rPr>
        <sz val="9"/>
        <rFont val="Univers"/>
        <family val="2"/>
      </rPr>
      <t xml:space="preserve">  Bond proceeds will be deposited directly into the identified fund.  Debt service payments will be transferred from the </t>
    </r>
  </si>
  <si>
    <r>
      <t>2</t>
    </r>
    <r>
      <rPr>
        <sz val="9"/>
        <rFont val="Univers"/>
        <family val="2"/>
      </rPr>
      <t xml:space="preserve">  The debt payment amounts will be determined at debt issuance when the following variables have been locked in: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</si>
</sst>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&quot;$&quot;#,##0.0"/>
    <numFmt numFmtId="172" formatCode="#,##0.0"/>
    <numFmt numFmtId="173" formatCode="0.0%"/>
    <numFmt numFmtId="174" formatCode="_(&quot;$&quot;* #,##0.000_);_(&quot;$&quot;* \(#,##0.000\);_(&quot;$&quot;* &quot;-&quot;??_);_(@_)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0"/>
      <name val="Univers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vertAlign val="superscript"/>
      <sz val="10"/>
      <name val="Univers"/>
      <family val="0"/>
    </font>
    <font>
      <vertAlign val="superscript"/>
      <sz val="9"/>
      <name val="Univers"/>
      <family val="2"/>
    </font>
    <font>
      <sz val="9"/>
      <name val="Univers"/>
      <family val="2"/>
    </font>
    <font>
      <sz val="9"/>
      <name val="Arial"/>
      <family val="2"/>
    </font>
    <font>
      <b/>
      <i/>
      <u val="single"/>
      <sz val="9"/>
      <color indexed="8"/>
      <name val="Calibri"/>
      <family val="2"/>
    </font>
    <font>
      <u val="single"/>
      <sz val="9"/>
      <name val="Arial"/>
      <family val="2"/>
    </font>
    <font>
      <i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23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3" fontId="0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6" xfId="0" applyFont="1" applyBorder="1" applyAlignment="1">
      <alignment horizontal="centerContinuous"/>
    </xf>
    <xf numFmtId="0" fontId="5" fillId="0" borderId="30" xfId="0" applyFont="1" applyBorder="1" applyAlignment="1">
      <alignment horizontal="centerContinuous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 horizontal="centerContinuous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1" fontId="0" fillId="0" borderId="0" xfId="0" applyNumberFormat="1" applyFont="1" applyAlignment="1">
      <alignment/>
    </xf>
    <xf numFmtId="171" fontId="0" fillId="0" borderId="0" xfId="0" applyNumberFormat="1" applyFont="1" applyAlignment="1">
      <alignment horizontal="right"/>
    </xf>
    <xf numFmtId="17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0" fontId="5" fillId="0" borderId="10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0" fillId="0" borderId="0" xfId="0" applyFont="1" applyAlignment="1">
      <alignment horizontal="left" indent="2"/>
    </xf>
    <xf numFmtId="0" fontId="0" fillId="0" borderId="0" xfId="0" applyFont="1" applyBorder="1" applyAlignment="1">
      <alignment horizont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/>
    </xf>
    <xf numFmtId="172" fontId="5" fillId="0" borderId="10" xfId="0" applyNumberFormat="1" applyFont="1" applyFill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172" fontId="5" fillId="0" borderId="36" xfId="0" applyNumberFormat="1" applyFont="1" applyBorder="1" applyAlignment="1">
      <alignment horizontal="center"/>
    </xf>
    <xf numFmtId="172" fontId="6" fillId="0" borderId="22" xfId="0" applyNumberFormat="1" applyFont="1" applyBorder="1" applyAlignment="1">
      <alignment horizontal="center"/>
    </xf>
    <xf numFmtId="172" fontId="5" fillId="0" borderId="35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172" fontId="6" fillId="0" borderId="37" xfId="0" applyNumberFormat="1" applyFont="1" applyBorder="1" applyAlignment="1">
      <alignment horizontal="center"/>
    </xf>
    <xf numFmtId="0" fontId="14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3" fontId="15" fillId="0" borderId="0" xfId="0" applyNumberFormat="1" applyFont="1" applyAlignment="1">
      <alignment horizontal="left" vertical="top"/>
    </xf>
    <xf numFmtId="3" fontId="16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 horizontal="left" indent="1"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15" fillId="0" borderId="0" xfId="0" applyFont="1" applyAlignment="1">
      <alignment wrapText="1"/>
    </xf>
    <xf numFmtId="3" fontId="15" fillId="0" borderId="0" xfId="0" applyNumberFormat="1" applyFont="1" applyAlignment="1">
      <alignment wrapText="1"/>
    </xf>
    <xf numFmtId="0" fontId="17" fillId="0" borderId="0" xfId="0" applyFont="1" applyAlignment="1">
      <alignment horizontal="left" indent="2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left" indent="2"/>
    </xf>
    <xf numFmtId="0" fontId="19" fillId="0" borderId="0" xfId="0" applyFont="1" applyAlignment="1">
      <alignment/>
    </xf>
    <xf numFmtId="1" fontId="16" fillId="0" borderId="0" xfId="0" applyNumberFormat="1" applyFont="1" applyAlignment="1">
      <alignment horizontal="center"/>
    </xf>
    <xf numFmtId="173" fontId="16" fillId="0" borderId="0" xfId="0" applyNumberFormat="1" applyFont="1" applyAlignment="1">
      <alignment horizontal="center"/>
    </xf>
    <xf numFmtId="176" fontId="16" fillId="0" borderId="0" xfId="0" applyNumberFormat="1" applyFont="1" applyAlignment="1">
      <alignment horizontal="center"/>
    </xf>
    <xf numFmtId="176" fontId="16" fillId="0" borderId="28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tabSelected="1" zoomScalePageLayoutView="0" workbookViewId="0" topLeftCell="A42">
      <selection activeCell="E43" sqref="E43"/>
    </sheetView>
  </sheetViews>
  <sheetFormatPr defaultColWidth="9.140625" defaultRowHeight="12.75"/>
  <cols>
    <col min="1" max="1" width="16.00390625" style="7" customWidth="1"/>
    <col min="2" max="2" width="12.28125" style="7" customWidth="1"/>
    <col min="3" max="3" width="10.57421875" style="7" customWidth="1"/>
    <col min="4" max="4" width="11.57421875" style="7" customWidth="1"/>
    <col min="5" max="5" width="14.00390625" style="7" customWidth="1"/>
    <col min="6" max="6" width="14.28125" style="7" customWidth="1"/>
    <col min="7" max="7" width="16.00390625" style="7" customWidth="1"/>
    <col min="8" max="8" width="10.140625" style="7" customWidth="1"/>
    <col min="9" max="9" width="12.140625" style="7" customWidth="1"/>
    <col min="10" max="20" width="9.140625" style="7" customWidth="1"/>
    <col min="21" max="21" width="22.421875" style="7" customWidth="1"/>
    <col min="22" max="16384" width="9.140625" style="7" customWidth="1"/>
  </cols>
  <sheetData>
    <row r="1" spans="1:9" ht="12.75">
      <c r="A1" s="8"/>
      <c r="B1" s="9"/>
      <c r="C1" s="9"/>
      <c r="D1" s="10" t="s">
        <v>0</v>
      </c>
      <c r="E1" s="9"/>
      <c r="F1" s="9"/>
      <c r="G1" s="12"/>
      <c r="H1" s="13"/>
      <c r="I1" s="13"/>
    </row>
    <row r="2" spans="1:8" ht="12.75">
      <c r="A2" s="14"/>
      <c r="B2" s="11"/>
      <c r="C2" s="11"/>
      <c r="D2" s="11"/>
      <c r="E2" s="11"/>
      <c r="F2" s="11"/>
      <c r="G2" s="11"/>
      <c r="H2" s="15"/>
    </row>
    <row r="3" spans="1:8" ht="18" customHeight="1">
      <c r="A3" s="48" t="s">
        <v>14</v>
      </c>
      <c r="B3" s="49"/>
      <c r="C3" s="50"/>
      <c r="D3" s="50"/>
      <c r="E3" s="50"/>
      <c r="F3" s="50"/>
      <c r="G3" s="51"/>
      <c r="H3" s="74"/>
    </row>
    <row r="4" spans="1:8" ht="18" customHeight="1">
      <c r="A4" s="52" t="s">
        <v>16</v>
      </c>
      <c r="B4" s="16"/>
      <c r="C4" s="17"/>
      <c r="D4" s="46"/>
      <c r="E4" s="46"/>
      <c r="F4" s="46"/>
      <c r="G4" s="53"/>
      <c r="H4" s="74"/>
    </row>
    <row r="5" spans="1:8" ht="18" customHeight="1">
      <c r="A5" s="52" t="s">
        <v>46</v>
      </c>
      <c r="B5" s="16"/>
      <c r="C5" s="17"/>
      <c r="D5" s="46"/>
      <c r="E5" s="46"/>
      <c r="F5"/>
      <c r="G5" s="53"/>
      <c r="H5" s="74"/>
    </row>
    <row r="6" spans="1:8" ht="18" customHeight="1">
      <c r="A6" s="52" t="s">
        <v>18</v>
      </c>
      <c r="B6" s="18"/>
      <c r="C6" s="18"/>
      <c r="D6" s="19"/>
      <c r="E6" s="18"/>
      <c r="F6" s="18"/>
      <c r="G6" s="54"/>
      <c r="H6" s="38"/>
    </row>
    <row r="7" spans="1:8" ht="18" customHeight="1">
      <c r="A7" s="52" t="s">
        <v>1</v>
      </c>
      <c r="B7" s="18"/>
      <c r="C7" s="18" t="s">
        <v>19</v>
      </c>
      <c r="D7" s="18"/>
      <c r="E7" s="18"/>
      <c r="F7" s="18"/>
      <c r="G7" s="54"/>
      <c r="H7" s="38"/>
    </row>
    <row r="8" spans="1:8" ht="18" customHeight="1">
      <c r="A8" s="55" t="s">
        <v>2</v>
      </c>
      <c r="B8" s="47"/>
      <c r="C8" s="47" t="s">
        <v>20</v>
      </c>
      <c r="D8" s="47"/>
      <c r="E8" s="47"/>
      <c r="F8" s="47"/>
      <c r="G8" s="56"/>
      <c r="H8" s="38"/>
    </row>
    <row r="9" spans="1:7" ht="18" customHeight="1">
      <c r="A9" s="4"/>
      <c r="C9" s="4"/>
      <c r="D9" s="18"/>
      <c r="E9" s="18"/>
      <c r="F9" s="18"/>
      <c r="G9" s="18"/>
    </row>
    <row r="10" spans="1:7" ht="18" customHeight="1">
      <c r="A10" s="18" t="s">
        <v>45</v>
      </c>
      <c r="C10" s="4"/>
      <c r="D10" s="4"/>
      <c r="E10" s="4"/>
      <c r="F10" s="4"/>
      <c r="G10" s="4"/>
    </row>
    <row r="11" spans="1:7" ht="18" customHeight="1" thickBot="1">
      <c r="A11" s="20" t="s">
        <v>40</v>
      </c>
      <c r="B11" s="18"/>
      <c r="C11" s="4"/>
      <c r="D11" s="4"/>
      <c r="E11" s="4"/>
      <c r="F11" s="4"/>
      <c r="G11" s="4"/>
    </row>
    <row r="12" spans="1:16" ht="18" customHeight="1">
      <c r="A12" s="21" t="s">
        <v>3</v>
      </c>
      <c r="B12" s="22"/>
      <c r="C12" s="23" t="s">
        <v>4</v>
      </c>
      <c r="D12" s="23" t="s">
        <v>5</v>
      </c>
      <c r="E12" s="23" t="s">
        <v>6</v>
      </c>
      <c r="F12" s="24" t="s">
        <v>7</v>
      </c>
      <c r="G12" s="25" t="s">
        <v>8</v>
      </c>
      <c r="P12" s="73"/>
    </row>
    <row r="13" spans="1:7" ht="18" customHeight="1">
      <c r="A13" s="26"/>
      <c r="B13" s="34"/>
      <c r="C13" s="28" t="s">
        <v>9</v>
      </c>
      <c r="D13" s="28" t="s">
        <v>10</v>
      </c>
      <c r="E13" s="1"/>
      <c r="F13" s="2"/>
      <c r="G13" s="3"/>
    </row>
    <row r="14" spans="1:7" ht="18" customHeight="1">
      <c r="A14" s="95" t="s">
        <v>21</v>
      </c>
      <c r="B14" s="85"/>
      <c r="C14" s="83">
        <v>4616</v>
      </c>
      <c r="D14" s="84" t="s">
        <v>15</v>
      </c>
      <c r="E14" s="98">
        <v>3</v>
      </c>
      <c r="F14" s="99"/>
      <c r="G14" s="100"/>
    </row>
    <row r="15" spans="1:7" ht="18" customHeight="1">
      <c r="A15" s="95" t="s">
        <v>22</v>
      </c>
      <c r="B15" s="85"/>
      <c r="C15" s="83">
        <v>3151</v>
      </c>
      <c r="D15" s="86" t="s">
        <v>15</v>
      </c>
      <c r="E15" s="98">
        <v>19.2337</v>
      </c>
      <c r="F15" s="99"/>
      <c r="G15" s="100"/>
    </row>
    <row r="16" spans="1:7" ht="18" customHeight="1">
      <c r="A16" s="96" t="s">
        <v>23</v>
      </c>
      <c r="B16" s="87"/>
      <c r="C16" s="83">
        <v>3781</v>
      </c>
      <c r="D16" s="84" t="s">
        <v>15</v>
      </c>
      <c r="E16" s="98">
        <v>18.585074</v>
      </c>
      <c r="F16" s="99"/>
      <c r="G16" s="100"/>
    </row>
    <row r="17" spans="1:7" ht="18" customHeight="1">
      <c r="A17" s="97" t="s">
        <v>24</v>
      </c>
      <c r="B17" s="85"/>
      <c r="C17" s="84">
        <v>3424</v>
      </c>
      <c r="D17" s="84" t="s">
        <v>15</v>
      </c>
      <c r="E17" s="98">
        <v>3.587465</v>
      </c>
      <c r="F17" s="99"/>
      <c r="G17" s="100"/>
    </row>
    <row r="18" spans="1:7" ht="18" customHeight="1">
      <c r="A18" s="97" t="s">
        <v>25</v>
      </c>
      <c r="B18" s="85"/>
      <c r="C18" s="88" t="s">
        <v>26</v>
      </c>
      <c r="D18" s="84" t="s">
        <v>15</v>
      </c>
      <c r="E18" s="98">
        <v>0.85</v>
      </c>
      <c r="F18" s="99"/>
      <c r="G18" s="100"/>
    </row>
    <row r="19" spans="1:7" s="32" customFormat="1" ht="18" customHeight="1" thickBot="1">
      <c r="A19" s="29"/>
      <c r="B19" s="30" t="s">
        <v>11</v>
      </c>
      <c r="C19" s="31"/>
      <c r="D19" s="31"/>
      <c r="E19" s="102">
        <f>SUM(E14:E18)</f>
        <v>45.256239</v>
      </c>
      <c r="F19" s="102">
        <f>SUM(F14:F18)</f>
        <v>0</v>
      </c>
      <c r="G19" s="107">
        <f>SUM(G14:G18)</f>
        <v>0</v>
      </c>
    </row>
    <row r="20" spans="1:17" ht="18" customHeight="1">
      <c r="A20" s="4"/>
      <c r="B20" s="4"/>
      <c r="C20" s="4"/>
      <c r="D20" s="4"/>
      <c r="E20" s="5"/>
      <c r="F20" s="5"/>
      <c r="G20" s="5"/>
      <c r="Q20" s="32"/>
    </row>
    <row r="21" spans="1:17" ht="18" customHeight="1" thickBot="1">
      <c r="A21" s="33" t="s">
        <v>41</v>
      </c>
      <c r="B21" s="18"/>
      <c r="C21" s="18"/>
      <c r="D21" s="4"/>
      <c r="E21" s="4"/>
      <c r="F21" s="4"/>
      <c r="G21" s="4"/>
      <c r="Q21" s="32"/>
    </row>
    <row r="22" spans="1:17" ht="18" customHeight="1">
      <c r="A22" s="21" t="s">
        <v>3</v>
      </c>
      <c r="B22" s="22"/>
      <c r="C22" s="23" t="s">
        <v>4</v>
      </c>
      <c r="D22" s="23" t="s">
        <v>12</v>
      </c>
      <c r="E22" s="23" t="s">
        <v>6</v>
      </c>
      <c r="F22" s="24" t="s">
        <v>7</v>
      </c>
      <c r="G22" s="25" t="s">
        <v>8</v>
      </c>
      <c r="Q22" s="32"/>
    </row>
    <row r="23" spans="1:17" ht="18" customHeight="1">
      <c r="A23" s="26"/>
      <c r="B23" s="34"/>
      <c r="C23" s="28" t="s">
        <v>9</v>
      </c>
      <c r="D23" s="28"/>
      <c r="E23" s="1"/>
      <c r="F23" s="2"/>
      <c r="G23" s="3"/>
      <c r="Q23" s="32"/>
    </row>
    <row r="24" spans="1:17" ht="18" customHeight="1">
      <c r="A24" s="95" t="s">
        <v>21</v>
      </c>
      <c r="B24" s="85"/>
      <c r="C24" s="83">
        <v>4616</v>
      </c>
      <c r="D24" s="90"/>
      <c r="E24" s="103"/>
      <c r="F24" s="103">
        <v>0.5</v>
      </c>
      <c r="G24" s="101">
        <v>0.5</v>
      </c>
      <c r="Q24" s="32"/>
    </row>
    <row r="25" spans="1:17" ht="18" customHeight="1">
      <c r="A25" s="95" t="s">
        <v>22</v>
      </c>
      <c r="B25" s="85"/>
      <c r="C25" s="83">
        <v>3151</v>
      </c>
      <c r="D25" s="90"/>
      <c r="E25" s="103"/>
      <c r="F25" s="103">
        <v>1.4</v>
      </c>
      <c r="G25" s="101">
        <v>1.4</v>
      </c>
      <c r="Q25" s="32"/>
    </row>
    <row r="26" spans="1:17" ht="18" customHeight="1">
      <c r="A26" s="96" t="s">
        <v>23</v>
      </c>
      <c r="B26" s="87"/>
      <c r="C26" s="83">
        <v>3781</v>
      </c>
      <c r="D26" s="90"/>
      <c r="E26" s="103"/>
      <c r="F26" s="103">
        <v>3.1</v>
      </c>
      <c r="G26" s="101">
        <v>3.1</v>
      </c>
      <c r="Q26" s="32"/>
    </row>
    <row r="27" spans="1:17" ht="18" customHeight="1">
      <c r="A27" s="97" t="s">
        <v>24</v>
      </c>
      <c r="B27" s="85"/>
      <c r="C27" s="84">
        <v>3424</v>
      </c>
      <c r="D27" s="90"/>
      <c r="E27" s="103"/>
      <c r="F27" s="103">
        <v>0.4</v>
      </c>
      <c r="G27" s="101">
        <v>0.4</v>
      </c>
      <c r="Q27" s="32"/>
    </row>
    <row r="28" spans="1:17" ht="18" customHeight="1">
      <c r="A28" s="97" t="s">
        <v>25</v>
      </c>
      <c r="B28" s="85"/>
      <c r="C28" s="88" t="s">
        <v>26</v>
      </c>
      <c r="D28" s="90"/>
      <c r="E28" s="103"/>
      <c r="F28" s="103">
        <v>0.2</v>
      </c>
      <c r="G28" s="101">
        <v>0.2</v>
      </c>
      <c r="Q28" s="32"/>
    </row>
    <row r="29" spans="1:8" ht="18" customHeight="1" thickBot="1">
      <c r="A29" s="29"/>
      <c r="B29" s="30" t="s">
        <v>13</v>
      </c>
      <c r="C29" s="31"/>
      <c r="D29" s="31"/>
      <c r="E29" s="102">
        <f>SUM(E24:E28)</f>
        <v>0</v>
      </c>
      <c r="F29" s="102">
        <f>SUM(F24:F28)</f>
        <v>5.6000000000000005</v>
      </c>
      <c r="G29" s="107">
        <f>SUM(G24:G28)</f>
        <v>5.6000000000000005</v>
      </c>
      <c r="H29" s="35"/>
    </row>
    <row r="30" spans="1:7" ht="18" customHeight="1">
      <c r="A30" s="4"/>
      <c r="B30" s="4"/>
      <c r="C30" s="4"/>
      <c r="D30" s="4"/>
      <c r="E30" s="5"/>
      <c r="F30" s="5"/>
      <c r="G30" s="5"/>
    </row>
    <row r="31" spans="1:7" ht="18" customHeight="1" thickBot="1">
      <c r="A31" s="33" t="s">
        <v>42</v>
      </c>
      <c r="B31" s="18"/>
      <c r="C31" s="18"/>
      <c r="D31" s="18"/>
      <c r="E31" s="4"/>
      <c r="F31" s="4"/>
      <c r="G31" s="4"/>
    </row>
    <row r="32" spans="1:9" ht="18" customHeight="1">
      <c r="A32" s="21"/>
      <c r="B32" s="22"/>
      <c r="C32" s="36"/>
      <c r="D32" s="37"/>
      <c r="E32" s="23" t="s">
        <v>6</v>
      </c>
      <c r="F32" s="24" t="s">
        <v>7</v>
      </c>
      <c r="G32" s="25" t="s">
        <v>8</v>
      </c>
      <c r="H32" s="38"/>
      <c r="I32" s="38"/>
    </row>
    <row r="33" spans="1:9" ht="18" customHeight="1">
      <c r="A33" s="26" t="s">
        <v>27</v>
      </c>
      <c r="B33" s="27"/>
      <c r="C33" s="39"/>
      <c r="D33" s="40"/>
      <c r="E33" s="89">
        <v>45.3</v>
      </c>
      <c r="F33" s="2"/>
      <c r="G33" s="3"/>
      <c r="H33" s="38"/>
      <c r="I33" s="38"/>
    </row>
    <row r="34" spans="1:9" ht="18" customHeight="1">
      <c r="A34" s="41" t="s">
        <v>43</v>
      </c>
      <c r="B34" s="42"/>
      <c r="C34" s="91"/>
      <c r="D34" s="92"/>
      <c r="E34" s="104"/>
      <c r="F34" s="105">
        <v>5.6</v>
      </c>
      <c r="G34" s="106">
        <v>5.6</v>
      </c>
      <c r="H34" s="38"/>
      <c r="I34" s="38"/>
    </row>
    <row r="35" spans="1:9" s="32" customFormat="1" ht="18" customHeight="1" thickBot="1">
      <c r="A35" s="29" t="s">
        <v>13</v>
      </c>
      <c r="B35" s="30"/>
      <c r="C35" s="30"/>
      <c r="D35" s="43"/>
      <c r="E35" s="102">
        <f>E33</f>
        <v>45.3</v>
      </c>
      <c r="F35" s="102">
        <f>F33</f>
        <v>0</v>
      </c>
      <c r="G35" s="107">
        <f>G33</f>
        <v>0</v>
      </c>
      <c r="H35" s="44"/>
      <c r="I35" s="44"/>
    </row>
    <row r="36" spans="1:9" ht="18" customHeight="1">
      <c r="A36"/>
      <c r="B36" s="4"/>
      <c r="C36" s="4"/>
      <c r="D36" s="4"/>
      <c r="E36" s="5"/>
      <c r="F36" s="5"/>
      <c r="G36" s="5"/>
      <c r="H36" s="6"/>
      <c r="I36" s="6"/>
    </row>
    <row r="37" spans="1:9" ht="13.5">
      <c r="A37" s="108" t="s">
        <v>47</v>
      </c>
      <c r="B37" s="109"/>
      <c r="C37" s="109"/>
      <c r="D37" s="109"/>
      <c r="E37" s="110"/>
      <c r="F37" s="110"/>
      <c r="G37" s="110"/>
      <c r="H37" s="111"/>
      <c r="I37" s="6"/>
    </row>
    <row r="38" spans="1:9" ht="12.75">
      <c r="A38" s="109" t="s">
        <v>44</v>
      </c>
      <c r="B38" s="109"/>
      <c r="C38" s="109"/>
      <c r="D38" s="109"/>
      <c r="E38" s="110"/>
      <c r="F38" s="110"/>
      <c r="G38" s="110"/>
      <c r="H38" s="111"/>
      <c r="I38" s="6"/>
    </row>
    <row r="39" spans="1:9" ht="18" customHeight="1">
      <c r="A39" s="112" t="s">
        <v>48</v>
      </c>
      <c r="B39" s="113"/>
      <c r="C39" s="113"/>
      <c r="D39" s="113"/>
      <c r="E39" s="114"/>
      <c r="F39" s="114"/>
      <c r="G39" s="114"/>
      <c r="H39" s="6"/>
      <c r="I39" s="6"/>
    </row>
    <row r="40" spans="1:9" ht="12.75">
      <c r="A40" s="115" t="s">
        <v>30</v>
      </c>
      <c r="B40" s="116"/>
      <c r="C40" s="113"/>
      <c r="D40" s="113"/>
      <c r="E40" s="114"/>
      <c r="F40" s="114"/>
      <c r="G40" s="114"/>
      <c r="H40" s="6"/>
      <c r="I40" s="6"/>
    </row>
    <row r="41" spans="1:9" ht="12.75">
      <c r="A41" s="115" t="s">
        <v>31</v>
      </c>
      <c r="B41" s="117"/>
      <c r="C41" s="118"/>
      <c r="D41" s="118"/>
      <c r="E41" s="119"/>
      <c r="F41" s="119"/>
      <c r="G41" s="119"/>
      <c r="H41" s="6"/>
      <c r="I41" s="6"/>
    </row>
    <row r="42" spans="1:22" ht="12" customHeight="1">
      <c r="A42" s="115" t="s">
        <v>32</v>
      </c>
      <c r="B42" s="117"/>
      <c r="C42" s="118"/>
      <c r="D42" s="118"/>
      <c r="E42" s="118"/>
      <c r="F42" s="118"/>
      <c r="G42" s="113"/>
      <c r="Q42" s="38"/>
      <c r="R42" s="38"/>
      <c r="S42" s="38"/>
      <c r="T42" s="38"/>
      <c r="U42" s="38"/>
      <c r="V42" s="38"/>
    </row>
    <row r="43" spans="1:22" ht="12.75">
      <c r="A43" s="115" t="s">
        <v>29</v>
      </c>
      <c r="B43" s="116"/>
      <c r="C43" s="116"/>
      <c r="D43" s="116"/>
      <c r="E43" s="116"/>
      <c r="F43" s="116"/>
      <c r="G43" s="116"/>
      <c r="Q43" s="38"/>
      <c r="R43" s="38"/>
      <c r="S43" s="38"/>
      <c r="T43" s="38"/>
      <c r="U43" s="38"/>
      <c r="V43" s="38"/>
    </row>
    <row r="44" spans="1:22" ht="15">
      <c r="A44" s="120" t="s">
        <v>17</v>
      </c>
      <c r="B44" s="121"/>
      <c r="C44" s="116"/>
      <c r="D44" s="116"/>
      <c r="E44" s="122" t="s">
        <v>38</v>
      </c>
      <c r="F44" s="122" t="s">
        <v>39</v>
      </c>
      <c r="G44" s="122" t="s">
        <v>28</v>
      </c>
      <c r="K44" s="57"/>
      <c r="L44" s="58"/>
      <c r="M44" s="59"/>
      <c r="N44" s="59"/>
      <c r="O44" s="59"/>
      <c r="P44" s="59"/>
      <c r="Q44" s="75"/>
      <c r="R44" s="75"/>
      <c r="S44" s="75"/>
      <c r="T44" s="75"/>
      <c r="U44" s="75"/>
      <c r="V44" s="75"/>
    </row>
    <row r="45" spans="1:22" ht="15">
      <c r="A45" s="123" t="s">
        <v>33</v>
      </c>
      <c r="B45" s="124"/>
      <c r="C45" s="116"/>
      <c r="D45" s="116"/>
      <c r="E45" s="125">
        <v>7</v>
      </c>
      <c r="F45" s="126">
        <v>0.04</v>
      </c>
      <c r="G45" s="127">
        <v>500000</v>
      </c>
      <c r="K45" s="59"/>
      <c r="L45" s="60"/>
      <c r="M45" s="61"/>
      <c r="N45" s="59"/>
      <c r="O45" s="61"/>
      <c r="P45" s="59"/>
      <c r="Q45" s="76"/>
      <c r="R45" s="76"/>
      <c r="S45" s="75"/>
      <c r="T45" s="76"/>
      <c r="U45" s="76"/>
      <c r="V45" s="75"/>
    </row>
    <row r="46" spans="1:22" ht="15.75" customHeight="1">
      <c r="A46" s="123" t="s">
        <v>34</v>
      </c>
      <c r="B46" s="124"/>
      <c r="C46" s="116"/>
      <c r="D46" s="116"/>
      <c r="E46" s="125">
        <v>20</v>
      </c>
      <c r="F46" s="126">
        <v>0.04</v>
      </c>
      <c r="G46" s="127">
        <v>1416000</v>
      </c>
      <c r="H46" s="45"/>
      <c r="I46" s="45"/>
      <c r="K46" s="62"/>
      <c r="L46" s="58"/>
      <c r="M46" s="63"/>
      <c r="N46" s="64"/>
      <c r="O46" s="65"/>
      <c r="P46" s="64"/>
      <c r="Q46" s="77"/>
      <c r="R46" s="78"/>
      <c r="S46" s="79"/>
      <c r="T46" s="38"/>
      <c r="U46" s="78"/>
      <c r="V46" s="80"/>
    </row>
    <row r="47" spans="1:22" ht="15">
      <c r="A47" s="123" t="s">
        <v>35</v>
      </c>
      <c r="B47" s="124"/>
      <c r="C47" s="116"/>
      <c r="D47" s="116"/>
      <c r="E47" s="125">
        <v>7</v>
      </c>
      <c r="F47" s="126">
        <v>0.04</v>
      </c>
      <c r="G47" s="127">
        <v>3097000</v>
      </c>
      <c r="K47" s="62"/>
      <c r="L47" s="58"/>
      <c r="M47" s="57"/>
      <c r="N47" s="64"/>
      <c r="O47" s="65"/>
      <c r="P47" s="64"/>
      <c r="Q47" s="77"/>
      <c r="R47" s="78"/>
      <c r="S47" s="79"/>
      <c r="T47" s="78"/>
      <c r="U47" s="78"/>
      <c r="V47" s="80"/>
    </row>
    <row r="48" spans="1:22" ht="15">
      <c r="A48" s="123" t="s">
        <v>36</v>
      </c>
      <c r="B48" s="124"/>
      <c r="C48" s="116"/>
      <c r="D48" s="116"/>
      <c r="E48" s="125">
        <v>10</v>
      </c>
      <c r="F48" s="126">
        <v>0.04</v>
      </c>
      <c r="G48" s="127">
        <v>444000</v>
      </c>
      <c r="J48" s="70"/>
      <c r="K48" s="62"/>
      <c r="L48" s="58"/>
      <c r="M48" s="57"/>
      <c r="N48" s="64"/>
      <c r="O48" s="65"/>
      <c r="P48" s="64"/>
      <c r="Q48" s="77"/>
      <c r="R48" s="78"/>
      <c r="S48" s="79"/>
      <c r="T48" s="78"/>
      <c r="U48" s="78"/>
      <c r="V48" s="80"/>
    </row>
    <row r="49" spans="1:22" ht="15" customHeight="1">
      <c r="A49" s="123" t="s">
        <v>37</v>
      </c>
      <c r="B49" s="124"/>
      <c r="C49" s="116"/>
      <c r="D49" s="116"/>
      <c r="E49" s="125">
        <v>5</v>
      </c>
      <c r="F49" s="126">
        <v>0.04</v>
      </c>
      <c r="G49" s="128">
        <v>191000</v>
      </c>
      <c r="J49" s="70"/>
      <c r="K49" s="62"/>
      <c r="L49" s="58"/>
      <c r="M49" s="57"/>
      <c r="N49" s="64"/>
      <c r="O49" s="65"/>
      <c r="P49" s="64"/>
      <c r="Q49" s="77"/>
      <c r="R49" s="78"/>
      <c r="S49" s="79"/>
      <c r="T49" s="78"/>
      <c r="U49" s="78"/>
      <c r="V49" s="80"/>
    </row>
    <row r="50" spans="1:22" ht="19.5" customHeight="1">
      <c r="A50" s="123"/>
      <c r="B50" s="124"/>
      <c r="C50" s="116"/>
      <c r="D50" s="116"/>
      <c r="E50" s="129"/>
      <c r="F50" s="116"/>
      <c r="G50" s="127">
        <f>SUM(G45:G49)</f>
        <v>5648000</v>
      </c>
      <c r="K50" s="62"/>
      <c r="L50" s="58"/>
      <c r="M50" s="66"/>
      <c r="N50" s="64"/>
      <c r="O50" s="65"/>
      <c r="P50" s="64"/>
      <c r="Q50" s="77"/>
      <c r="R50" s="81"/>
      <c r="S50" s="79"/>
      <c r="T50" s="81"/>
      <c r="U50" s="81"/>
      <c r="V50" s="82"/>
    </row>
    <row r="51" spans="1:22" ht="15">
      <c r="A51" s="123"/>
      <c r="B51" s="124"/>
      <c r="C51" s="116"/>
      <c r="D51" s="116"/>
      <c r="E51" s="129"/>
      <c r="F51" s="116"/>
      <c r="G51" s="116"/>
      <c r="H51" s="45"/>
      <c r="I51" s="45"/>
      <c r="K51" s="62"/>
      <c r="L51" s="58"/>
      <c r="M51" s="57"/>
      <c r="N51" s="64"/>
      <c r="O51" s="65"/>
      <c r="P51" s="64"/>
      <c r="Q51" s="65"/>
      <c r="R51" s="67"/>
      <c r="S51" s="57"/>
      <c r="T51" s="67"/>
      <c r="U51" s="67"/>
      <c r="V51" s="68"/>
    </row>
    <row r="52" spans="1:22" ht="15">
      <c r="A52" s="93"/>
      <c r="B52" s="58"/>
      <c r="E52" s="64"/>
      <c r="K52" s="62"/>
      <c r="L52" s="58"/>
      <c r="M52" s="57"/>
      <c r="N52" s="64"/>
      <c r="O52" s="65"/>
      <c r="P52" s="64"/>
      <c r="Q52" s="65"/>
      <c r="R52" s="67"/>
      <c r="S52" s="57"/>
      <c r="T52" s="67"/>
      <c r="U52" s="67"/>
      <c r="V52" s="68"/>
    </row>
    <row r="53" spans="1:22" ht="15">
      <c r="A53" s="93"/>
      <c r="B53" s="58"/>
      <c r="E53" s="64"/>
      <c r="K53" s="62"/>
      <c r="L53" s="58"/>
      <c r="M53" s="57"/>
      <c r="N53" s="64"/>
      <c r="O53" s="64"/>
      <c r="P53" s="64"/>
      <c r="Q53" s="64"/>
      <c r="R53"/>
      <c r="S53" s="57"/>
      <c r="T53" s="57"/>
      <c r="V53" s="58"/>
    </row>
    <row r="54" spans="1:22" ht="15">
      <c r="A54" s="93"/>
      <c r="B54" s="58"/>
      <c r="E54" s="64"/>
      <c r="K54" s="62"/>
      <c r="L54" s="58"/>
      <c r="M54" s="57"/>
      <c r="N54" s="64"/>
      <c r="O54" s="64"/>
      <c r="P54" s="64"/>
      <c r="Q54" s="64"/>
      <c r="R54"/>
      <c r="S54" s="57"/>
      <c r="T54" s="57"/>
      <c r="U54" s="57"/>
      <c r="V54" s="58"/>
    </row>
    <row r="55" spans="1:22" ht="15">
      <c r="A55" s="93"/>
      <c r="B55" s="58"/>
      <c r="E55" s="94"/>
      <c r="K55" s="62"/>
      <c r="L55" s="58"/>
      <c r="M55" s="57"/>
      <c r="N55" s="64"/>
      <c r="O55" s="65"/>
      <c r="P55" s="64"/>
      <c r="Q55" s="65"/>
      <c r="R55" s="69"/>
      <c r="S55" s="57"/>
      <c r="T55" s="67"/>
      <c r="U55" s="67"/>
      <c r="V55" s="68"/>
    </row>
    <row r="56" spans="1:22" ht="15">
      <c r="A56" s="93"/>
      <c r="B56" s="58"/>
      <c r="E56" s="72"/>
      <c r="K56" s="62"/>
      <c r="L56" s="58"/>
      <c r="M56" s="57"/>
      <c r="N56" s="64"/>
      <c r="O56" s="65"/>
      <c r="P56" s="64"/>
      <c r="Q56" s="65"/>
      <c r="R56" s="67"/>
      <c r="S56" s="57"/>
      <c r="T56" s="67"/>
      <c r="U56" s="67"/>
      <c r="V56" s="68"/>
    </row>
    <row r="57" spans="10:22" ht="15">
      <c r="J57" s="70"/>
      <c r="K57" s="62"/>
      <c r="L57" s="58"/>
      <c r="M57" s="71"/>
      <c r="N57" s="64"/>
      <c r="O57" s="64"/>
      <c r="P57" s="64"/>
      <c r="Q57" s="64"/>
      <c r="R57" s="57"/>
      <c r="S57" s="57"/>
      <c r="T57"/>
      <c r="U57" s="57"/>
      <c r="V57" s="58"/>
    </row>
  </sheetData>
  <sheetProtection/>
  <printOptions horizontalCentered="1"/>
  <pageMargins left="0.46" right="0.53" top="0.34" bottom="0.42" header="0.17" footer="0.16"/>
  <pageSetup fitToHeight="1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cp:lastPrinted>2011-06-24T19:15:37Z</cp:lastPrinted>
  <dcterms:created xsi:type="dcterms:W3CDTF">1999-06-02T23:29:55Z</dcterms:created>
  <dcterms:modified xsi:type="dcterms:W3CDTF">2011-07-21T18:22:51Z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