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16" windowWidth="11115" windowHeight="8445" activeTab="0"/>
  </bookViews>
  <sheets>
    <sheet name="Roads" sheetId="1" r:id="rId1"/>
  </sheets>
  <definedNames>
    <definedName name="_xlnm.Print_Area" localSheetId="0">'Roads'!$A$1:$J$29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<sst xmlns="http://schemas.openxmlformats.org/spreadsheetml/2006/main" count="32" uniqueCount="31">
  <si>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 2010 - 2015</t>
  </si>
  <si>
    <t>34th Ave S. @ S. 288th St</t>
  </si>
  <si>
    <t>SE Petrovitsky Rd @ 162nd Pl SE</t>
  </si>
  <si>
    <t>Covington Way SE / SE Covington-Sawyer Rd</t>
  </si>
  <si>
    <t>Cost Model Contingency- 386</t>
  </si>
  <si>
    <t>MRSDG1</t>
  </si>
  <si>
    <t>Guardrail Program</t>
  </si>
  <si>
    <t xml:space="preserve">Safer Wildlife/Community Mobility Through Novelty </t>
  </si>
  <si>
    <t>Preston-Fall City Rd @ SE High Point Way</t>
  </si>
  <si>
    <t>SW 98th St</t>
  </si>
  <si>
    <t>South Park Bridge  - Demolition</t>
  </si>
  <si>
    <t>1% for Art</t>
  </si>
  <si>
    <t>Roads Grant Contingency Project</t>
  </si>
  <si>
    <t>3860/ROAD CONSTRUCTION</t>
  </si>
  <si>
    <t xml:space="preserve">                   Total Fund 3860</t>
  </si>
  <si>
    <t>Debt Service</t>
  </si>
  <si>
    <t>Issaquah-Hobart Rd SE</t>
  </si>
  <si>
    <t>NE Union Hill Road</t>
  </si>
  <si>
    <t>90th Ave NE</t>
  </si>
  <si>
    <t>NE Woodinville Duvall Rd @ W Snoqualmie Valley Rd NE</t>
  </si>
  <si>
    <t>Upper Preston Rd SE @ SE 97th St</t>
  </si>
  <si>
    <t>Military Rd S. @ S. 342nd St</t>
  </si>
  <si>
    <t>Cedar River Tributary at Upper Dorre Don</t>
  </si>
  <si>
    <t>SE Summit-Landsburg Rd</t>
  </si>
  <si>
    <t>NE Woodinville Duvall Rd @ 194th Ave NE</t>
  </si>
  <si>
    <t>132nd Ave SE @ SE 244th St</t>
  </si>
  <si>
    <t>386CPO</t>
  </si>
  <si>
    <t xml:space="preserve"> </t>
  </si>
  <si>
    <t>Auditor Capital Project Oversight</t>
  </si>
  <si>
    <t>South Park Bridge Construction</t>
  </si>
  <si>
    <t>Attachment A: Roads Capital Improvement Program (Biennial Budget 2010/2011) - 12-07-2010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</si>
</sst>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Layout" zoomScaleNormal="80" workbookViewId="0" topLeftCell="A1">
      <selection activeCell="C5" sqref="C5"/>
    </sheetView>
  </sheetViews>
  <sheetFormatPr defaultColWidth="9.140625" defaultRowHeight="12.75"/>
  <cols>
    <col min="1" max="1" width="1.7109375" style="0" customWidth="1"/>
    <col min="2" max="2" width="8.8515625" style="1" bestFit="1" customWidth="1"/>
    <col min="3" max="3" width="50.7109375" style="0" bestFit="1" customWidth="1"/>
    <col min="4" max="4" width="13.00390625" style="0" bestFit="1" customWidth="1"/>
    <col min="5" max="5" width="12.28125" style="0" bestFit="1" customWidth="1"/>
    <col min="6" max="6" width="17.28125" style="0" bestFit="1" customWidth="1"/>
    <col min="7" max="7" width="13.00390625" style="0" bestFit="1" customWidth="1"/>
    <col min="8" max="8" width="12.28125" style="0" bestFit="1" customWidth="1"/>
    <col min="9" max="11" width="13.00390625" style="0" bestFit="1" customWidth="1"/>
  </cols>
  <sheetData>
    <row r="1" ht="12.75">
      <c r="J1" s="21" t="s">
        <v>27</v>
      </c>
    </row>
    <row r="2" spans="1:11" s="6" customFormat="1" ht="15.75">
      <c r="A2" s="6" t="s">
        <v>30</v>
      </c>
      <c r="B2" s="7"/>
      <c r="F2" s="8"/>
      <c r="K2" s="9"/>
    </row>
    <row r="4" spans="1:10" ht="21" customHeight="1" thickBot="1">
      <c r="A4" s="10" t="s">
        <v>13</v>
      </c>
      <c r="B4" s="11"/>
      <c r="C4" s="12"/>
      <c r="D4" s="20">
        <v>2010</v>
      </c>
      <c r="E4" s="19">
        <v>2011</v>
      </c>
      <c r="F4" s="19">
        <v>2012</v>
      </c>
      <c r="G4" s="19">
        <v>2013</v>
      </c>
      <c r="H4" s="19">
        <v>2014</v>
      </c>
      <c r="I4" s="19">
        <v>2015</v>
      </c>
      <c r="J4" s="20" t="s">
        <v>0</v>
      </c>
    </row>
    <row r="5" spans="2:10" ht="12.75">
      <c r="B5" s="4">
        <v>300209</v>
      </c>
      <c r="C5" s="5" t="s">
        <v>1</v>
      </c>
      <c r="D5" s="16">
        <v>-750000</v>
      </c>
      <c r="E5" s="2"/>
      <c r="F5" s="2"/>
      <c r="G5" s="2"/>
      <c r="H5" s="2"/>
      <c r="I5" s="2"/>
      <c r="J5" s="16">
        <f>SUM(D5:I5)</f>
        <v>-750000</v>
      </c>
    </row>
    <row r="6" spans="2:10" ht="12.75">
      <c r="B6" s="4">
        <v>400409</v>
      </c>
      <c r="C6" s="5" t="s">
        <v>2</v>
      </c>
      <c r="D6" s="16">
        <v>-900000</v>
      </c>
      <c r="E6" s="2"/>
      <c r="F6" s="2"/>
      <c r="G6" s="2"/>
      <c r="H6" s="2"/>
      <c r="I6" s="2"/>
      <c r="J6" s="16">
        <f>SUM(D6:I6)</f>
        <v>-900000</v>
      </c>
    </row>
    <row r="7" spans="2:10" ht="12.75">
      <c r="B7" s="4">
        <v>400508</v>
      </c>
      <c r="C7" s="5" t="s">
        <v>3</v>
      </c>
      <c r="D7" s="16">
        <v>-800000</v>
      </c>
      <c r="E7" s="2"/>
      <c r="F7" s="2"/>
      <c r="G7" s="2"/>
      <c r="H7" s="2"/>
      <c r="I7" s="2"/>
      <c r="J7" s="16">
        <f>SUM(D7:I7)</f>
        <v>-800000</v>
      </c>
    </row>
    <row r="8" spans="2:10" ht="12.75">
      <c r="B8" s="4">
        <v>999386</v>
      </c>
      <c r="C8" s="5" t="s">
        <v>4</v>
      </c>
      <c r="D8" s="16">
        <v>-350000</v>
      </c>
      <c r="E8" s="2"/>
      <c r="F8" s="2">
        <v>-26000</v>
      </c>
      <c r="G8" s="2">
        <v>51000</v>
      </c>
      <c r="H8" s="2">
        <v>87000</v>
      </c>
      <c r="I8" s="2">
        <v>68000</v>
      </c>
      <c r="J8" s="16">
        <f>SUM(D8:I8)</f>
        <v>-170000</v>
      </c>
    </row>
    <row r="9" spans="2:10" ht="12.75">
      <c r="B9" s="4" t="s">
        <v>5</v>
      </c>
      <c r="C9" s="5" t="s">
        <v>6</v>
      </c>
      <c r="D9" s="16">
        <v>-600000</v>
      </c>
      <c r="E9" s="2"/>
      <c r="F9" s="2"/>
      <c r="G9" s="2"/>
      <c r="H9" s="2"/>
      <c r="I9" s="2"/>
      <c r="J9" s="16">
        <f>SUM(D9:I9)</f>
        <v>-600000</v>
      </c>
    </row>
    <row r="10" spans="2:10" ht="12.75">
      <c r="B10" s="4">
        <v>100507</v>
      </c>
      <c r="C10" s="5" t="s">
        <v>7</v>
      </c>
      <c r="D10" s="17"/>
      <c r="E10" s="2">
        <v>5313000</v>
      </c>
      <c r="F10" s="2"/>
      <c r="G10" s="2"/>
      <c r="H10" s="2"/>
      <c r="I10" s="2"/>
      <c r="J10" s="16">
        <f aca="true" t="shared" si="0" ref="J10:J28">SUM(E10:I10)</f>
        <v>5313000</v>
      </c>
    </row>
    <row r="11" spans="2:10" ht="12.75">
      <c r="B11" s="4">
        <v>300197</v>
      </c>
      <c r="C11" s="5" t="s">
        <v>29</v>
      </c>
      <c r="D11" s="16">
        <v>-19000000</v>
      </c>
      <c r="E11" s="2">
        <v>30000000</v>
      </c>
      <c r="F11" s="2"/>
      <c r="G11" s="2"/>
      <c r="H11" s="2"/>
      <c r="I11" s="2"/>
      <c r="J11" s="16">
        <f>SUM(D11:I11)</f>
        <v>11000000</v>
      </c>
    </row>
    <row r="12" spans="2:10" ht="12.75">
      <c r="B12" s="4">
        <v>200209</v>
      </c>
      <c r="C12" s="5" t="s">
        <v>8</v>
      </c>
      <c r="D12" s="17"/>
      <c r="E12" s="2">
        <v>-1012000</v>
      </c>
      <c r="F12" s="2">
        <v>1290000</v>
      </c>
      <c r="G12" s="2"/>
      <c r="H12" s="2"/>
      <c r="I12" s="2"/>
      <c r="J12" s="16">
        <f t="shared" si="0"/>
        <v>278000</v>
      </c>
    </row>
    <row r="13" spans="2:10" ht="12.75">
      <c r="B13" s="4">
        <v>300607</v>
      </c>
      <c r="C13" s="5" t="s">
        <v>9</v>
      </c>
      <c r="D13" s="17"/>
      <c r="E13" s="2">
        <v>155000</v>
      </c>
      <c r="F13" s="2"/>
      <c r="G13" s="2"/>
      <c r="H13" s="2"/>
      <c r="I13" s="2"/>
      <c r="J13" s="16">
        <f t="shared" si="0"/>
        <v>155000</v>
      </c>
    </row>
    <row r="14" spans="2:10" ht="12.75">
      <c r="B14" s="4">
        <v>300610</v>
      </c>
      <c r="C14" s="5" t="s">
        <v>10</v>
      </c>
      <c r="D14" s="17"/>
      <c r="E14" s="2"/>
      <c r="F14" s="2"/>
      <c r="G14" s="2"/>
      <c r="H14" s="2"/>
      <c r="I14" s="2">
        <v>-17486000</v>
      </c>
      <c r="J14" s="16">
        <f t="shared" si="0"/>
        <v>-17486000</v>
      </c>
    </row>
    <row r="15" spans="2:10" ht="12.75">
      <c r="B15" s="4">
        <v>400510</v>
      </c>
      <c r="C15" s="5" t="s">
        <v>16</v>
      </c>
      <c r="D15" s="17"/>
      <c r="E15" s="2">
        <v>-2000000</v>
      </c>
      <c r="F15" s="2"/>
      <c r="G15" s="2">
        <v>2000000</v>
      </c>
      <c r="H15" s="2"/>
      <c r="I15" s="2"/>
      <c r="J15" s="16">
        <f t="shared" si="0"/>
        <v>0</v>
      </c>
    </row>
    <row r="16" spans="2:10" ht="12.75">
      <c r="B16" s="4">
        <v>700109</v>
      </c>
      <c r="C16" s="5" t="s">
        <v>11</v>
      </c>
      <c r="D16" s="17"/>
      <c r="E16" s="2">
        <f>300000-24000</f>
        <v>276000</v>
      </c>
      <c r="F16" s="2"/>
      <c r="G16" s="2"/>
      <c r="H16" s="2"/>
      <c r="I16" s="2"/>
      <c r="J16" s="16">
        <f t="shared" si="0"/>
        <v>276000</v>
      </c>
    </row>
    <row r="17" spans="2:10" ht="12.75">
      <c r="B17" s="4">
        <v>800201</v>
      </c>
      <c r="C17" s="5" t="s">
        <v>15</v>
      </c>
      <c r="D17" s="17"/>
      <c r="E17" s="2">
        <v>-2500000</v>
      </c>
      <c r="F17" s="2"/>
      <c r="G17" s="2"/>
      <c r="H17" s="2"/>
      <c r="I17" s="2"/>
      <c r="J17" s="16">
        <f t="shared" si="0"/>
        <v>-2500000</v>
      </c>
    </row>
    <row r="18" spans="2:10" ht="12.75">
      <c r="B18" s="4">
        <v>999998</v>
      </c>
      <c r="C18" s="5" t="s">
        <v>12</v>
      </c>
      <c r="D18" s="17"/>
      <c r="E18" s="2">
        <v>2500000</v>
      </c>
      <c r="F18" s="2"/>
      <c r="G18" s="2"/>
      <c r="H18" s="2"/>
      <c r="I18" s="2"/>
      <c r="J18" s="16">
        <f t="shared" si="0"/>
        <v>2500000</v>
      </c>
    </row>
    <row r="19" spans="2:10" ht="12.75">
      <c r="B19" s="4">
        <v>100112</v>
      </c>
      <c r="C19" s="5" t="s">
        <v>17</v>
      </c>
      <c r="D19" s="17"/>
      <c r="E19" s="2"/>
      <c r="F19" s="2">
        <v>-726000</v>
      </c>
      <c r="G19" s="2">
        <v>-3482000</v>
      </c>
      <c r="H19" s="2"/>
      <c r="I19" s="2"/>
      <c r="J19" s="16">
        <f t="shared" si="0"/>
        <v>-4208000</v>
      </c>
    </row>
    <row r="20" spans="2:10" ht="12.75">
      <c r="B20" s="4">
        <v>200213</v>
      </c>
      <c r="C20" s="5" t="s">
        <v>19</v>
      </c>
      <c r="D20" s="17"/>
      <c r="E20" s="2"/>
      <c r="F20" s="2">
        <v>-1199000</v>
      </c>
      <c r="G20" s="2">
        <v>-1146000</v>
      </c>
      <c r="H20" s="2">
        <v>-262000</v>
      </c>
      <c r="I20" s="2"/>
      <c r="J20" s="16">
        <f t="shared" si="0"/>
        <v>-2607000</v>
      </c>
    </row>
    <row r="21" spans="2:10" ht="12.75">
      <c r="B21" s="4">
        <v>200512</v>
      </c>
      <c r="C21" s="5" t="s">
        <v>20</v>
      </c>
      <c r="D21" s="17"/>
      <c r="E21" s="2"/>
      <c r="F21" s="2">
        <v>-488000</v>
      </c>
      <c r="G21" s="2">
        <v>-30000</v>
      </c>
      <c r="H21" s="2">
        <v>-1905000</v>
      </c>
      <c r="I21" s="2"/>
      <c r="J21" s="16">
        <f t="shared" si="0"/>
        <v>-2423000</v>
      </c>
    </row>
    <row r="22" spans="2:10" ht="12.75">
      <c r="B22" s="4">
        <v>300408</v>
      </c>
      <c r="C22" s="5" t="s">
        <v>21</v>
      </c>
      <c r="D22" s="17"/>
      <c r="E22" s="2"/>
      <c r="F22" s="2">
        <v>-1802000</v>
      </c>
      <c r="G22" s="2"/>
      <c r="H22" s="2"/>
      <c r="I22" s="2"/>
      <c r="J22" s="16">
        <f t="shared" si="0"/>
        <v>-1802000</v>
      </c>
    </row>
    <row r="23" spans="2:10" ht="12.75">
      <c r="B23" s="4">
        <v>400309</v>
      </c>
      <c r="C23" s="5" t="s">
        <v>23</v>
      </c>
      <c r="D23" s="17"/>
      <c r="E23" s="2"/>
      <c r="F23" s="2">
        <v>-554000</v>
      </c>
      <c r="G23" s="2">
        <v>-7977000</v>
      </c>
      <c r="H23" s="2"/>
      <c r="I23" s="2"/>
      <c r="J23" s="16">
        <f t="shared" si="0"/>
        <v>-8531000</v>
      </c>
    </row>
    <row r="24" spans="2:10" ht="12.75">
      <c r="B24" s="4">
        <v>100213</v>
      </c>
      <c r="C24" s="5" t="s">
        <v>18</v>
      </c>
      <c r="D24" s="17"/>
      <c r="E24" s="2"/>
      <c r="F24" s="2"/>
      <c r="G24" s="2">
        <v>-144000</v>
      </c>
      <c r="H24" s="2">
        <v>-196000</v>
      </c>
      <c r="I24" s="2"/>
      <c r="J24" s="16">
        <f t="shared" si="0"/>
        <v>-340000</v>
      </c>
    </row>
    <row r="25" spans="2:10" ht="12.75">
      <c r="B25" s="4">
        <v>400213</v>
      </c>
      <c r="C25" s="5" t="s">
        <v>22</v>
      </c>
      <c r="D25" s="17"/>
      <c r="E25" s="2"/>
      <c r="F25" s="2"/>
      <c r="G25" s="2">
        <v>-200000</v>
      </c>
      <c r="H25" s="2">
        <v>-832000</v>
      </c>
      <c r="I25" s="2"/>
      <c r="J25" s="16">
        <f t="shared" si="0"/>
        <v>-1032000</v>
      </c>
    </row>
    <row r="26" spans="2:10" ht="12.75">
      <c r="B26" s="4">
        <v>100109</v>
      </c>
      <c r="C26" s="5" t="s">
        <v>24</v>
      </c>
      <c r="D26" s="17"/>
      <c r="E26" s="2"/>
      <c r="F26" s="2"/>
      <c r="G26" s="2"/>
      <c r="H26" s="2">
        <v>-1250000</v>
      </c>
      <c r="I26" s="2"/>
      <c r="J26" s="16">
        <f t="shared" si="0"/>
        <v>-1250000</v>
      </c>
    </row>
    <row r="27" spans="2:10" ht="12.75">
      <c r="B27" s="4">
        <v>300511</v>
      </c>
      <c r="C27" s="5" t="s">
        <v>25</v>
      </c>
      <c r="D27" s="17"/>
      <c r="E27" s="2"/>
      <c r="F27" s="2"/>
      <c r="G27" s="2"/>
      <c r="H27" s="2">
        <v>-600000</v>
      </c>
      <c r="I27" s="2"/>
      <c r="J27" s="16">
        <f t="shared" si="0"/>
        <v>-600000</v>
      </c>
    </row>
    <row r="28" spans="2:10" ht="12.75">
      <c r="B28" s="4" t="s">
        <v>26</v>
      </c>
      <c r="C28" s="5" t="s">
        <v>28</v>
      </c>
      <c r="D28" s="17"/>
      <c r="E28" s="2">
        <v>20354</v>
      </c>
      <c r="F28" s="2"/>
      <c r="G28" s="2"/>
      <c r="H28" s="2" t="s">
        <v>27</v>
      </c>
      <c r="I28" s="2"/>
      <c r="J28" s="16">
        <f t="shared" si="0"/>
        <v>20354</v>
      </c>
    </row>
    <row r="29" spans="1:11" ht="23.25" customHeight="1" thickBot="1">
      <c r="A29" s="13"/>
      <c r="B29" s="14"/>
      <c r="C29" s="10" t="s">
        <v>14</v>
      </c>
      <c r="D29" s="18">
        <f>SUM(D5:D28)</f>
        <v>-22400000</v>
      </c>
      <c r="E29" s="15">
        <f aca="true" t="shared" si="1" ref="E29:J29">SUM(E5:E28)</f>
        <v>32752354</v>
      </c>
      <c r="F29" s="15">
        <f t="shared" si="1"/>
        <v>-3505000</v>
      </c>
      <c r="G29" s="15">
        <f t="shared" si="1"/>
        <v>-10928000</v>
      </c>
      <c r="H29" s="15">
        <f t="shared" si="1"/>
        <v>-4958000</v>
      </c>
      <c r="I29" s="15">
        <f t="shared" si="1"/>
        <v>-17418000</v>
      </c>
      <c r="J29" s="18">
        <f t="shared" si="1"/>
        <v>-26456646</v>
      </c>
      <c r="K29" s="3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&amp;C17000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2010-12-14T20:13:56Z</cp:lastPrinted>
  <dcterms:created xsi:type="dcterms:W3CDTF">2010-10-06T21:29:23Z</dcterms:created>
  <dcterms:modified xsi:type="dcterms:W3CDTF">2010-12-14T20:14:08Z</dcterms:modified>
  <cp:category/>
  <cp:version/>
  <cp:contentType/>
  <cp:contentStatus/>
</cp:coreProperties>
</file>