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690" windowHeight="2505" activeTab="0"/>
  </bookViews>
  <sheets>
    <sheet name="Fiscal Note" sheetId="1" r:id="rId1"/>
  </sheets>
  <definedNames>
    <definedName name="_xlnm.Print_Area" localSheetId="0">'Fiscal Note'!$A$1:$G$100</definedName>
  </definedNames>
  <calcPr fullCalcOnLoad="1"/>
</workbook>
</file>

<file path=xl/sharedStrings.xml><?xml version="1.0" encoding="utf-8"?>
<sst xmlns="http://schemas.openxmlformats.org/spreadsheetml/2006/main" count="70" uniqueCount="38">
  <si>
    <t>TOTAL</t>
  </si>
  <si>
    <t xml:space="preserve"> </t>
  </si>
  <si>
    <t>Code</t>
  </si>
  <si>
    <t>0510</t>
  </si>
  <si>
    <t>2007 Trial Court Improvement Funds</t>
  </si>
  <si>
    <t>FISCAL  NOTE</t>
  </si>
  <si>
    <t>Ordinance/Motion No.:</t>
  </si>
  <si>
    <t>Title:</t>
  </si>
  <si>
    <t>Affected Agency and/or Agencies:</t>
  </si>
  <si>
    <t>Superior Court</t>
  </si>
  <si>
    <t>Note Prepared By:</t>
  </si>
  <si>
    <t>Steve Davis</t>
  </si>
  <si>
    <t>Note Reviewed By:</t>
  </si>
  <si>
    <t>Paul Sherfey</t>
  </si>
  <si>
    <t>OMB Review By:</t>
  </si>
  <si>
    <t>Impact of the above legislation on the fiscal affairs of King County is estimated to be:</t>
  </si>
  <si>
    <t>Revenue to:</t>
  </si>
  <si>
    <t>Fund</t>
  </si>
  <si>
    <t>1st</t>
  </si>
  <si>
    <t>2nd</t>
  </si>
  <si>
    <t>3rd</t>
  </si>
  <si>
    <t>4th</t>
  </si>
  <si>
    <t>Fund Title</t>
  </si>
  <si>
    <t>Revenue Source</t>
  </si>
  <si>
    <t>Year</t>
  </si>
  <si>
    <t>Expenditures from:</t>
  </si>
  <si>
    <t>Department</t>
  </si>
  <si>
    <t>000000010 / CX</t>
  </si>
  <si>
    <t>*</t>
  </si>
  <si>
    <t>Expenditures By Categories:</t>
  </si>
  <si>
    <t>Salaries &amp; Benefits</t>
  </si>
  <si>
    <t>Supplies &amp; Services</t>
  </si>
  <si>
    <t>Capital Outlay</t>
  </si>
  <si>
    <t>Other</t>
  </si>
  <si>
    <t>1st Quarter Omnibus Ordinance</t>
  </si>
  <si>
    <t>Trial Crt Improvement</t>
  </si>
  <si>
    <t>Tesia Forbes</t>
  </si>
  <si>
    <t>1st Quarter Supplemental Ordinance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</si>
</sst>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_(&quot;$&quot;* #,##0_);_(&quot;$&quot;* \(#,##0\);_(&quot;$&quot;* &quot;-&quot;??_);_(@_)"/>
  </numFmts>
  <fonts count="6">
    <font>
      <sz val="10"/>
      <name val="Arial"/>
      <family val="0"/>
    </font>
    <font>
      <b/>
      <sz val="10"/>
      <name val="Arial"/>
      <family val="0"/>
    </font>
    <font>
      <i/>
      <sz val="10"/>
      <name val="Arial"/>
      <family val="0"/>
    </font>
    <font>
      <b/>
      <i/>
      <sz val="10"/>
      <name val="Arial"/>
      <family val="0"/>
    </font>
    <font>
      <sz val="16"/>
      <name val="Arial"/>
      <family val="2"/>
    </font>
    <font>
      <b/>
      <u val="single"/>
      <sz val="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4" fillId="0" borderId="0" xfId="0" applyFont="1" applyAlignment="1">
      <alignment/>
    </xf>
    <xf numFmtId="0" fontId="1" fillId="0" borderId="1" xfId="0" applyFont="1" applyBorder="1" applyAlignment="1">
      <alignment horizontal="left"/>
    </xf>
    <xf numFmtId="0" fontId="0" fillId="0" borderId="1" xfId="0" applyBorder="1" applyAlignment="1">
      <alignment/>
    </xf>
    <xf numFmtId="0" fontId="1" fillId="0" borderId="1" xfId="0" applyFont="1" applyBorder="1" applyAlignment="1">
      <alignment/>
    </xf>
    <xf numFmtId="0" fontId="0" fillId="0" borderId="1" xfId="0" applyBorder="1" applyAlignment="1">
      <alignment/>
    </xf>
    <xf numFmtId="0" fontId="0" fillId="0" borderId="0" xfId="0"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Fill="1" applyBorder="1" applyAlignment="1">
      <alignment horizontal="left"/>
    </xf>
    <xf numFmtId="42" fontId="0" fillId="0" borderId="6" xfId="17" applyNumberFormat="1" applyFill="1" applyBorder="1" applyAlignment="1">
      <alignment/>
    </xf>
    <xf numFmtId="42" fontId="0" fillId="0" borderId="6" xfId="17" applyNumberFormat="1" applyBorder="1" applyAlignment="1">
      <alignment/>
    </xf>
    <xf numFmtId="0" fontId="0" fillId="0" borderId="6" xfId="0" applyBorder="1" applyAlignment="1">
      <alignment/>
    </xf>
    <xf numFmtId="166" fontId="0" fillId="0" borderId="6" xfId="0" applyNumberFormat="1" applyBorder="1" applyAlignment="1">
      <alignment horizontal="center"/>
    </xf>
    <xf numFmtId="166" fontId="0" fillId="0" borderId="6" xfId="0" applyNumberFormat="1" applyBorder="1" applyAlignment="1">
      <alignment/>
    </xf>
    <xf numFmtId="0" fontId="0" fillId="0" borderId="6" xfId="0" applyBorder="1" applyAlignment="1">
      <alignment horizontal="center"/>
    </xf>
    <xf numFmtId="166" fontId="0" fillId="0" borderId="0" xfId="0" applyNumberFormat="1" applyAlignment="1">
      <alignment/>
    </xf>
    <xf numFmtId="42" fontId="0" fillId="0" borderId="0" xfId="0" applyNumberFormat="1" applyAlignment="1">
      <alignment/>
    </xf>
    <xf numFmtId="166" fontId="0" fillId="0" borderId="3" xfId="0" applyNumberFormat="1" applyBorder="1" applyAlignment="1">
      <alignment horizontal="center"/>
    </xf>
    <xf numFmtId="42" fontId="0" fillId="0" borderId="3" xfId="0" applyNumberFormat="1" applyBorder="1" applyAlignment="1">
      <alignment horizontal="center"/>
    </xf>
    <xf numFmtId="166" fontId="0" fillId="0" borderId="5" xfId="0" applyNumberFormat="1" applyBorder="1" applyAlignment="1">
      <alignment horizontal="center"/>
    </xf>
    <xf numFmtId="42" fontId="0" fillId="0" borderId="5" xfId="0" applyNumberFormat="1" applyBorder="1" applyAlignment="1">
      <alignment horizontal="center"/>
    </xf>
    <xf numFmtId="42" fontId="0" fillId="0" borderId="5" xfId="0" applyNumberFormat="1" applyFill="1" applyBorder="1" applyAlignment="1">
      <alignment horizontal="center"/>
    </xf>
    <xf numFmtId="0" fontId="0" fillId="0" borderId="6" xfId="0" applyBorder="1" applyAlignment="1" quotePrefix="1">
      <alignment/>
    </xf>
    <xf numFmtId="0" fontId="0" fillId="0" borderId="6" xfId="0" applyBorder="1" applyAlignment="1" quotePrefix="1">
      <alignment horizontal="center"/>
    </xf>
    <xf numFmtId="0" fontId="0" fillId="0" borderId="6" xfId="0" applyBorder="1" applyAlignment="1">
      <alignment horizontal="left"/>
    </xf>
    <xf numFmtId="0" fontId="0" fillId="0" borderId="0" xfId="0" applyBorder="1" applyAlignment="1">
      <alignment horizontal="center"/>
    </xf>
    <xf numFmtId="0" fontId="0" fillId="0" borderId="0" xfId="0" applyBorder="1" applyAlignment="1">
      <alignment/>
    </xf>
    <xf numFmtId="42" fontId="0" fillId="0" borderId="0" xfId="17" applyNumberFormat="1" applyBorder="1" applyAlignment="1">
      <alignment/>
    </xf>
    <xf numFmtId="0" fontId="0" fillId="0" borderId="0" xfId="0" applyFill="1" applyAlignment="1">
      <alignment/>
    </xf>
    <xf numFmtId="42" fontId="0" fillId="0" borderId="0" xfId="0" applyNumberFormat="1" applyFill="1" applyAlignment="1">
      <alignment/>
    </xf>
    <xf numFmtId="0" fontId="0" fillId="0" borderId="7"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42" fontId="0" fillId="0" borderId="3" xfId="0" applyNumberFormat="1" applyFill="1" applyBorder="1" applyAlignment="1">
      <alignment horizontal="center"/>
    </xf>
    <xf numFmtId="0" fontId="0" fillId="0" borderId="9" xfId="0" applyFill="1" applyBorder="1" applyAlignment="1">
      <alignment horizontal="center"/>
    </xf>
    <xf numFmtId="0" fontId="0" fillId="0" borderId="1" xfId="0" applyFill="1" applyBorder="1" applyAlignment="1">
      <alignment horizontal="center"/>
    </xf>
    <xf numFmtId="0" fontId="0" fillId="0" borderId="5" xfId="0" applyFill="1" applyBorder="1" applyAlignment="1">
      <alignment horizontal="center"/>
    </xf>
    <xf numFmtId="0" fontId="0" fillId="0" borderId="10" xfId="0" applyFill="1" applyBorder="1" applyAlignment="1">
      <alignment/>
    </xf>
    <xf numFmtId="0" fontId="0" fillId="0" borderId="11" xfId="0" applyFill="1" applyBorder="1" applyAlignment="1">
      <alignment horizontal="center"/>
    </xf>
    <xf numFmtId="42" fontId="0" fillId="0" borderId="5" xfId="17" applyNumberFormat="1" applyFill="1" applyBorder="1" applyAlignment="1">
      <alignment horizontal="center"/>
    </xf>
    <xf numFmtId="0" fontId="0" fillId="0" borderId="11" xfId="0" applyFill="1" applyBorder="1" applyAlignment="1">
      <alignment/>
    </xf>
    <xf numFmtId="167" fontId="0" fillId="0" borderId="6" xfId="17" applyNumberFormat="1" applyFill="1" applyBorder="1" applyAlignment="1">
      <alignment/>
    </xf>
    <xf numFmtId="0" fontId="0" fillId="0" borderId="10" xfId="0" applyFill="1" applyBorder="1" applyAlignment="1">
      <alignment/>
    </xf>
    <xf numFmtId="0" fontId="0" fillId="0" borderId="10"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64</xdr:row>
      <xdr:rowOff>104775</xdr:rowOff>
    </xdr:from>
    <xdr:to>
      <xdr:col>6</xdr:col>
      <xdr:colOff>619125</xdr:colOff>
      <xdr:row>98</xdr:row>
      <xdr:rowOff>123825</xdr:rowOff>
    </xdr:to>
    <xdr:sp>
      <xdr:nvSpPr>
        <xdr:cNvPr id="1" name="TextBox 1"/>
        <xdr:cNvSpPr txBox="1">
          <a:spLocks noChangeArrowheads="1"/>
        </xdr:cNvSpPr>
      </xdr:nvSpPr>
      <xdr:spPr>
        <a:xfrm>
          <a:off x="142875" y="10658475"/>
          <a:ext cx="6210300" cy="552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This supplemental request seeks the following: </a:t>
          </a:r>
          <a:r>
            <a:rPr lang="en-US" cap="none" sz="1000" b="0" i="0" u="none" baseline="0">
              <a:latin typeface="Arial"/>
              <a:ea typeface="Arial"/>
              <a:cs typeface="Arial"/>
            </a:rPr>
            <a:t>
</a:t>
          </a:r>
          <a:r>
            <a:rPr lang="en-US" cap="none" sz="1000" b="1" i="0" u="sng" baseline="0">
              <a:latin typeface="Arial"/>
              <a:ea typeface="Arial"/>
              <a:cs typeface="Arial"/>
            </a:rPr>
            <a:t>Attorney GAL TLT</a:t>
          </a:r>
          <a:r>
            <a:rPr lang="en-US" cap="none" sz="1000" b="0" i="0" u="none" baseline="0">
              <a:latin typeface="Arial"/>
              <a:ea typeface="Arial"/>
              <a:cs typeface="Arial"/>
            </a:rPr>
            <a:t>
Despite federal regulations that require states to provide representation for all children in dependency cases, the court is currently only able to provide representation for about 60% of our cases.  Washington State has a statutory “good cause” exception on CASA appointments and that exception accounts for about half of our 40% representation gap.  The remaining balance, now at approximately 160 cases, simply proceeds through the legal system unrepresented and many of these include medium to high risk cases.  One way to address this gap is to add an Attorney GAL to supplement the current volunteer model.  This position would not require additional support staff and would supplement the legal resources available to the CASA program.  It is anticipated that this position would handle about 40 cases at any one point, but would also be appointed as the representative in cases that require relatively little preparation, but statutorily require an appointed representative. These types of cases would be assigned to the Attorney GAL instead of volunteers.  By employing this type of model, programmatic efficiencies as well as increased utilization of existing volunteers would make a substantial contribution to more closely approximate 100% representation of children in dependency cases.  This pilot project request will allow the court to test the effectiveness of having this position on staff.  
It should also be noted that there is legislation currently pending at the State level that would address some issues within the CASA program.  If the court is successful in getting these new state dollars, they would be used to hire Assistant Program Managers (volunteer coordinators) which was the basis of the original request made to the state.  The pilot project described in this proposal addresses the need for more attorney review of the current case load.  It is not anticipated that adding an Attorney GAL via this pilot will increase case loads or result in other agencies needing additional resources.  It will simply allow for legal review of current cases that are not now benefiting from it.   
</a:t>
          </a:r>
          <a:r>
            <a:rPr lang="en-US" cap="none" sz="1000" b="1" i="0" u="sng" baseline="0">
              <a:latin typeface="Arial"/>
              <a:ea typeface="Arial"/>
              <a:cs typeface="Arial"/>
            </a:rPr>
            <a:t>Pilot Projects)</a:t>
          </a:r>
          <a:r>
            <a:rPr lang="en-US" cap="none" sz="1000" b="0" i="0" u="none" baseline="0">
              <a:latin typeface="Arial"/>
              <a:ea typeface="Arial"/>
              <a:cs typeface="Arial"/>
            </a:rPr>
            <a:t>
</a:t>
          </a:r>
          <a:r>
            <a:rPr lang="en-US" cap="none" sz="1000" b="0" i="1" u="none" baseline="0">
              <a:latin typeface="Arial"/>
              <a:ea typeface="Arial"/>
              <a:cs typeface="Arial"/>
            </a:rPr>
            <a:t>Children &amp; Family Operational Master Plan</a:t>
          </a:r>
          <a:r>
            <a:rPr lang="en-US" cap="none" sz="1000" b="0" i="0" u="none" baseline="0">
              <a:latin typeface="Arial"/>
              <a:ea typeface="Arial"/>
              <a:cs typeface="Arial"/>
            </a:rPr>
            <a:t>
The County Council approved the Superior Court's targeted operational master plan in September 2006.  Included in that plan are eleven key recommendations intended to provide guidance to the court in improving case related services on children and family law cases.  The court is working through all eleven options to determine what pilot projects would be most useful and effective.  Although specific details regarding potential projects have not yet been determined, it is necessary to reserve funding via this request so that when appropriate, the pilot projects can be initiated without unnecessary delay.    
</a:t>
          </a:r>
          <a:r>
            <a:rPr lang="en-US" cap="none" sz="1000" b="1" i="0" u="none" baseline="0">
              <a:latin typeface="Arial"/>
              <a:ea typeface="Arial"/>
              <a:cs typeface="Arial"/>
            </a:rPr>
            <a:t>Financial Methodology
</a:t>
          </a:r>
          <a:r>
            <a:rPr lang="en-US" cap="none" sz="1000" b="0" i="0" u="none" baseline="0">
              <a:latin typeface="Arial"/>
              <a:ea typeface="Arial"/>
              <a:cs typeface="Arial"/>
            </a:rPr>
            <a:t>Salary and benefit costs for the Attorney GAL are based on 12 months, full time starting at range 58 at 2007 level benefit rates.</a:t>
          </a:r>
          <a:r>
            <a:rPr lang="en-US" cap="none" sz="1000" b="1" i="0" u="none" baseline="0">
              <a:latin typeface="Arial"/>
              <a:ea typeface="Arial"/>
              <a:cs typeface="Arial"/>
            </a:rPr>
            <a:t>
</a:t>
          </a:r>
        </a:p>
      </xdr:txBody>
    </xdr:sp>
    <xdr:clientData/>
  </xdr:twoCellAnchor>
  <xdr:oneCellAnchor>
    <xdr:from>
      <xdr:col>0</xdr:col>
      <xdr:colOff>238125</xdr:colOff>
      <xdr:row>109</xdr:row>
      <xdr:rowOff>76200</xdr:rowOff>
    </xdr:from>
    <xdr:ext cx="76200" cy="200025"/>
    <xdr:sp>
      <xdr:nvSpPr>
        <xdr:cNvPr id="2" name="TextBox 2"/>
        <xdr:cNvSpPr txBox="1">
          <a:spLocks noChangeArrowheads="1"/>
        </xdr:cNvSpPr>
      </xdr:nvSpPr>
      <xdr:spPr>
        <a:xfrm>
          <a:off x="238125" y="17916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76200</xdr:colOff>
      <xdr:row>109</xdr:row>
      <xdr:rowOff>142875</xdr:rowOff>
    </xdr:from>
    <xdr:ext cx="76200" cy="200025"/>
    <xdr:sp>
      <xdr:nvSpPr>
        <xdr:cNvPr id="3" name="TextBox 3"/>
        <xdr:cNvSpPr txBox="1">
          <a:spLocks noChangeArrowheads="1"/>
        </xdr:cNvSpPr>
      </xdr:nvSpPr>
      <xdr:spPr>
        <a:xfrm>
          <a:off x="76200" y="17983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83"/>
  <sheetViews>
    <sheetView tabSelected="1" workbookViewId="0" topLeftCell="A1">
      <selection activeCell="G7" sqref="G7"/>
    </sheetView>
  </sheetViews>
  <sheetFormatPr defaultColWidth="9.140625" defaultRowHeight="12.75"/>
  <cols>
    <col min="1" max="1" width="19.421875" style="0" customWidth="1"/>
    <col min="2" max="2" width="11.00390625" style="0" customWidth="1"/>
    <col min="3" max="3" width="21.28125" style="0" customWidth="1"/>
    <col min="4" max="7" width="11.421875" style="0" customWidth="1"/>
    <col min="8" max="8" width="2.421875" style="0" customWidth="1"/>
  </cols>
  <sheetData>
    <row r="1" ht="20.25">
      <c r="C1" s="1" t="s">
        <v>5</v>
      </c>
    </row>
    <row r="3" spans="1:5" ht="12.75">
      <c r="A3" t="s">
        <v>6</v>
      </c>
      <c r="C3" s="2" t="s">
        <v>37</v>
      </c>
      <c r="D3" s="3"/>
      <c r="E3" s="3"/>
    </row>
    <row r="5" spans="1:5" ht="12.75">
      <c r="A5" t="s">
        <v>7</v>
      </c>
      <c r="C5" s="4" t="s">
        <v>4</v>
      </c>
      <c r="D5" s="3"/>
      <c r="E5" s="3"/>
    </row>
    <row r="7" spans="1:3" ht="12.75">
      <c r="A7" t="s">
        <v>8</v>
      </c>
      <c r="C7" s="5" t="s">
        <v>9</v>
      </c>
    </row>
    <row r="8" ht="12.75">
      <c r="C8" s="6"/>
    </row>
    <row r="9" spans="1:3" ht="12.75">
      <c r="A9" t="s">
        <v>10</v>
      </c>
      <c r="C9" s="5" t="s">
        <v>11</v>
      </c>
    </row>
    <row r="10" ht="12.75">
      <c r="C10" s="6"/>
    </row>
    <row r="11" spans="1:3" ht="12.75">
      <c r="A11" t="s">
        <v>12</v>
      </c>
      <c r="C11" s="5" t="s">
        <v>13</v>
      </c>
    </row>
    <row r="13" spans="1:3" ht="12.75">
      <c r="A13" t="s">
        <v>14</v>
      </c>
      <c r="C13" s="5" t="s">
        <v>36</v>
      </c>
    </row>
    <row r="15" ht="12.75">
      <c r="A15" t="s">
        <v>15</v>
      </c>
    </row>
    <row r="16" ht="12.75">
      <c r="A16" t="s">
        <v>16</v>
      </c>
    </row>
    <row r="17" spans="1:7" ht="12.75">
      <c r="A17" s="7"/>
      <c r="B17" s="8" t="s">
        <v>17</v>
      </c>
      <c r="C17" s="8"/>
      <c r="D17" s="8" t="s">
        <v>18</v>
      </c>
      <c r="E17" s="8" t="s">
        <v>19</v>
      </c>
      <c r="F17" s="8" t="s">
        <v>20</v>
      </c>
      <c r="G17" s="8" t="s">
        <v>21</v>
      </c>
    </row>
    <row r="18" spans="1:7" ht="12.75">
      <c r="A18" s="9" t="s">
        <v>22</v>
      </c>
      <c r="B18" s="10" t="s">
        <v>2</v>
      </c>
      <c r="C18" s="10" t="s">
        <v>23</v>
      </c>
      <c r="D18" s="10" t="s">
        <v>24</v>
      </c>
      <c r="E18" s="10" t="s">
        <v>24</v>
      </c>
      <c r="F18" s="10" t="s">
        <v>24</v>
      </c>
      <c r="G18" s="10" t="s">
        <v>24</v>
      </c>
    </row>
    <row r="19" spans="1:7" ht="12.75">
      <c r="A19" s="25" t="s">
        <v>27</v>
      </c>
      <c r="B19" s="26" t="s">
        <v>3</v>
      </c>
      <c r="C19" s="11" t="s">
        <v>35</v>
      </c>
      <c r="D19" s="12">
        <v>180000</v>
      </c>
      <c r="E19" s="13"/>
      <c r="F19" s="13">
        <f>E19*1.03</f>
        <v>0</v>
      </c>
      <c r="G19" s="13">
        <f>F19*1.03</f>
        <v>0</v>
      </c>
    </row>
    <row r="20" spans="1:7" ht="12.75">
      <c r="A20" s="14"/>
      <c r="B20" s="15"/>
      <c r="C20" s="14"/>
      <c r="D20" s="13"/>
      <c r="E20" s="13"/>
      <c r="F20" s="13"/>
      <c r="G20" s="13"/>
    </row>
    <row r="21" spans="1:7" ht="12.75">
      <c r="A21" s="14"/>
      <c r="B21" s="16"/>
      <c r="C21" s="14"/>
      <c r="D21" s="13"/>
      <c r="E21" s="13"/>
      <c r="F21" s="13"/>
      <c r="G21" s="13"/>
    </row>
    <row r="22" spans="1:7" ht="12.75">
      <c r="A22" s="17" t="s">
        <v>0</v>
      </c>
      <c r="B22" s="16"/>
      <c r="C22" s="14"/>
      <c r="D22" s="13">
        <f>SUM(D19:D21)</f>
        <v>180000</v>
      </c>
      <c r="E22" s="13">
        <f>SUM(E19:E21)</f>
        <v>0</v>
      </c>
      <c r="F22" s="13">
        <f>SUM(F19:F21)</f>
        <v>0</v>
      </c>
      <c r="G22" s="13">
        <f>SUM(G19:G21)</f>
        <v>0</v>
      </c>
    </row>
    <row r="23" spans="2:7" ht="12.75">
      <c r="B23" s="18"/>
      <c r="D23" s="19"/>
      <c r="E23" s="19"/>
      <c r="F23" s="19"/>
      <c r="G23" s="19"/>
    </row>
    <row r="24" spans="1:7" ht="12.75">
      <c r="A24" t="s">
        <v>25</v>
      </c>
      <c r="B24" s="18"/>
      <c r="D24" s="19"/>
      <c r="E24" s="19"/>
      <c r="F24" s="19"/>
      <c r="G24" s="19"/>
    </row>
    <row r="25" spans="1:7" ht="12.75">
      <c r="A25" s="7"/>
      <c r="B25" s="20" t="s">
        <v>17</v>
      </c>
      <c r="C25" s="8"/>
      <c r="D25" s="21" t="s">
        <v>18</v>
      </c>
      <c r="E25" s="21" t="s">
        <v>19</v>
      </c>
      <c r="F25" s="21" t="s">
        <v>20</v>
      </c>
      <c r="G25" s="21" t="s">
        <v>21</v>
      </c>
    </row>
    <row r="26" spans="1:7" ht="12.75">
      <c r="A26" s="9" t="s">
        <v>22</v>
      </c>
      <c r="B26" s="22" t="s">
        <v>2</v>
      </c>
      <c r="C26" s="10" t="s">
        <v>26</v>
      </c>
      <c r="D26" s="23" t="s">
        <v>24</v>
      </c>
      <c r="E26" s="24" t="s">
        <v>24</v>
      </c>
      <c r="F26" s="23" t="s">
        <v>24</v>
      </c>
      <c r="G26" s="23" t="s">
        <v>24</v>
      </c>
    </row>
    <row r="27" spans="1:8" ht="12.75">
      <c r="A27" s="25" t="s">
        <v>27</v>
      </c>
      <c r="B27" s="26" t="s">
        <v>3</v>
      </c>
      <c r="C27" s="27" t="s">
        <v>9</v>
      </c>
      <c r="D27" s="13">
        <v>180000</v>
      </c>
      <c r="E27" s="12"/>
      <c r="F27" s="13">
        <v>0</v>
      </c>
      <c r="G27" s="13">
        <f>F27*1.03</f>
        <v>0</v>
      </c>
      <c r="H27" t="s">
        <v>28</v>
      </c>
    </row>
    <row r="28" spans="1:7" ht="12.75">
      <c r="A28" s="14"/>
      <c r="B28" s="15"/>
      <c r="C28" s="14"/>
      <c r="D28" s="13"/>
      <c r="E28" s="12"/>
      <c r="F28" s="13"/>
      <c r="G28" s="13"/>
    </row>
    <row r="29" spans="1:7" ht="12.75">
      <c r="A29" s="14"/>
      <c r="B29" s="15"/>
      <c r="C29" s="14"/>
      <c r="D29" s="13"/>
      <c r="E29" s="12"/>
      <c r="F29" s="13"/>
      <c r="G29" s="13"/>
    </row>
    <row r="30" spans="1:7" ht="12.75">
      <c r="A30" s="17" t="s">
        <v>0</v>
      </c>
      <c r="B30" s="15"/>
      <c r="C30" s="14"/>
      <c r="D30" s="13">
        <f>SUM(D27:D29)</f>
        <v>180000</v>
      </c>
      <c r="E30" s="12">
        <f>SUM(E27:E29)</f>
        <v>0</v>
      </c>
      <c r="F30" s="13">
        <f>SUM(F27:F29)</f>
        <v>0</v>
      </c>
      <c r="G30" s="13">
        <f>SUM(G27:G29)</f>
        <v>0</v>
      </c>
    </row>
    <row r="31" spans="1:10" ht="12.75">
      <c r="A31" s="28"/>
      <c r="B31" s="28"/>
      <c r="C31" s="29"/>
      <c r="D31" s="30"/>
      <c r="E31" s="30"/>
      <c r="F31" s="30"/>
      <c r="G31" s="30"/>
      <c r="H31" s="29"/>
      <c r="I31" s="29"/>
      <c r="J31" s="29"/>
    </row>
    <row r="32" spans="1:7" ht="12.75">
      <c r="A32" s="31" t="s">
        <v>29</v>
      </c>
      <c r="B32" s="31"/>
      <c r="C32" s="31"/>
      <c r="D32" s="32"/>
      <c r="E32" s="32"/>
      <c r="F32" s="32"/>
      <c r="G32" s="32"/>
    </row>
    <row r="33" spans="1:7" ht="12.75">
      <c r="A33" s="33"/>
      <c r="B33" s="34"/>
      <c r="C33" s="35"/>
      <c r="D33" s="36" t="s">
        <v>18</v>
      </c>
      <c r="E33" s="36" t="s">
        <v>19</v>
      </c>
      <c r="F33" s="36" t="s">
        <v>20</v>
      </c>
      <c r="G33" s="36" t="s">
        <v>21</v>
      </c>
    </row>
    <row r="34" spans="1:9" ht="12.75">
      <c r="A34" s="37"/>
      <c r="B34" s="38"/>
      <c r="C34" s="39"/>
      <c r="D34" s="24" t="s">
        <v>24</v>
      </c>
      <c r="E34" s="24" t="s">
        <v>24</v>
      </c>
      <c r="F34" s="24" t="s">
        <v>24</v>
      </c>
      <c r="G34" s="24" t="s">
        <v>24</v>
      </c>
      <c r="I34" t="s">
        <v>1</v>
      </c>
    </row>
    <row r="35" spans="1:8" ht="12.75">
      <c r="A35" s="40" t="s">
        <v>30</v>
      </c>
      <c r="B35" s="41"/>
      <c r="C35" s="39"/>
      <c r="D35" s="13">
        <f>60246+4608+13116</f>
        <v>77970</v>
      </c>
      <c r="E35" s="13">
        <f>+E30</f>
        <v>0</v>
      </c>
      <c r="F35" s="13">
        <v>0</v>
      </c>
      <c r="G35" s="13">
        <f>F35*1.03</f>
        <v>0</v>
      </c>
      <c r="H35" t="s">
        <v>28</v>
      </c>
    </row>
    <row r="36" spans="1:7" ht="12.75">
      <c r="A36" s="40" t="s">
        <v>31</v>
      </c>
      <c r="B36" s="41"/>
      <c r="C36" s="39"/>
      <c r="D36" s="42">
        <v>102030</v>
      </c>
      <c r="E36" s="12"/>
      <c r="F36" s="12"/>
      <c r="G36" s="12"/>
    </row>
    <row r="37" spans="1:7" ht="12.75">
      <c r="A37" s="40" t="s">
        <v>32</v>
      </c>
      <c r="B37" s="41"/>
      <c r="C37" s="43"/>
      <c r="D37" s="12"/>
      <c r="E37" s="12"/>
      <c r="F37" s="12"/>
      <c r="G37" s="12"/>
    </row>
    <row r="38" spans="1:7" ht="12.75">
      <c r="A38" s="40" t="s">
        <v>33</v>
      </c>
      <c r="B38" s="41"/>
      <c r="C38" s="43"/>
      <c r="D38" s="44"/>
      <c r="E38" s="44"/>
      <c r="F38" s="44"/>
      <c r="G38" s="44"/>
    </row>
    <row r="39" spans="1:7" ht="12.75">
      <c r="A39" s="45"/>
      <c r="B39" s="41"/>
      <c r="C39" s="43"/>
      <c r="D39" s="12"/>
      <c r="E39" s="12"/>
      <c r="F39" s="12"/>
      <c r="G39" s="12"/>
    </row>
    <row r="40" spans="1:7" ht="12.75">
      <c r="A40" s="46" t="s">
        <v>0</v>
      </c>
      <c r="B40" s="41"/>
      <c r="C40" s="43"/>
      <c r="D40" s="12">
        <f>SUM(D35:D39)</f>
        <v>180000</v>
      </c>
      <c r="E40" s="12">
        <f>SUM(E35:E39)</f>
        <v>0</v>
      </c>
      <c r="F40" s="12">
        <f>SUM(F35:F39)</f>
        <v>0</v>
      </c>
      <c r="G40" s="12">
        <f>SUM(G35:G39)</f>
        <v>0</v>
      </c>
    </row>
    <row r="41" spans="1:7" ht="12.75">
      <c r="A41" s="31"/>
      <c r="B41" s="31"/>
      <c r="C41" s="31"/>
      <c r="D41" s="31"/>
      <c r="E41" s="31"/>
      <c r="F41" s="31"/>
      <c r="G41" s="31"/>
    </row>
    <row r="42" spans="1:7" ht="12.75">
      <c r="A42" s="31"/>
      <c r="B42" s="31"/>
      <c r="C42" s="31"/>
      <c r="D42" s="31"/>
      <c r="E42" s="31"/>
      <c r="F42" s="31"/>
      <c r="G42" s="31"/>
    </row>
    <row r="43" spans="1:7" ht="12.75">
      <c r="A43" s="31"/>
      <c r="B43" s="31"/>
      <c r="C43" s="31"/>
      <c r="D43" s="31"/>
      <c r="E43" s="31"/>
      <c r="F43" s="31"/>
      <c r="G43" s="31"/>
    </row>
    <row r="44" spans="1:7" ht="12.75">
      <c r="A44" s="31"/>
      <c r="B44" s="31"/>
      <c r="C44" s="31"/>
      <c r="D44" s="31"/>
      <c r="E44" s="31"/>
      <c r="F44" s="31"/>
      <c r="G44" s="31"/>
    </row>
    <row r="45" spans="1:7" ht="12.75">
      <c r="A45" s="31"/>
      <c r="B45" s="31"/>
      <c r="C45" s="31"/>
      <c r="D45" s="31"/>
      <c r="E45" s="31"/>
      <c r="F45" s="31"/>
      <c r="G45" s="31"/>
    </row>
    <row r="46" spans="1:7" ht="12.75">
      <c r="A46" s="31"/>
      <c r="B46" s="31"/>
      <c r="C46" s="31"/>
      <c r="D46" s="31"/>
      <c r="E46" s="31"/>
      <c r="F46" s="31"/>
      <c r="G46" s="31"/>
    </row>
    <row r="47" spans="1:7" ht="12.75">
      <c r="A47" s="31"/>
      <c r="B47" s="31"/>
      <c r="C47" s="31"/>
      <c r="D47" s="31"/>
      <c r="E47" s="31"/>
      <c r="F47" s="31"/>
      <c r="G47" s="31"/>
    </row>
    <row r="48" spans="1:7" ht="12.75">
      <c r="A48" s="31"/>
      <c r="B48" s="31"/>
      <c r="C48" s="31"/>
      <c r="D48" s="31"/>
      <c r="E48" s="31"/>
      <c r="F48" s="31"/>
      <c r="G48" s="31"/>
    </row>
    <row r="49" spans="1:7" ht="12.75">
      <c r="A49" s="31"/>
      <c r="B49" s="31"/>
      <c r="C49" s="31"/>
      <c r="D49" s="31"/>
      <c r="E49" s="31"/>
      <c r="F49" s="31"/>
      <c r="G49" s="31"/>
    </row>
    <row r="50" spans="1:7" ht="12.75">
      <c r="A50" s="31"/>
      <c r="B50" s="31"/>
      <c r="C50" s="31"/>
      <c r="D50" s="31"/>
      <c r="E50" s="31"/>
      <c r="F50" s="31"/>
      <c r="G50" s="31"/>
    </row>
    <row r="51" spans="1:7" ht="12.75">
      <c r="A51" s="31"/>
      <c r="B51" s="31"/>
      <c r="C51" s="31"/>
      <c r="D51" s="31"/>
      <c r="E51" s="31"/>
      <c r="F51" s="31"/>
      <c r="G51" s="31"/>
    </row>
    <row r="52" spans="1:7" ht="12.75">
      <c r="A52" s="31"/>
      <c r="B52" s="31"/>
      <c r="C52" s="31"/>
      <c r="D52" s="31"/>
      <c r="E52" s="31"/>
      <c r="F52" s="31"/>
      <c r="G52" s="31"/>
    </row>
    <row r="53" spans="1:7" ht="12.75">
      <c r="A53" s="31"/>
      <c r="B53" s="31"/>
      <c r="C53" s="31"/>
      <c r="D53" s="31"/>
      <c r="E53" s="31"/>
      <c r="F53" s="31"/>
      <c r="G53" s="31"/>
    </row>
    <row r="54" spans="1:7" ht="12.75">
      <c r="A54" s="31"/>
      <c r="B54" s="31"/>
      <c r="C54" s="31"/>
      <c r="D54" s="31"/>
      <c r="E54" s="31"/>
      <c r="F54" s="31"/>
      <c r="G54" s="31"/>
    </row>
    <row r="55" spans="1:7" ht="12.75">
      <c r="A55" s="31"/>
      <c r="B55" s="31"/>
      <c r="C55" s="31"/>
      <c r="D55" s="31"/>
      <c r="E55" s="31"/>
      <c r="F55" s="31"/>
      <c r="G55" s="31"/>
    </row>
    <row r="56" spans="1:7" ht="12.75">
      <c r="A56" s="31"/>
      <c r="B56" s="31"/>
      <c r="C56" s="31"/>
      <c r="D56" s="31"/>
      <c r="E56" s="31"/>
      <c r="F56" s="31"/>
      <c r="G56" s="31"/>
    </row>
    <row r="57" spans="1:7" ht="12.75">
      <c r="A57" s="31"/>
      <c r="B57" s="31"/>
      <c r="C57" s="31"/>
      <c r="D57" s="31"/>
      <c r="E57" s="31"/>
      <c r="F57" s="31"/>
      <c r="G57" s="31"/>
    </row>
    <row r="58" ht="20.25">
      <c r="C58" s="1" t="s">
        <v>5</v>
      </c>
    </row>
    <row r="60" spans="1:5" ht="12.75">
      <c r="A60" t="s">
        <v>6</v>
      </c>
      <c r="C60" s="2" t="s">
        <v>34</v>
      </c>
      <c r="D60" s="3"/>
      <c r="E60" s="3"/>
    </row>
    <row r="62" spans="1:5" ht="12.75">
      <c r="A62" t="s">
        <v>7</v>
      </c>
      <c r="C62" s="4" t="s">
        <v>4</v>
      </c>
      <c r="D62" s="3"/>
      <c r="E62" s="3"/>
    </row>
    <row r="64" spans="1:7" ht="12.75">
      <c r="A64" s="31"/>
      <c r="B64" s="31"/>
      <c r="C64" s="31"/>
      <c r="D64" s="31"/>
      <c r="E64" s="31"/>
      <c r="F64" s="31"/>
      <c r="G64" s="31"/>
    </row>
    <row r="65" spans="1:7" ht="12.75">
      <c r="A65" s="31"/>
      <c r="B65" s="31"/>
      <c r="C65" s="31"/>
      <c r="D65" s="31"/>
      <c r="E65" s="31"/>
      <c r="F65" s="31"/>
      <c r="G65" s="31"/>
    </row>
    <row r="66" spans="1:7" ht="12.75">
      <c r="A66" s="31"/>
      <c r="B66" s="31"/>
      <c r="C66" s="31"/>
      <c r="D66" s="31"/>
      <c r="E66" s="31"/>
      <c r="F66" s="31"/>
      <c r="G66" s="31"/>
    </row>
    <row r="67" spans="1:7" ht="12.75">
      <c r="A67" s="31"/>
      <c r="B67" s="31"/>
      <c r="C67" s="31"/>
      <c r="D67" s="31"/>
      <c r="E67" s="31"/>
      <c r="F67" s="31"/>
      <c r="G67" s="31"/>
    </row>
    <row r="68" spans="1:7" ht="12.75">
      <c r="A68" s="31"/>
      <c r="B68" s="31"/>
      <c r="C68" s="31"/>
      <c r="D68" s="31"/>
      <c r="E68" s="31"/>
      <c r="F68" s="31"/>
      <c r="G68" s="31"/>
    </row>
    <row r="69" spans="1:7" ht="12.75">
      <c r="A69" s="31"/>
      <c r="B69" s="31"/>
      <c r="C69" s="31"/>
      <c r="D69" s="31"/>
      <c r="E69" s="31"/>
      <c r="F69" s="31"/>
      <c r="G69" s="31"/>
    </row>
    <row r="70" spans="1:7" ht="12.75">
      <c r="A70" s="31"/>
      <c r="B70" s="31"/>
      <c r="C70" s="31"/>
      <c r="D70" s="31"/>
      <c r="E70" s="31"/>
      <c r="F70" s="31"/>
      <c r="G70" s="31"/>
    </row>
    <row r="71" spans="1:7" ht="12.75">
      <c r="A71" s="31"/>
      <c r="B71" s="31"/>
      <c r="C71" s="31"/>
      <c r="D71" s="31"/>
      <c r="E71" s="31"/>
      <c r="F71" s="31"/>
      <c r="G71" s="31"/>
    </row>
    <row r="72" spans="1:7" ht="12.75">
      <c r="A72" s="31"/>
      <c r="B72" s="31"/>
      <c r="C72" s="31"/>
      <c r="D72" s="31"/>
      <c r="E72" s="31"/>
      <c r="F72" s="31"/>
      <c r="G72" s="31"/>
    </row>
    <row r="73" spans="1:7" ht="12.75">
      <c r="A73" s="31"/>
      <c r="B73" s="31"/>
      <c r="C73" s="31"/>
      <c r="D73" s="31"/>
      <c r="E73" s="31"/>
      <c r="F73" s="31"/>
      <c r="G73" s="31"/>
    </row>
    <row r="74" spans="1:7" ht="12.75">
      <c r="A74" s="31"/>
      <c r="B74" s="31"/>
      <c r="C74" s="31"/>
      <c r="D74" s="31"/>
      <c r="E74" s="31"/>
      <c r="F74" s="31"/>
      <c r="G74" s="31"/>
    </row>
    <row r="75" spans="1:7" ht="12.75">
      <c r="A75" s="31"/>
      <c r="B75" s="31"/>
      <c r="C75" s="31"/>
      <c r="D75" s="31"/>
      <c r="E75" s="31"/>
      <c r="F75" s="31"/>
      <c r="G75" s="31"/>
    </row>
    <row r="76" spans="1:7" ht="12.75">
      <c r="A76" s="31"/>
      <c r="B76" s="31"/>
      <c r="C76" s="31"/>
      <c r="D76" s="31"/>
      <c r="E76" s="31"/>
      <c r="F76" s="31"/>
      <c r="G76" s="31"/>
    </row>
    <row r="77" spans="1:7" ht="12.75">
      <c r="A77" s="31"/>
      <c r="B77" s="31"/>
      <c r="C77" s="31"/>
      <c r="D77" s="31"/>
      <c r="E77" s="31"/>
      <c r="F77" s="31"/>
      <c r="G77" s="31"/>
    </row>
    <row r="78" spans="1:7" ht="12.75">
      <c r="A78" s="31"/>
      <c r="B78" s="31"/>
      <c r="C78" s="31"/>
      <c r="D78" s="31"/>
      <c r="E78" s="31"/>
      <c r="F78" s="31"/>
      <c r="G78" s="31"/>
    </row>
    <row r="79" spans="1:7" ht="12.75">
      <c r="A79" s="31"/>
      <c r="B79" s="31"/>
      <c r="C79" s="31"/>
      <c r="D79" s="31"/>
      <c r="E79" s="31"/>
      <c r="F79" s="31"/>
      <c r="G79" s="31"/>
    </row>
    <row r="80" spans="1:7" ht="12.75">
      <c r="A80" s="31"/>
      <c r="B80" s="31"/>
      <c r="C80" s="31"/>
      <c r="D80" s="31"/>
      <c r="E80" s="31"/>
      <c r="F80" s="31"/>
      <c r="G80" s="31"/>
    </row>
    <row r="81" spans="1:7" ht="12.75">
      <c r="A81" s="31"/>
      <c r="B81" s="31"/>
      <c r="C81" s="31"/>
      <c r="D81" s="31"/>
      <c r="E81" s="31"/>
      <c r="F81" s="31"/>
      <c r="G81" s="31"/>
    </row>
    <row r="82" spans="1:7" ht="12.75">
      <c r="A82" s="31"/>
      <c r="B82" s="31"/>
      <c r="C82" s="31"/>
      <c r="D82" s="31"/>
      <c r="E82" s="31"/>
      <c r="F82" s="31"/>
      <c r="G82" s="31"/>
    </row>
    <row r="83" spans="1:7" ht="12.75">
      <c r="A83" s="31"/>
      <c r="B83" s="31"/>
      <c r="C83" s="31"/>
      <c r="D83" s="31"/>
      <c r="E83" s="31"/>
      <c r="F83" s="31"/>
      <c r="G83" s="31"/>
    </row>
  </sheetData>
  <printOptions/>
  <pageMargins left="0.75" right="0.75" top="1" bottom="1" header="0.5" footer="0.5"/>
  <pageSetup fitToHeight="2" fitToWidth="1" horizontalDpi="600" verticalDpi="600" orientation="portrait"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Budget</cp:lastModifiedBy>
  <cp:lastPrinted>2007-03-19T22:40:08Z</cp:lastPrinted>
  <dcterms:created xsi:type="dcterms:W3CDTF">1999-01-20T18:58:42Z</dcterms:created>
  <dcterms:modified xsi:type="dcterms:W3CDTF">2007-03-19T22:40:35Z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