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3155" yWindow="90" windowWidth="11880" windowHeight="11970" activeTab="0"/>
  </bookViews>
  <sheets>
    <sheet name="OPD" sheetId="1" r:id="rId1"/>
  </sheets>
  <definedNames>
    <definedName name="_xlnm.Print_Area" localSheetId="0">'OPD'!$A$1:$I$54</definedName>
  </definedNames>
  <calcPr calcId="125725"/>
</workbook>
</file>

<file path=xl/sharedStrings.xml><?xml version="1.0" encoding="utf-8"?>
<sst xmlns="http://schemas.openxmlformats.org/spreadsheetml/2006/main" count="47" uniqueCount="34">
  <si>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</si>
  <si>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</si>
  <si>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</si>
  <si>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</si>
  <si>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</si>
  <si>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</si>
  <si>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</si>
  <si>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</si>
  <si>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</si>
  <si>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</si>
  <si>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</si>
  <si>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</si>
  <si>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</si>
  <si>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</si>
  <si>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</si>
  <si>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</si>
  <si>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</si>
  <si>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</si>
  <si>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Title:   OPD Transition Supplemental Budget</t>
  </si>
  <si>
    <t>Affected Agency and/or Agencies:   Office of Public Defense</t>
  </si>
  <si>
    <t>Note Prepared By:  Krishna Duggirala</t>
  </si>
  <si>
    <t>000000010</t>
  </si>
  <si>
    <t>Footnotes:</t>
  </si>
  <si>
    <r>
      <rPr>
        <b/>
        <vertAlign val="superscript"/>
        <sz val="10.5"/>
        <rFont val="Univers"/>
        <family val="2"/>
      </rPr>
      <t xml:space="preserve">1 </t>
    </r>
    <r>
      <rPr>
        <sz val="10.5"/>
        <rFont val="Univers"/>
        <family val="2"/>
      </rPr>
      <t>Personnel for onboarding</t>
    </r>
  </si>
  <si>
    <r>
      <rPr>
        <b/>
        <vertAlign val="superscript"/>
        <sz val="10.5"/>
        <rFont val="Univers"/>
        <family val="2"/>
      </rPr>
      <t xml:space="preserve">2 </t>
    </r>
    <r>
      <rPr>
        <sz val="10.5"/>
        <rFont val="Univers"/>
        <family val="2"/>
      </rPr>
      <t>Supplies for additional staff</t>
    </r>
  </si>
  <si>
    <r>
      <rPr>
        <b/>
        <vertAlign val="superscript"/>
        <sz val="10.5"/>
        <rFont val="Univers"/>
        <family val="2"/>
      </rPr>
      <t xml:space="preserve">3 </t>
    </r>
    <r>
      <rPr>
        <sz val="10.5"/>
        <rFont val="Univers"/>
        <family val="2"/>
      </rPr>
      <t xml:space="preserve">20% Contingency </t>
    </r>
  </si>
  <si>
    <r>
      <rPr>
        <b/>
        <vertAlign val="superscript"/>
        <sz val="10.5"/>
        <rFont val="Univers"/>
        <family val="2"/>
      </rPr>
      <t xml:space="preserve">4 </t>
    </r>
    <r>
      <rPr>
        <sz val="10.5"/>
        <rFont val="Univers"/>
        <family val="2"/>
      </rPr>
      <t>Vehicle Purchase</t>
    </r>
  </si>
  <si>
    <t>Note Reviewed By:   Krista Camenzind</t>
  </si>
  <si>
    <t>General Fund - GF Transfers</t>
  </si>
  <si>
    <t xml:space="preserve">General Fund - OPD </t>
  </si>
  <si>
    <t>A95000</t>
  </si>
  <si>
    <t>A69500</t>
  </si>
  <si>
    <r>
      <rPr>
        <b/>
        <vertAlign val="superscript"/>
        <sz val="10.5"/>
        <rFont val="Univers"/>
        <family val="2"/>
      </rPr>
      <t xml:space="preserve">5 </t>
    </r>
    <r>
      <rPr>
        <sz val="10.5"/>
        <rFont val="Univers"/>
        <family val="2"/>
      </rPr>
      <t>GF</t>
    </r>
    <r>
      <rPr>
        <b/>
        <vertAlign val="superscript"/>
        <sz val="10.5"/>
        <rFont val="Univers"/>
        <family val="2"/>
      </rPr>
      <t xml:space="preserve"> </t>
    </r>
    <r>
      <rPr>
        <sz val="10.5"/>
        <rFont val="Univers"/>
        <family val="2"/>
      </rPr>
      <t xml:space="preserve">Transfer to KCIT </t>
    </r>
  </si>
  <si>
    <r>
      <rPr>
        <b/>
        <vertAlign val="superscript"/>
        <sz val="10.5"/>
        <rFont val="Univers"/>
        <family val="2"/>
      </rPr>
      <t xml:space="preserve">6 </t>
    </r>
    <r>
      <rPr>
        <sz val="10.5"/>
        <rFont val="Univers"/>
        <family val="2"/>
      </rPr>
      <t>GF</t>
    </r>
    <r>
      <rPr>
        <b/>
        <vertAlign val="superscript"/>
        <sz val="10.5"/>
        <rFont val="Univers"/>
        <family val="2"/>
      </rPr>
      <t xml:space="preserve"> </t>
    </r>
    <r>
      <rPr>
        <sz val="10.5"/>
        <rFont val="Univers"/>
        <family val="2"/>
      </rPr>
      <t>Transfer to FMD</t>
    </r>
  </si>
</sst>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11">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b/>
      <vertAlign val="superscript"/>
      <sz val="10.5"/>
      <name val="Univers"/>
      <family val="2"/>
    </font>
    <font>
      <vertAlign val="superscript"/>
      <sz val="11"/>
      <color theme="1"/>
      <name val="Calibri"/>
      <family val="2"/>
    </font>
    <font>
      <sz val="11"/>
      <color theme="1"/>
      <name val="Calibri"/>
      <family val="2"/>
    </font>
    <font>
      <sz val="10"/>
      <color theme="1"/>
      <name val="Arial"/>
      <family val="2"/>
      <scheme val="minor"/>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1" xfId="0" applyNumberFormat="1" applyFont="1" applyBorder="1"/>
    <xf numFmtId="3" fontId="1" fillId="0" borderId="11" xfId="0" applyNumberFormat="1" applyFont="1" applyBorder="1" applyAlignment="1">
      <alignment horizontal="righ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3" fontId="1" fillId="0" borderId="18" xfId="0" applyNumberFormat="1" applyFont="1" applyBorder="1"/>
    <xf numFmtId="3" fontId="1" fillId="0" borderId="18" xfId="0" applyNumberFormat="1" applyFont="1" applyBorder="1" applyAlignment="1">
      <alignment horizontal="right"/>
    </xf>
    <xf numFmtId="0" fontId="1" fillId="0" borderId="19" xfId="0" applyFont="1" applyBorder="1"/>
    <xf numFmtId="0" fontId="1" fillId="0" borderId="20" xfId="0" applyFont="1" applyBorder="1"/>
    <xf numFmtId="0" fontId="1" fillId="0" borderId="21"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22" xfId="0" applyNumberFormat="1"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
    </xf>
    <xf numFmtId="3" fontId="3" fillId="0" borderId="21" xfId="0" applyNumberFormat="1" applyFont="1" applyBorder="1"/>
    <xf numFmtId="3" fontId="3" fillId="0" borderId="25" xfId="0" applyNumberFormat="1" applyFont="1" applyBorder="1"/>
    <xf numFmtId="0" fontId="1" fillId="0" borderId="0" xfId="0" applyFont="1" quotePrefix="1"/>
    <xf numFmtId="0" fontId="6" fillId="0" borderId="0" xfId="0" applyFont="1"/>
    <xf numFmtId="0" fontId="6" fillId="0" borderId="0" xfId="0" applyFont="1" quotePrefix="1"/>
    <xf numFmtId="0" fontId="1" fillId="0" borderId="0" xfId="0" applyFont="1"/>
    <xf numFmtId="0" fontId="6" fillId="0" borderId="10" xfId="0" applyFont="1" applyBorder="1" applyAlignment="1">
      <alignment horizontal="right"/>
    </xf>
    <xf numFmtId="0" fontId="6" fillId="0" borderId="18" xfId="0" applyFont="1" applyBorder="1" applyAlignment="1">
      <alignment horizontal="right"/>
    </xf>
    <xf numFmtId="0" fontId="1" fillId="2" borderId="12" xfId="0" applyFont="1" applyFill="1" applyBorder="1"/>
    <xf numFmtId="0" fontId="1" fillId="2" borderId="13" xfId="0" applyFont="1" applyFill="1" applyBorder="1"/>
    <xf numFmtId="0" fontId="1" fillId="2" borderId="14" xfId="0" applyFont="1" applyFill="1" applyBorder="1" applyAlignment="1">
      <alignment horizontal="center"/>
    </xf>
    <xf numFmtId="0" fontId="1" fillId="2" borderId="17" xfId="0" applyFont="1" applyFill="1" applyBorder="1"/>
    <xf numFmtId="0" fontId="1" fillId="2" borderId="26" xfId="0" applyFont="1" applyFill="1" applyBorder="1"/>
    <xf numFmtId="0" fontId="1" fillId="2" borderId="10" xfId="0" applyFont="1" applyFill="1" applyBorder="1" applyAlignment="1">
      <alignment horizontal="center"/>
    </xf>
    <xf numFmtId="0" fontId="5" fillId="2" borderId="10" xfId="0" applyFont="1" applyFill="1" applyBorder="1" applyAlignment="1">
      <alignment horizontal="center"/>
    </xf>
    <xf numFmtId="164" fontId="1" fillId="2" borderId="10" xfId="0" applyNumberFormat="1" applyFont="1" applyFill="1" applyBorder="1" quotePrefix="1"/>
    <xf numFmtId="165" fontId="1" fillId="2" borderId="10" xfId="18" applyNumberFormat="1" applyFont="1" applyFill="1" applyBorder="1"/>
    <xf numFmtId="165" fontId="1" fillId="2" borderId="10" xfId="18" applyNumberFormat="1" applyFont="1" applyFill="1" applyBorder="1" applyAlignment="1">
      <alignment horizontal="right"/>
    </xf>
    <xf numFmtId="0" fontId="1" fillId="2" borderId="10" xfId="0" applyFont="1" applyFill="1" applyBorder="1"/>
    <xf numFmtId="0" fontId="1" fillId="2" borderId="19" xfId="0" applyFont="1" applyFill="1" applyBorder="1"/>
    <xf numFmtId="0" fontId="1" fillId="2" borderId="20" xfId="0" applyFont="1" applyFill="1" applyBorder="1"/>
    <xf numFmtId="0" fontId="1" fillId="2" borderId="21" xfId="0" applyFont="1" applyFill="1" applyBorder="1"/>
    <xf numFmtId="165" fontId="3" fillId="2" borderId="21" xfId="18" applyNumberFormat="1" applyFont="1" applyFill="1" applyBorder="1"/>
    <xf numFmtId="0" fontId="1" fillId="2" borderId="0" xfId="0" applyFont="1" applyFill="1"/>
    <xf numFmtId="165" fontId="1" fillId="2" borderId="0" xfId="0" applyNumberFormat="1" applyFont="1" applyFill="1"/>
    <xf numFmtId="0" fontId="3" fillId="2" borderId="0" xfId="0" applyFont="1" applyFill="1" applyBorder="1"/>
    <xf numFmtId="0" fontId="1" fillId="2" borderId="0" xfId="0" applyFont="1" applyFill="1" applyBorder="1"/>
    <xf numFmtId="0" fontId="1" fillId="2" borderId="13" xfId="0" applyFont="1" applyFill="1" applyBorder="1" applyAlignment="1">
      <alignment horizontal="center"/>
    </xf>
    <xf numFmtId="0" fontId="1" fillId="2" borderId="27" xfId="0" applyFont="1" applyFill="1" applyBorder="1" applyAlignment="1">
      <alignment horizontal="center"/>
    </xf>
    <xf numFmtId="165" fontId="1" fillId="2" borderId="14" xfId="0" applyNumberFormat="1" applyFont="1" applyFill="1" applyBorder="1" applyAlignment="1">
      <alignment horizontal="center"/>
    </xf>
    <xf numFmtId="0" fontId="1" fillId="2" borderId="17" xfId="0" applyFont="1" applyFill="1" applyBorder="1"/>
    <xf numFmtId="0" fontId="1" fillId="2" borderId="9" xfId="0" applyFont="1" applyFill="1" applyBorder="1"/>
    <xf numFmtId="0" fontId="1" fillId="2" borderId="9" xfId="0" applyFont="1" applyFill="1" applyBorder="1" applyAlignment="1">
      <alignment horizontal="center"/>
    </xf>
    <xf numFmtId="0" fontId="1" fillId="2" borderId="26" xfId="0" applyFont="1" applyFill="1" applyBorder="1" applyAlignment="1">
      <alignment horizontal="center"/>
    </xf>
    <xf numFmtId="165" fontId="6" fillId="2" borderId="10" xfId="18" applyNumberFormat="1" applyFont="1" applyFill="1" applyBorder="1" applyAlignment="1">
      <alignment horizontal="center"/>
    </xf>
    <xf numFmtId="165" fontId="6" fillId="2" borderId="10" xfId="18" applyNumberFormat="1" applyFont="1" applyFill="1" applyBorder="1"/>
    <xf numFmtId="0" fontId="1" fillId="2" borderId="28" xfId="0" applyFont="1" applyFill="1" applyBorder="1"/>
    <xf numFmtId="0" fontId="1" fillId="2" borderId="29" xfId="0" applyFont="1" applyFill="1" applyBorder="1"/>
    <xf numFmtId="0" fontId="1" fillId="2" borderId="30" xfId="0" applyFont="1" applyFill="1" applyBorder="1"/>
    <xf numFmtId="165" fontId="1" fillId="2" borderId="22" xfId="0" applyNumberFormat="1" applyFont="1" applyFill="1" applyBorder="1"/>
    <xf numFmtId="0" fontId="1" fillId="2" borderId="31" xfId="0" applyFont="1" applyFill="1" applyBorder="1"/>
    <xf numFmtId="3" fontId="1" fillId="2" borderId="0" xfId="0" applyNumberFormat="1" applyFont="1" applyFill="1"/>
    <xf numFmtId="165" fontId="1" fillId="0" borderId="0" xfId="0" applyNumberFormat="1"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133350</xdr:rowOff>
    </xdr:from>
    <xdr:to>
      <xdr:col>7</xdr:col>
      <xdr:colOff>942975</xdr:colOff>
      <xdr:row>59</xdr:row>
      <xdr:rowOff>0</xdr:rowOff>
    </xdr:to>
    <xdr:sp macro="" textlink="">
      <xdr:nvSpPr>
        <xdr:cNvPr id="3" name="Text Box 1"/>
        <xdr:cNvSpPr txBox="1"/>
      </xdr:nvSpPr>
      <xdr:spPr>
        <a:xfrm>
          <a:off x="57150" y="7829550"/>
          <a:ext cx="7258050" cy="3943350"/>
        </a:xfrm>
        <a:prstGeom prst="rect">
          <a:avLst/>
        </a:prstGeom>
        <a:solidFill>
          <a:srgbClr val="FFFFFF"/>
        </a:solidFill>
        <a:ln w="6350">
          <a:solidFill>
            <a:prstClr val="black"/>
          </a:solidFill>
          <a:headEnd type="none"/>
          <a:tailEnd type="none"/>
        </a:ln>
      </xdr:spPr>
      <xdr:style>
        <a:lnRef idx="0">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100" baseline="30000">
              <a:effectLst/>
              <a:ea typeface="Calibri"/>
              <a:cs typeface="Times New Roman"/>
            </a:rPr>
            <a:t>1</a:t>
          </a:r>
          <a:r>
            <a:rPr lang="en-US" sz="1100">
              <a:effectLst/>
              <a:ea typeface="Calibri"/>
              <a:cs typeface="Times New Roman"/>
            </a:rPr>
            <a:t> In preparation for individuals</a:t>
          </a:r>
          <a:r>
            <a:rPr lang="en-US" sz="1100" baseline="0">
              <a:effectLst/>
              <a:ea typeface="Calibri"/>
              <a:cs typeface="Times New Roman"/>
            </a:rPr>
            <a:t> at the non-profit public defense organziations becoming County employees on July 1, 2013, dedicated resources from HRD, including staff and consultants, will be needed.  Additionally, OPD will hire some management positions before July 1 to prepare for the transition.</a:t>
          </a:r>
          <a:endParaRPr lang="en-US" sz="1100">
            <a:effectLst/>
            <a:ea typeface="Calibri"/>
            <a:cs typeface="Times New Roman"/>
          </a:endParaRPr>
        </a:p>
        <a:p>
          <a:pPr marL="0" marR="0">
            <a:lnSpc>
              <a:spcPct val="115000"/>
            </a:lnSpc>
            <a:spcBef>
              <a:spcPts val="0"/>
            </a:spcBef>
            <a:spcAft>
              <a:spcPts val="1000"/>
            </a:spcAft>
          </a:pPr>
          <a:r>
            <a:rPr lang="en-US" sz="1100" baseline="30000">
              <a:effectLst/>
              <a:ea typeface="Calibri"/>
              <a:cs typeface="Times New Roman"/>
            </a:rPr>
            <a:t>2</a:t>
          </a:r>
          <a:r>
            <a:rPr lang="en-US" sz="1100">
              <a:effectLst/>
              <a:ea typeface="Calibri"/>
              <a:cs typeface="Times New Roman"/>
            </a:rPr>
            <a:t>Supplies budget is estimated costs of startup supplies, such as business</a:t>
          </a:r>
          <a:r>
            <a:rPr lang="en-US" sz="1100" baseline="0">
              <a:effectLst/>
              <a:ea typeface="Calibri"/>
              <a:cs typeface="Times New Roman"/>
            </a:rPr>
            <a:t> cards,</a:t>
          </a:r>
          <a:r>
            <a:rPr lang="en-US" sz="1100">
              <a:effectLst/>
              <a:ea typeface="Calibri"/>
              <a:cs typeface="Times New Roman"/>
            </a:rPr>
            <a:t> nameplate and office supplies.</a:t>
          </a:r>
        </a:p>
        <a:p>
          <a:pPr marL="0" marR="0">
            <a:lnSpc>
              <a:spcPct val="115000"/>
            </a:lnSpc>
            <a:spcBef>
              <a:spcPts val="0"/>
            </a:spcBef>
            <a:spcAft>
              <a:spcPts val="1000"/>
            </a:spcAft>
          </a:pPr>
          <a:r>
            <a:rPr lang="en-US" sz="1100" baseline="30000">
              <a:effectLst/>
              <a:ea typeface="Calibri"/>
              <a:cs typeface="Times New Roman"/>
            </a:rPr>
            <a:t>3</a:t>
          </a:r>
          <a:r>
            <a:rPr lang="en-US" sz="1100">
              <a:effectLst/>
              <a:ea typeface="Calibri"/>
              <a:cs typeface="Times New Roman"/>
            </a:rPr>
            <a:t>Contingency is calculated on the above 2 items.  </a:t>
          </a:r>
        </a:p>
        <a:p>
          <a:pPr marL="0" marR="0">
            <a:lnSpc>
              <a:spcPct val="115000"/>
            </a:lnSpc>
            <a:spcBef>
              <a:spcPts val="0"/>
            </a:spcBef>
            <a:spcAft>
              <a:spcPts val="1000"/>
            </a:spcAft>
          </a:pPr>
          <a:r>
            <a:rPr lang="en-US" sz="1100" baseline="30000">
              <a:effectLst/>
              <a:ea typeface="Calibri"/>
              <a:cs typeface="Times New Roman"/>
            </a:rPr>
            <a:t>4</a:t>
          </a:r>
          <a:r>
            <a:rPr lang="en-US" sz="1100">
              <a:effectLst/>
              <a:ea typeface="Calibri"/>
              <a:cs typeface="Times New Roman"/>
            </a:rPr>
            <a:t> OPD estimates that it will need 30 cars for social workers</a:t>
          </a:r>
          <a:r>
            <a:rPr lang="en-US" sz="1100" baseline="0">
              <a:effectLst/>
              <a:ea typeface="Calibri"/>
              <a:cs typeface="Times New Roman"/>
            </a:rPr>
            <a:t> and investigators who spend significant time in the field.  OPD offices located in Kent and First Hill will not be able to access central motor pool and will need vehicles at their locations.   Vehicles will be needed in downtown Seattle because heavy use makes the motor pool inadequate to meet the need.  </a:t>
          </a:r>
          <a:r>
            <a:rPr lang="en-US" sz="1100">
              <a:effectLst/>
              <a:ea typeface="Calibri"/>
              <a:cs typeface="Times New Roman"/>
            </a:rPr>
            <a:t>The vehicles will be paid for in the OPD budget and then transferred to King County Fleet Administration. </a:t>
          </a:r>
        </a:p>
        <a:p>
          <a:pPr marL="0" marR="0">
            <a:lnSpc>
              <a:spcPct val="115000"/>
            </a:lnSpc>
            <a:spcBef>
              <a:spcPts val="0"/>
            </a:spcBef>
            <a:spcAft>
              <a:spcPts val="1000"/>
            </a:spcAft>
          </a:pPr>
          <a:r>
            <a:rPr lang="en-US" sz="1100" baseline="30000">
              <a:effectLst/>
              <a:ea typeface="Calibri"/>
              <a:cs typeface="Times New Roman"/>
            </a:rPr>
            <a:t>5</a:t>
          </a:r>
          <a:r>
            <a:rPr lang="en-US" sz="1100">
              <a:effectLst/>
              <a:ea typeface="Calibri"/>
              <a:cs typeface="Times New Roman"/>
            </a:rPr>
            <a:t> Transfer to King County Information &amp; Technology (KC IT) is for a single case management system and includes its system data migration, testing and training of personnel after deployment. This amount also  includes costs associated with required  computers &amp; printers purchase, installation/set-up for to meet immediate</a:t>
          </a:r>
          <a:r>
            <a:rPr lang="en-US" sz="1100" baseline="0">
              <a:effectLst/>
              <a:ea typeface="Calibri"/>
              <a:cs typeface="Times New Roman"/>
            </a:rPr>
            <a:t> needs</a:t>
          </a:r>
          <a:r>
            <a:rPr lang="en-US" sz="1100">
              <a:effectLst/>
              <a:ea typeface="Calibri"/>
              <a:cs typeface="Times New Roman"/>
            </a:rPr>
            <a:t>. </a:t>
          </a:r>
        </a:p>
        <a:p>
          <a:pPr marL="0" marR="0">
            <a:lnSpc>
              <a:spcPct val="115000"/>
            </a:lnSpc>
            <a:spcBef>
              <a:spcPts val="0"/>
            </a:spcBef>
            <a:spcAft>
              <a:spcPts val="1000"/>
            </a:spcAft>
          </a:pPr>
          <a:r>
            <a:rPr lang="en-US" sz="1100" baseline="30000">
              <a:effectLst/>
              <a:ea typeface="Calibri"/>
              <a:cs typeface="Times New Roman"/>
            </a:rPr>
            <a:t>6</a:t>
          </a:r>
          <a:r>
            <a:rPr lang="en-US" sz="1100">
              <a:effectLst/>
              <a:ea typeface="Calibri"/>
              <a:cs typeface="Times New Roman"/>
            </a:rPr>
            <a:t> Transfer to Facilities Management Division of $100,000 for long-term relocation planning for the downtown Seattle offices</a:t>
          </a:r>
          <a:r>
            <a:rPr lang="en-US" sz="1100" baseline="0">
              <a:effectLst/>
              <a:ea typeface="Calibri"/>
              <a:cs typeface="Times New Roman"/>
            </a:rPr>
            <a:t> and $150,000 for potential tenant improvements at existing lease locations.  Tenant improvement funds will not be spent without PSB approval.</a:t>
          </a:r>
          <a:endParaRPr lang="en-US" sz="1100">
            <a:effectLst/>
            <a:ea typeface="Calibri"/>
            <a:cs typeface="Times New Roman"/>
          </a:endParaRPr>
        </a:p>
        <a:p>
          <a:pPr marL="0" marR="0">
            <a:lnSpc>
              <a:spcPct val="115000"/>
            </a:lnSpc>
            <a:spcBef>
              <a:spcPts val="0"/>
            </a:spcBef>
            <a:spcAft>
              <a:spcPts val="1000"/>
            </a:spcAft>
          </a:pPr>
          <a:r>
            <a:rPr lang="en-US" sz="1100">
              <a:effectLst/>
              <a:ea typeface="Calibri"/>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view="pageLayout" workbookViewId="0" topLeftCell="A1">
      <selection activeCell="F18" sqref="F18"/>
    </sheetView>
  </sheetViews>
  <sheetFormatPr defaultColWidth="9.140625" defaultRowHeight="12.75"/>
  <cols>
    <col min="1" max="1" width="16.00390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4.57421875" style="0" customWidth="1"/>
    <col min="8" max="8" width="14.140625" style="0" customWidth="1"/>
  </cols>
  <sheetData>
    <row r="1" spans="1:10" ht="15.75">
      <c r="A1" s="1"/>
      <c r="B1" s="2"/>
      <c r="C1" s="2"/>
      <c r="D1" s="46" t="s">
        <v>0</v>
      </c>
      <c r="E1" s="3"/>
      <c r="F1" s="2"/>
      <c r="G1" s="2"/>
      <c r="H1" s="2"/>
      <c r="I1" s="1"/>
      <c r="J1" s="1"/>
    </row>
    <row r="2" spans="1:9" ht="14.25" thickBot="1">
      <c r="A2" s="30"/>
      <c r="B2" s="3"/>
      <c r="C2" s="3"/>
      <c r="D2" s="3"/>
      <c r="E2" s="3"/>
      <c r="F2" s="3"/>
      <c r="G2" s="3"/>
      <c r="H2" s="3"/>
      <c r="I2" s="4"/>
    </row>
    <row r="3" spans="1:9" ht="18" customHeight="1" thickTop="1">
      <c r="A3" s="5" t="s">
        <v>17</v>
      </c>
      <c r="B3" s="6"/>
      <c r="C3" s="7"/>
      <c r="D3" s="7"/>
      <c r="E3" s="7"/>
      <c r="F3" s="7"/>
      <c r="G3" s="7"/>
      <c r="H3" s="8"/>
      <c r="I3" s="4"/>
    </row>
    <row r="4" spans="1:9" ht="18" customHeight="1">
      <c r="A4" s="9" t="s">
        <v>18</v>
      </c>
      <c r="B4" s="10"/>
      <c r="C4" s="11"/>
      <c r="D4" s="11"/>
      <c r="E4" s="11"/>
      <c r="F4" s="11"/>
      <c r="G4" s="11"/>
      <c r="H4" s="12"/>
      <c r="I4" s="4"/>
    </row>
    <row r="5" spans="1:8" ht="18" customHeight="1">
      <c r="A5" s="13" t="s">
        <v>19</v>
      </c>
      <c r="B5" s="14"/>
      <c r="C5" s="14"/>
      <c r="D5" s="14"/>
      <c r="E5" s="14"/>
      <c r="F5" s="14"/>
      <c r="G5" s="14"/>
      <c r="H5" s="15"/>
    </row>
    <row r="6" spans="1:8" ht="18" customHeight="1">
      <c r="A6" s="13" t="s">
        <v>20</v>
      </c>
      <c r="B6" s="14"/>
      <c r="C6" s="14"/>
      <c r="D6" s="14"/>
      <c r="E6" s="14"/>
      <c r="F6" s="14"/>
      <c r="G6" s="14"/>
      <c r="H6" s="15"/>
    </row>
    <row r="7" spans="1:8" ht="18" customHeight="1" thickBot="1">
      <c r="A7" s="16" t="s">
        <v>27</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96">
        <f>E22</f>
        <v>3157000</v>
      </c>
      <c r="H9" s="19"/>
    </row>
    <row r="10" spans="1:8" ht="18" customHeight="1" thickBot="1">
      <c r="A10" s="45" t="s">
        <v>2</v>
      </c>
      <c r="B10" s="14"/>
      <c r="C10" s="19"/>
      <c r="D10" s="19"/>
      <c r="E10" s="19"/>
      <c r="F10" s="19"/>
      <c r="G10" s="19"/>
      <c r="H10" s="19"/>
    </row>
    <row r="11" spans="1:8" ht="18" customHeight="1">
      <c r="A11" s="33" t="s">
        <v>3</v>
      </c>
      <c r="B11" s="34"/>
      <c r="C11" s="35" t="s">
        <v>4</v>
      </c>
      <c r="D11" s="35" t="s">
        <v>5</v>
      </c>
      <c r="E11" s="35" t="s">
        <v>6</v>
      </c>
      <c r="F11" s="35" t="s">
        <v>7</v>
      </c>
      <c r="G11" s="36" t="s">
        <v>8</v>
      </c>
      <c r="H11" s="37" t="s">
        <v>9</v>
      </c>
    </row>
    <row r="12" spans="1:8" ht="18" customHeight="1">
      <c r="A12" s="38"/>
      <c r="B12" s="20"/>
      <c r="C12" s="21" t="s">
        <v>10</v>
      </c>
      <c r="D12" s="21" t="s">
        <v>11</v>
      </c>
      <c r="E12" s="51"/>
      <c r="F12" s="51"/>
      <c r="G12" s="52"/>
      <c r="H12" s="53"/>
    </row>
    <row r="13" spans="1:8" ht="18" customHeight="1">
      <c r="A13" s="38"/>
      <c r="B13" s="20"/>
      <c r="C13" s="24"/>
      <c r="D13" s="22"/>
      <c r="E13" s="25"/>
      <c r="F13" s="25"/>
      <c r="G13" s="32"/>
      <c r="H13" s="40"/>
    </row>
    <row r="14" spans="1:8" ht="18" customHeight="1" thickBot="1">
      <c r="A14" s="41"/>
      <c r="B14" s="42" t="s">
        <v>12</v>
      </c>
      <c r="C14" s="43"/>
      <c r="D14" s="43"/>
      <c r="E14" s="54"/>
      <c r="F14" s="54"/>
      <c r="G14" s="54"/>
      <c r="H14" s="55"/>
    </row>
    <row r="15" spans="1:8" ht="18" customHeight="1">
      <c r="A15" s="19"/>
      <c r="B15" s="19"/>
      <c r="C15" s="19"/>
      <c r="D15" s="19"/>
      <c r="E15" s="26"/>
      <c r="F15" s="26"/>
      <c r="G15" s="26"/>
      <c r="H15" s="26"/>
    </row>
    <row r="16" spans="1:8" ht="18" customHeight="1" thickBot="1">
      <c r="A16" s="44" t="s">
        <v>13</v>
      </c>
      <c r="B16" s="14"/>
      <c r="C16" s="14"/>
      <c r="D16" s="19"/>
      <c r="E16" s="19"/>
      <c r="F16" s="19"/>
      <c r="G16" s="19"/>
      <c r="H16" s="19"/>
    </row>
    <row r="17" spans="1:8" ht="18" customHeight="1">
      <c r="A17" s="62" t="s">
        <v>3</v>
      </c>
      <c r="B17" s="63"/>
      <c r="C17" s="64" t="s">
        <v>4</v>
      </c>
      <c r="D17" s="64" t="s">
        <v>14</v>
      </c>
      <c r="E17" s="64" t="s">
        <v>6</v>
      </c>
      <c r="F17" s="35" t="s">
        <v>7</v>
      </c>
      <c r="G17" s="36" t="s">
        <v>8</v>
      </c>
      <c r="H17" s="37" t="s">
        <v>9</v>
      </c>
    </row>
    <row r="18" spans="1:8" ht="18" customHeight="1">
      <c r="A18" s="65"/>
      <c r="B18" s="66"/>
      <c r="C18" s="67" t="s">
        <v>10</v>
      </c>
      <c r="D18" s="67"/>
      <c r="E18" s="68"/>
      <c r="F18" s="51"/>
      <c r="G18" s="52"/>
      <c r="H18" s="53"/>
    </row>
    <row r="19" spans="1:8" ht="18" customHeight="1">
      <c r="A19" s="65" t="s">
        <v>29</v>
      </c>
      <c r="B19" s="66"/>
      <c r="C19" s="69" t="s">
        <v>21</v>
      </c>
      <c r="D19" s="67" t="s">
        <v>30</v>
      </c>
      <c r="E19" s="70">
        <f>SUM(E26:E29)</f>
        <v>1378000</v>
      </c>
      <c r="F19" s="23">
        <v>0</v>
      </c>
      <c r="G19" s="31">
        <v>0</v>
      </c>
      <c r="H19" s="39">
        <v>0</v>
      </c>
    </row>
    <row r="20" spans="1:8" ht="18" customHeight="1">
      <c r="A20" s="65" t="s">
        <v>28</v>
      </c>
      <c r="B20" s="66"/>
      <c r="C20" s="69" t="s">
        <v>21</v>
      </c>
      <c r="D20" s="67" t="s">
        <v>31</v>
      </c>
      <c r="E20" s="71">
        <f>250000+749000+780000</f>
        <v>1779000</v>
      </c>
      <c r="F20" s="23"/>
      <c r="G20" s="31"/>
      <c r="H20" s="39"/>
    </row>
    <row r="21" spans="1:8" ht="18" customHeight="1">
      <c r="A21" s="65"/>
      <c r="B21" s="66"/>
      <c r="C21" s="72"/>
      <c r="D21" s="72"/>
      <c r="E21" s="70"/>
      <c r="F21" s="23"/>
      <c r="G21" s="31"/>
      <c r="H21" s="39"/>
    </row>
    <row r="22" spans="1:9" ht="18" customHeight="1" thickBot="1">
      <c r="A22" s="73"/>
      <c r="B22" s="74" t="s">
        <v>15</v>
      </c>
      <c r="C22" s="75"/>
      <c r="D22" s="75"/>
      <c r="E22" s="76">
        <f>SUM(E19:E21)</f>
        <v>3157000</v>
      </c>
      <c r="F22" s="54"/>
      <c r="G22" s="54"/>
      <c r="H22" s="55"/>
      <c r="I22" s="50"/>
    </row>
    <row r="23" spans="1:8" ht="18" customHeight="1">
      <c r="A23" s="77"/>
      <c r="B23" s="77"/>
      <c r="C23" s="77"/>
      <c r="D23" s="77"/>
      <c r="E23" s="78"/>
      <c r="F23" s="26"/>
      <c r="G23" s="26"/>
      <c r="H23" s="26"/>
    </row>
    <row r="24" spans="1:8" ht="18" customHeight="1" thickBot="1">
      <c r="A24" s="79" t="s">
        <v>16</v>
      </c>
      <c r="B24" s="80"/>
      <c r="C24" s="80"/>
      <c r="D24" s="80"/>
      <c r="E24" s="78"/>
      <c r="F24" s="19"/>
      <c r="G24" s="19"/>
      <c r="H24" s="19"/>
    </row>
    <row r="25" spans="1:10" ht="18" customHeight="1">
      <c r="A25" s="62"/>
      <c r="B25" s="63"/>
      <c r="C25" s="81"/>
      <c r="D25" s="82"/>
      <c r="E25" s="83" t="s">
        <v>6</v>
      </c>
      <c r="F25" s="35" t="s">
        <v>7</v>
      </c>
      <c r="G25" s="36" t="s">
        <v>8</v>
      </c>
      <c r="H25" s="37" t="s">
        <v>9</v>
      </c>
      <c r="I25" s="27"/>
      <c r="J25" s="27"/>
    </row>
    <row r="26" spans="1:10" ht="18" customHeight="1">
      <c r="A26" s="84" t="s">
        <v>23</v>
      </c>
      <c r="B26" s="85"/>
      <c r="C26" s="86"/>
      <c r="D26" s="87"/>
      <c r="E26" s="88">
        <v>416000</v>
      </c>
      <c r="F26" s="60">
        <v>0</v>
      </c>
      <c r="G26" s="60">
        <v>0</v>
      </c>
      <c r="H26" s="61">
        <v>0</v>
      </c>
      <c r="I26" s="27"/>
      <c r="J26" s="27"/>
    </row>
    <row r="27" spans="1:10" ht="18" customHeight="1">
      <c r="A27" s="84" t="s">
        <v>24</v>
      </c>
      <c r="B27" s="85"/>
      <c r="C27" s="85"/>
      <c r="D27" s="66"/>
      <c r="E27" s="89">
        <v>103000</v>
      </c>
      <c r="F27" s="60">
        <v>0</v>
      </c>
      <c r="G27" s="60">
        <v>0</v>
      </c>
      <c r="H27" s="61">
        <v>0</v>
      </c>
      <c r="I27" s="28"/>
      <c r="J27" s="28"/>
    </row>
    <row r="28" spans="1:10" ht="18" customHeight="1">
      <c r="A28" s="84" t="s">
        <v>25</v>
      </c>
      <c r="B28" s="85"/>
      <c r="C28" s="85"/>
      <c r="D28" s="66"/>
      <c r="E28" s="89">
        <v>104000</v>
      </c>
      <c r="F28" s="60">
        <v>0</v>
      </c>
      <c r="G28" s="60">
        <v>0</v>
      </c>
      <c r="H28" s="61">
        <v>0</v>
      </c>
      <c r="I28" s="28"/>
      <c r="J28" s="28"/>
    </row>
    <row r="29" spans="1:10" ht="18" customHeight="1">
      <c r="A29" s="84" t="s">
        <v>26</v>
      </c>
      <c r="B29" s="85"/>
      <c r="C29" s="85"/>
      <c r="D29" s="66"/>
      <c r="E29" s="89">
        <v>755000</v>
      </c>
      <c r="F29" s="60">
        <v>0</v>
      </c>
      <c r="G29" s="60">
        <v>0</v>
      </c>
      <c r="H29" s="61">
        <v>0</v>
      </c>
      <c r="I29" s="28"/>
      <c r="J29" s="28"/>
    </row>
    <row r="30" spans="1:10" ht="18" customHeight="1">
      <c r="A30" s="84" t="s">
        <v>32</v>
      </c>
      <c r="B30" s="85"/>
      <c r="C30" s="85"/>
      <c r="D30" s="66"/>
      <c r="E30" s="89">
        <f>749000+780000</f>
        <v>1529000</v>
      </c>
      <c r="F30" s="60">
        <v>0</v>
      </c>
      <c r="G30" s="60">
        <v>0</v>
      </c>
      <c r="H30" s="61">
        <v>0</v>
      </c>
      <c r="I30" s="28"/>
      <c r="J30" s="28"/>
    </row>
    <row r="31" spans="1:8" ht="18" customHeight="1">
      <c r="A31" s="84" t="s">
        <v>33</v>
      </c>
      <c r="B31" s="85"/>
      <c r="C31" s="85"/>
      <c r="D31" s="66"/>
      <c r="E31" s="89">
        <v>250000</v>
      </c>
      <c r="F31" s="60">
        <v>0</v>
      </c>
      <c r="G31" s="60">
        <v>0</v>
      </c>
      <c r="H31" s="61">
        <v>0</v>
      </c>
    </row>
    <row r="32" spans="1:8" ht="18" customHeight="1">
      <c r="A32" s="90"/>
      <c r="B32" s="91"/>
      <c r="C32" s="91"/>
      <c r="D32" s="92"/>
      <c r="E32" s="93"/>
      <c r="F32" s="47"/>
      <c r="G32" s="48"/>
      <c r="H32" s="49"/>
    </row>
    <row r="33" spans="1:10" ht="18" customHeight="1" thickBot="1">
      <c r="A33" s="73" t="s">
        <v>15</v>
      </c>
      <c r="B33" s="74"/>
      <c r="C33" s="74"/>
      <c r="D33" s="94"/>
      <c r="E33" s="76">
        <f>SUM(E26:E32)</f>
        <v>3157000</v>
      </c>
      <c r="F33" s="54"/>
      <c r="G33" s="54"/>
      <c r="H33" s="55"/>
      <c r="I33" s="29"/>
      <c r="J33" s="29"/>
    </row>
    <row r="34" spans="1:10" ht="18" customHeight="1">
      <c r="A34" s="77" t="s">
        <v>22</v>
      </c>
      <c r="B34" s="77"/>
      <c r="C34" s="77"/>
      <c r="D34" s="77"/>
      <c r="E34" s="95"/>
      <c r="F34" s="26"/>
      <c r="G34" s="26"/>
      <c r="H34" s="26"/>
      <c r="I34" s="29"/>
      <c r="J34" s="29"/>
    </row>
    <row r="35" spans="1:10" ht="12.75">
      <c r="A35" s="59"/>
      <c r="C35" s="19"/>
      <c r="D35" s="19"/>
      <c r="E35" s="26"/>
      <c r="F35" s="26"/>
      <c r="G35" s="26"/>
      <c r="H35" s="26"/>
      <c r="I35" s="29"/>
      <c r="J35" s="29"/>
    </row>
    <row r="36" spans="1:10" ht="13.5">
      <c r="A36" s="19"/>
      <c r="C36" s="19"/>
      <c r="D36" s="19"/>
      <c r="E36" s="26"/>
      <c r="F36" s="26"/>
      <c r="G36" s="26"/>
      <c r="H36" s="26"/>
      <c r="I36" s="29"/>
      <c r="J36" s="29"/>
    </row>
    <row r="37" spans="1:8" ht="13.5">
      <c r="A37" s="19"/>
      <c r="C37" s="19"/>
      <c r="D37" s="19"/>
      <c r="E37" s="19"/>
      <c r="F37" s="19"/>
      <c r="G37" s="19"/>
      <c r="H37" s="19"/>
    </row>
    <row r="38" spans="1:8" ht="13.5">
      <c r="A38" s="56"/>
      <c r="B38" s="19"/>
      <c r="C38" s="19"/>
      <c r="D38" s="19"/>
      <c r="E38" s="26"/>
      <c r="F38" s="26"/>
      <c r="G38" s="26"/>
      <c r="H38" s="26"/>
    </row>
    <row r="39" ht="12.75">
      <c r="A39" s="57"/>
    </row>
    <row r="40" ht="12.75">
      <c r="A40" s="58"/>
    </row>
  </sheetData>
  <printOptions/>
  <pageMargins left="0.77" right="0.75" top="0.83" bottom="0.59" header="0.5" footer="0.2"/>
  <pageSetup fitToHeight="1" fitToWidth="1" horizontalDpi="600" verticalDpi="600" orientation="portrait" scale="76" r:id="rId2"/>
  <headerFooter alignWithMargins="0">
    <oddHeader>&amp;COffice of Public Defense</oddHead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8E902-9ACD-4F4D-BD6D-B1E0DAE9669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1BA4136C-7B20-4738-92DF-06F11D805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fiscal note for onboarding</dc:title>
  <dc:subject/>
  <dc:creator>Jos Mapranath</dc:creator>
  <cp:keywords/>
  <dc:description/>
  <cp:lastModifiedBy>shelley harrison</cp:lastModifiedBy>
  <cp:lastPrinted>2013-02-14T01:11:06Z</cp:lastPrinted>
  <dcterms:created xsi:type="dcterms:W3CDTF">1999-06-02T23:29:55Z</dcterms:created>
  <dcterms:modified xsi:type="dcterms:W3CDTF">2013-02-15T20:19:32Z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