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595" activeTab="0"/>
  </bookViews>
  <sheets>
    <sheet name="AI Crosswalk" sheetId="1" r:id="rId1"/>
  </sheets>
  <definedNames>
    <definedName name="_xlnm.Print_Area" localSheetId="0">'AI Crosswalk'!$A$3:$M$68</definedName>
    <definedName name="_xlnm.Print_Titles" localSheetId="0">'AI Crosswalk'!$3:$6</definedName>
  </definedNames>
  <calcPr fullCalcOnLoad="1"/>
</workbook>
</file>

<file path=xl/sharedStrings.xml><?xml version="1.0" encoding="utf-8"?>
<sst xmlns="http://schemas.openxmlformats.org/spreadsheetml/2006/main" count="398" uniqueCount="144">
  <si>
    <t>New Section</t>
  </si>
  <si>
    <t>Section</t>
  </si>
  <si>
    <t>Fund</t>
  </si>
  <si>
    <t>Appro</t>
  </si>
  <si>
    <t>Appro Name</t>
  </si>
  <si>
    <t>CI Code</t>
  </si>
  <si>
    <t>ShortCI</t>
  </si>
  <si>
    <t>Title</t>
  </si>
  <si>
    <t>Supplemental</t>
  </si>
  <si>
    <t>Revenues</t>
  </si>
  <si>
    <t>FTEs</t>
  </si>
  <si>
    <t>0010</t>
  </si>
  <si>
    <t>Current Expense</t>
  </si>
  <si>
    <t>0180</t>
  </si>
  <si>
    <t>Business Relations and Economic Development</t>
  </si>
  <si>
    <t>0910</t>
  </si>
  <si>
    <t>Adult and Juvenile Detention</t>
  </si>
  <si>
    <t>Fund Name</t>
  </si>
  <si>
    <t>0450</t>
  </si>
  <si>
    <t>Security Screeners</t>
  </si>
  <si>
    <t>0656</t>
  </si>
  <si>
    <t>Internal Support</t>
  </si>
  <si>
    <t>0950</t>
  </si>
  <si>
    <t>Office of the Public Defender</t>
  </si>
  <si>
    <t>Current Expense Total</t>
  </si>
  <si>
    <t>Grand Total</t>
  </si>
  <si>
    <t>0120</t>
  </si>
  <si>
    <t>Council Administration</t>
  </si>
  <si>
    <t>0694</t>
  </si>
  <si>
    <t>Human Services CX Transfers</t>
  </si>
  <si>
    <t>0695</t>
  </si>
  <si>
    <t>General Government CX Transfers</t>
  </si>
  <si>
    <t>0015</t>
  </si>
  <si>
    <t>0681</t>
  </si>
  <si>
    <t>Children and Family Set-Aside - Community Services Division</t>
  </si>
  <si>
    <t>1030</t>
  </si>
  <si>
    <t>Road</t>
  </si>
  <si>
    <t>0730</t>
  </si>
  <si>
    <t>Roads</t>
  </si>
  <si>
    <t>Road Total</t>
  </si>
  <si>
    <t xml:space="preserve"> 2008 A/I Ordinance Crosswalk</t>
  </si>
  <si>
    <t>County Council</t>
  </si>
  <si>
    <t>S101</t>
  </si>
  <si>
    <t>S1</t>
  </si>
  <si>
    <t>2008 Reduction (33% annual reduction)</t>
  </si>
  <si>
    <t>0020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</si>
  <si>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</si>
  <si>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</si>
  <si>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</si>
  <si>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</si>
  <si>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</si>
  <si>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</si>
  <si>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</si>
  <si>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</si>
  <si>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</si>
  <si>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</si>
  <si>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</si>
  <si>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</si>
  <si>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0087</t>
  </si>
  <si>
    <t>Office of Economic and Financial Analysis</t>
  </si>
  <si>
    <t>Office of the Executive</t>
  </si>
  <si>
    <t>0140</t>
  </si>
  <si>
    <t>Office of Management and Budget</t>
  </si>
  <si>
    <t>0200</t>
  </si>
  <si>
    <t>Sheriff</t>
  </si>
  <si>
    <t>Derived Reduction Scenario Annual (1)</t>
  </si>
  <si>
    <t>S102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</si>
  <si>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</si>
  <si>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</si>
  <si>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</si>
  <si>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</si>
  <si>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</si>
  <si>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</si>
  <si>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</si>
  <si>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</si>
  <si>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</si>
  <si>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</si>
  <si>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0470</t>
  </si>
  <si>
    <t>Records and Licensing Services</t>
  </si>
  <si>
    <t>2008 Reduction (33% annual reduction) Animal Services &amp; Programs</t>
  </si>
  <si>
    <t>2008 Reduction (33% annual reduction) Marriage/Bus. Licensing</t>
  </si>
  <si>
    <t>0500</t>
  </si>
  <si>
    <t>Prosecuting Attorney</t>
  </si>
  <si>
    <t>0530</t>
  </si>
  <si>
    <t>District Court</t>
  </si>
  <si>
    <t>0697</t>
  </si>
  <si>
    <t>Physical Environment CX Transfers</t>
  </si>
  <si>
    <t>2008 Reduction (33% annual reduction) T/T DDES</t>
  </si>
  <si>
    <t>S103</t>
  </si>
  <si>
    <t>Derived Reduction Scenario Annual (1) T/T Parks (This includes 2% UE)</t>
  </si>
  <si>
    <t>0699</t>
  </si>
  <si>
    <t>CIP CX Transfers</t>
  </si>
  <si>
    <t>0820</t>
  </si>
  <si>
    <t>Jail Health Services</t>
  </si>
  <si>
    <t>2008 Reduction (33% annual reduction) Misdemeanor</t>
  </si>
  <si>
    <t>2008 Reduction (33% annual reduction) Assigned Counsel KC Misde</t>
  </si>
  <si>
    <t>2008 Reduction (33% annual reduction) Mental Health Diversion</t>
  </si>
  <si>
    <t>S104</t>
  </si>
  <si>
    <t>2008 Reduction (33% annual reduction) CJ-OPD Mental Health Court</t>
  </si>
  <si>
    <t>Children and Family Set-Aside</t>
  </si>
  <si>
    <t>0684</t>
  </si>
  <si>
    <t>Children and Family Set-Aside Transfers for Community and Human Services Administration</t>
  </si>
  <si>
    <t>Total Reduction</t>
  </si>
  <si>
    <t>1211</t>
  </si>
  <si>
    <t>Surface Water Management Local Drainage Services</t>
  </si>
  <si>
    <t>0845</t>
  </si>
  <si>
    <t>1340</t>
  </si>
  <si>
    <t>Development and Environmental Services</t>
  </si>
  <si>
    <t>0325</t>
  </si>
  <si>
    <t>CX Reduction (33% annual)</t>
  </si>
  <si>
    <t>Permit Reduction</t>
  </si>
  <si>
    <t>1451</t>
  </si>
  <si>
    <t>Parks 2004 Levy</t>
  </si>
  <si>
    <t>0640</t>
  </si>
  <si>
    <t>Parks and Recreation</t>
  </si>
  <si>
    <t>3000</t>
  </si>
  <si>
    <t>Capital Improvement Program</t>
  </si>
  <si>
    <t>Other Capital Improvement Programs</t>
  </si>
  <si>
    <t>047105 Rivers Major Maintenance</t>
  </si>
  <si>
    <t>047118 Transfer to 3292 WRIA 7 Ecosystem</t>
  </si>
  <si>
    <t>3001</t>
  </si>
  <si>
    <t>Roads Capital Improvement Program</t>
  </si>
  <si>
    <t>101101    238th Ave NE &amp; NE Union Hill Road</t>
  </si>
  <si>
    <t>RDCW17   Agreement with Other Agencies</t>
  </si>
  <si>
    <t>999386   Cost Model Contingency Project  2010 Impact ($143,000)</t>
  </si>
  <si>
    <t>3004</t>
  </si>
  <si>
    <t>Surface Water Capital Improvement Program</t>
  </si>
  <si>
    <t>P22000   AG Drainage Assistance</t>
  </si>
  <si>
    <t>P23000 WRIA 7 Ecosystem Restoration</t>
  </si>
  <si>
    <t>P23000   WRIA 7 Ecosystem Restoration</t>
  </si>
  <si>
    <t>P24000   WRIA 8 Ecosystem Restroation</t>
  </si>
  <si>
    <t>3005</t>
  </si>
  <si>
    <t>Major Maintenance Capital Improvement Program</t>
  </si>
  <si>
    <t>341299   General Bldg. Emergent Projects</t>
  </si>
  <si>
    <t>2008 Expenditures</t>
  </si>
  <si>
    <t>Children and Family Set-Aside Total</t>
  </si>
  <si>
    <t>Surface Water Management Local Drainage Services Total</t>
  </si>
  <si>
    <t>Development and Environmental Services Total</t>
  </si>
  <si>
    <t>Parks 2004 Levy Total</t>
  </si>
  <si>
    <t>Capital Improvement Program Total</t>
  </si>
  <si>
    <t>Non Current Expense</t>
  </si>
  <si>
    <t>Capital Improvement</t>
  </si>
  <si>
    <t>Total NonCX</t>
  </si>
  <si>
    <t>Total Check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</si>
</sst>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19" applyFont="1" applyFill="1" applyBorder="1" applyAlignment="1">
      <alignment wrapText="1"/>
      <protection/>
    </xf>
    <xf numFmtId="0" fontId="5" fillId="0" borderId="1" xfId="19" applyFont="1" applyFill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1" fillId="0" borderId="1" xfId="19" applyFont="1" applyFill="1" applyBorder="1" applyAlignment="1">
      <alignment horizontal="center" wrapText="1"/>
      <protection/>
    </xf>
    <xf numFmtId="166" fontId="1" fillId="0" borderId="1" xfId="15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43" fontId="0" fillId="0" borderId="0" xfId="15" applyAlignment="1">
      <alignment/>
    </xf>
    <xf numFmtId="43" fontId="1" fillId="0" borderId="1" xfId="15" applyFont="1" applyFill="1" applyBorder="1" applyAlignment="1">
      <alignment horizontal="right" wrapText="1"/>
    </xf>
    <xf numFmtId="43" fontId="0" fillId="0" borderId="0" xfId="15" applyBorder="1" applyAlignment="1">
      <alignment/>
    </xf>
    <xf numFmtId="0" fontId="2" fillId="3" borderId="1" xfId="20" applyFont="1" applyFill="1" applyBorder="1" applyAlignment="1">
      <alignment horizontal="center" wrapText="1"/>
      <protection/>
    </xf>
    <xf numFmtId="0" fontId="2" fillId="3" borderId="1" xfId="20" applyFont="1" applyFill="1" applyBorder="1" applyAlignment="1">
      <alignment horizontal="left" wrapText="1"/>
      <protection/>
    </xf>
    <xf numFmtId="166" fontId="2" fillId="3" borderId="1" xfId="15" applyNumberFormat="1" applyFont="1" applyFill="1" applyBorder="1" applyAlignment="1">
      <alignment horizontal="right" wrapText="1"/>
    </xf>
    <xf numFmtId="43" fontId="2" fillId="3" borderId="1" xfId="15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4thQuarter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 topLeftCell="E52">
      <selection activeCell="J84" sqref="J84"/>
    </sheetView>
  </sheetViews>
  <sheetFormatPr defaultColWidth="9.140625" defaultRowHeight="12.75" outlineLevelRow="2"/>
  <cols>
    <col min="1" max="1" width="9.140625" style="2" customWidth="1"/>
    <col min="2" max="2" width="8.7109375" style="2" customWidth="1"/>
    <col min="3" max="3" width="8.57421875" style="0" customWidth="1"/>
    <col min="4" max="4" width="34.57421875" style="10" customWidth="1"/>
    <col min="5" max="5" width="7.57421875" style="0" customWidth="1"/>
    <col min="6" max="6" width="40.57421875" style="0" customWidth="1"/>
    <col min="7" max="7" width="6.7109375" style="0" customWidth="1"/>
    <col min="8" max="8" width="10.57421875" style="0" hidden="1" customWidth="1"/>
    <col min="9" max="9" width="40.00390625" style="0" customWidth="1"/>
    <col min="10" max="10" width="14.00390625" style="12" bestFit="1" customWidth="1"/>
    <col min="11" max="11" width="13.8515625" style="12" customWidth="1"/>
    <col min="12" max="12" width="11.00390625" style="12" customWidth="1"/>
    <col min="13" max="13" width="9.57421875" style="14" bestFit="1" customWidth="1"/>
  </cols>
  <sheetData>
    <row r="1" ht="12.75">
      <c r="A1" s="7"/>
    </row>
    <row r="3" spans="1:13" ht="26.25">
      <c r="A3" s="21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4"/>
      <c r="B4" s="4"/>
      <c r="C4" s="3"/>
      <c r="D4" s="11"/>
      <c r="E4" s="3"/>
      <c r="F4" s="3"/>
      <c r="G4" s="3"/>
      <c r="H4" s="3"/>
      <c r="I4" s="3"/>
      <c r="J4" s="13"/>
      <c r="K4" s="13"/>
      <c r="L4" s="13"/>
      <c r="M4" s="16"/>
    </row>
    <row r="5" spans="1:13" ht="12.75">
      <c r="A5" s="4"/>
      <c r="B5" s="4"/>
      <c r="C5" s="3"/>
      <c r="D5" s="11"/>
      <c r="E5" s="3"/>
      <c r="F5" s="3"/>
      <c r="G5" s="3"/>
      <c r="H5" s="3"/>
      <c r="I5" s="3"/>
      <c r="J5" s="13"/>
      <c r="K5" s="13"/>
      <c r="L5" s="13"/>
      <c r="M5" s="16"/>
    </row>
    <row r="6" spans="1:13" s="1" customFormat="1" ht="30" customHeight="1">
      <c r="A6" s="17" t="s">
        <v>0</v>
      </c>
      <c r="B6" s="17" t="s">
        <v>1</v>
      </c>
      <c r="C6" s="18" t="s">
        <v>2</v>
      </c>
      <c r="D6" s="18" t="s">
        <v>17</v>
      </c>
      <c r="E6" s="18" t="s">
        <v>3</v>
      </c>
      <c r="F6" s="18" t="s">
        <v>4</v>
      </c>
      <c r="G6" s="17" t="s">
        <v>5</v>
      </c>
      <c r="H6" s="17" t="s">
        <v>6</v>
      </c>
      <c r="I6" s="18" t="s">
        <v>7</v>
      </c>
      <c r="J6" s="19" t="s">
        <v>134</v>
      </c>
      <c r="K6" s="19" t="s">
        <v>8</v>
      </c>
      <c r="L6" s="19" t="s">
        <v>9</v>
      </c>
      <c r="M6" s="20" t="s">
        <v>10</v>
      </c>
    </row>
    <row r="7" spans="1:13" ht="12.75" outlineLevel="2">
      <c r="A7" s="8">
        <v>2</v>
      </c>
      <c r="B7" s="8">
        <v>7</v>
      </c>
      <c r="C7" s="5" t="s">
        <v>11</v>
      </c>
      <c r="D7" s="5" t="s">
        <v>12</v>
      </c>
      <c r="E7" s="5" t="s">
        <v>11</v>
      </c>
      <c r="F7" s="5" t="s">
        <v>41</v>
      </c>
      <c r="G7" s="5" t="s">
        <v>42</v>
      </c>
      <c r="H7" s="5" t="s">
        <v>43</v>
      </c>
      <c r="I7" s="5" t="s">
        <v>44</v>
      </c>
      <c r="J7" s="9">
        <v>-3410</v>
      </c>
      <c r="K7" s="9">
        <v>-3410</v>
      </c>
      <c r="L7" s="9">
        <v>0</v>
      </c>
      <c r="M7" s="15">
        <v>0</v>
      </c>
    </row>
    <row r="8" spans="1:13" ht="12.75" outlineLevel="2">
      <c r="A8" s="8">
        <v>3</v>
      </c>
      <c r="B8" s="8">
        <v>8</v>
      </c>
      <c r="C8" s="5" t="s">
        <v>11</v>
      </c>
      <c r="D8" s="5" t="s">
        <v>12</v>
      </c>
      <c r="E8" s="5" t="s">
        <v>45</v>
      </c>
      <c r="F8" s="5" t="s">
        <v>27</v>
      </c>
      <c r="G8" s="5" t="s">
        <v>42</v>
      </c>
      <c r="H8" s="5" t="s">
        <v>43</v>
      </c>
      <c r="I8" s="5" t="s">
        <v>44</v>
      </c>
      <c r="J8" s="9">
        <v>-5404</v>
      </c>
      <c r="K8" s="9">
        <v>-5404</v>
      </c>
      <c r="L8" s="9">
        <v>0</v>
      </c>
      <c r="M8" s="15">
        <v>0</v>
      </c>
    </row>
    <row r="9" spans="1:13" ht="12.75" outlineLevel="2">
      <c r="A9" s="8">
        <v>4</v>
      </c>
      <c r="B9" s="8">
        <v>9</v>
      </c>
      <c r="C9" s="5" t="s">
        <v>11</v>
      </c>
      <c r="D9" s="5" t="s">
        <v>12</v>
      </c>
      <c r="E9" s="5" t="s">
        <v>46</v>
      </c>
      <c r="F9" s="5" t="s">
        <v>47</v>
      </c>
      <c r="G9" s="5" t="s">
        <v>42</v>
      </c>
      <c r="H9" s="5" t="s">
        <v>43</v>
      </c>
      <c r="I9" s="5" t="s">
        <v>44</v>
      </c>
      <c r="J9" s="9">
        <v>-1476</v>
      </c>
      <c r="K9" s="9">
        <v>-1476</v>
      </c>
      <c r="L9" s="9">
        <v>0</v>
      </c>
      <c r="M9" s="15">
        <v>0</v>
      </c>
    </row>
    <row r="10" spans="1:13" ht="12.75" outlineLevel="2">
      <c r="A10" s="8">
        <v>5</v>
      </c>
      <c r="B10" s="8">
        <v>10</v>
      </c>
      <c r="C10" s="5" t="s">
        <v>11</v>
      </c>
      <c r="D10" s="5" t="s">
        <v>12</v>
      </c>
      <c r="E10" s="5" t="s">
        <v>48</v>
      </c>
      <c r="F10" s="5" t="s">
        <v>49</v>
      </c>
      <c r="G10" s="5" t="s">
        <v>42</v>
      </c>
      <c r="H10" s="5" t="s">
        <v>43</v>
      </c>
      <c r="I10" s="5" t="s">
        <v>44</v>
      </c>
      <c r="J10" s="9">
        <v>-981</v>
      </c>
      <c r="K10" s="9">
        <v>-981</v>
      </c>
      <c r="L10" s="9">
        <v>0</v>
      </c>
      <c r="M10" s="15">
        <v>0</v>
      </c>
    </row>
    <row r="11" spans="1:13" ht="12.75" outlineLevel="2">
      <c r="A11" s="8">
        <v>6</v>
      </c>
      <c r="B11" s="8">
        <v>11</v>
      </c>
      <c r="C11" s="5" t="s">
        <v>11</v>
      </c>
      <c r="D11" s="5" t="s">
        <v>12</v>
      </c>
      <c r="E11" s="5" t="s">
        <v>50</v>
      </c>
      <c r="F11" s="5" t="s">
        <v>51</v>
      </c>
      <c r="G11" s="5" t="s">
        <v>42</v>
      </c>
      <c r="H11" s="5" t="s">
        <v>43</v>
      </c>
      <c r="I11" s="5" t="s">
        <v>44</v>
      </c>
      <c r="J11" s="9">
        <v>-731</v>
      </c>
      <c r="K11" s="9">
        <v>-731</v>
      </c>
      <c r="L11" s="9">
        <v>0</v>
      </c>
      <c r="M11" s="15">
        <v>0</v>
      </c>
    </row>
    <row r="12" spans="1:13" ht="12.75" outlineLevel="2">
      <c r="A12" s="8">
        <v>7</v>
      </c>
      <c r="B12" s="8">
        <v>12</v>
      </c>
      <c r="C12" s="5" t="s">
        <v>11</v>
      </c>
      <c r="D12" s="5" t="s">
        <v>12</v>
      </c>
      <c r="E12" s="5" t="s">
        <v>52</v>
      </c>
      <c r="F12" s="5" t="s">
        <v>53</v>
      </c>
      <c r="G12" s="5" t="s">
        <v>42</v>
      </c>
      <c r="H12" s="5" t="s">
        <v>43</v>
      </c>
      <c r="I12" s="5" t="s">
        <v>44</v>
      </c>
      <c r="J12" s="9">
        <v>-413</v>
      </c>
      <c r="K12" s="9">
        <v>-413</v>
      </c>
      <c r="L12" s="9">
        <v>0</v>
      </c>
      <c r="M12" s="15">
        <v>0</v>
      </c>
    </row>
    <row r="13" spans="1:13" ht="12.75" outlineLevel="2">
      <c r="A13" s="8">
        <v>8</v>
      </c>
      <c r="B13" s="8">
        <v>13</v>
      </c>
      <c r="C13" s="5" t="s">
        <v>11</v>
      </c>
      <c r="D13" s="5" t="s">
        <v>12</v>
      </c>
      <c r="E13" s="5" t="s">
        <v>54</v>
      </c>
      <c r="F13" s="5" t="s">
        <v>55</v>
      </c>
      <c r="G13" s="5" t="s">
        <v>42</v>
      </c>
      <c r="H13" s="5" t="s">
        <v>43</v>
      </c>
      <c r="I13" s="5" t="s">
        <v>44</v>
      </c>
      <c r="J13" s="9">
        <v>-1279</v>
      </c>
      <c r="K13" s="9">
        <v>-1279</v>
      </c>
      <c r="L13" s="9">
        <v>0</v>
      </c>
      <c r="M13" s="15">
        <v>0</v>
      </c>
    </row>
    <row r="14" spans="1:13" ht="12.75" outlineLevel="2">
      <c r="A14" s="8">
        <v>9</v>
      </c>
      <c r="B14" s="8">
        <v>14</v>
      </c>
      <c r="C14" s="5" t="s">
        <v>11</v>
      </c>
      <c r="D14" s="5" t="s">
        <v>12</v>
      </c>
      <c r="E14" s="5" t="s">
        <v>56</v>
      </c>
      <c r="F14" s="5" t="s">
        <v>57</v>
      </c>
      <c r="G14" s="5" t="s">
        <v>42</v>
      </c>
      <c r="H14" s="5" t="s">
        <v>43</v>
      </c>
      <c r="I14" s="5" t="s">
        <v>44</v>
      </c>
      <c r="J14" s="9">
        <v>-800</v>
      </c>
      <c r="K14" s="9">
        <v>-800</v>
      </c>
      <c r="L14" s="9">
        <v>0</v>
      </c>
      <c r="M14" s="15">
        <v>0</v>
      </c>
    </row>
    <row r="15" spans="1:13" ht="12.75" outlineLevel="2">
      <c r="A15" s="8">
        <v>10</v>
      </c>
      <c r="B15" s="8">
        <v>16</v>
      </c>
      <c r="C15" s="5" t="s">
        <v>11</v>
      </c>
      <c r="D15" s="5" t="s">
        <v>12</v>
      </c>
      <c r="E15" s="5" t="s">
        <v>58</v>
      </c>
      <c r="F15" s="5" t="s">
        <v>59</v>
      </c>
      <c r="G15" s="5" t="s">
        <v>42</v>
      </c>
      <c r="H15" s="5" t="s">
        <v>43</v>
      </c>
      <c r="I15" s="5" t="s">
        <v>44</v>
      </c>
      <c r="J15" s="9">
        <v>-388</v>
      </c>
      <c r="K15" s="9">
        <v>-388</v>
      </c>
      <c r="L15" s="9">
        <v>0</v>
      </c>
      <c r="M15" s="15">
        <v>0</v>
      </c>
    </row>
    <row r="16" spans="1:13" ht="12.75" outlineLevel="2">
      <c r="A16" s="8">
        <v>11</v>
      </c>
      <c r="B16" s="8">
        <v>18</v>
      </c>
      <c r="C16" s="5" t="s">
        <v>11</v>
      </c>
      <c r="D16" s="5" t="s">
        <v>12</v>
      </c>
      <c r="E16" s="5" t="s">
        <v>26</v>
      </c>
      <c r="F16" s="5" t="s">
        <v>60</v>
      </c>
      <c r="G16" s="5" t="s">
        <v>42</v>
      </c>
      <c r="H16" s="5" t="s">
        <v>43</v>
      </c>
      <c r="I16" s="5" t="s">
        <v>44</v>
      </c>
      <c r="J16" s="9">
        <v>-2452</v>
      </c>
      <c r="K16" s="9">
        <v>-2452</v>
      </c>
      <c r="L16" s="9">
        <v>0</v>
      </c>
      <c r="M16" s="15">
        <v>0</v>
      </c>
    </row>
    <row r="17" spans="1:13" ht="12.75" outlineLevel="2">
      <c r="A17" s="8">
        <v>12</v>
      </c>
      <c r="B17" s="8">
        <v>19</v>
      </c>
      <c r="C17" s="5" t="s">
        <v>11</v>
      </c>
      <c r="D17" s="5" t="s">
        <v>12</v>
      </c>
      <c r="E17" s="5" t="s">
        <v>61</v>
      </c>
      <c r="F17" s="5" t="s">
        <v>62</v>
      </c>
      <c r="G17" s="5" t="s">
        <v>42</v>
      </c>
      <c r="H17" s="5" t="s">
        <v>43</v>
      </c>
      <c r="I17" s="5" t="s">
        <v>44</v>
      </c>
      <c r="J17" s="9">
        <v>-3956</v>
      </c>
      <c r="K17" s="9">
        <v>-3956</v>
      </c>
      <c r="L17" s="9">
        <v>0</v>
      </c>
      <c r="M17" s="15">
        <v>0</v>
      </c>
    </row>
    <row r="18" spans="1:13" ht="25.5" outlineLevel="2">
      <c r="A18" s="8">
        <v>13</v>
      </c>
      <c r="B18" s="8">
        <v>21</v>
      </c>
      <c r="C18" s="5" t="s">
        <v>11</v>
      </c>
      <c r="D18" s="5" t="s">
        <v>12</v>
      </c>
      <c r="E18" s="5" t="s">
        <v>13</v>
      </c>
      <c r="F18" s="5" t="s">
        <v>14</v>
      </c>
      <c r="G18" s="5" t="s">
        <v>42</v>
      </c>
      <c r="H18" s="5" t="s">
        <v>43</v>
      </c>
      <c r="I18" s="5" t="s">
        <v>44</v>
      </c>
      <c r="J18" s="9">
        <v>-666</v>
      </c>
      <c r="K18" s="9">
        <v>-666</v>
      </c>
      <c r="L18" s="9">
        <v>0</v>
      </c>
      <c r="M18" s="15">
        <v>0</v>
      </c>
    </row>
    <row r="19" spans="1:13" ht="12.75" outlineLevel="2">
      <c r="A19" s="8">
        <v>14</v>
      </c>
      <c r="B19" s="8">
        <v>22</v>
      </c>
      <c r="C19" s="5" t="s">
        <v>11</v>
      </c>
      <c r="D19" s="5" t="s">
        <v>12</v>
      </c>
      <c r="E19" s="5" t="s">
        <v>63</v>
      </c>
      <c r="F19" s="5" t="s">
        <v>64</v>
      </c>
      <c r="G19" s="5" t="s">
        <v>42</v>
      </c>
      <c r="H19" s="5" t="s">
        <v>43</v>
      </c>
      <c r="I19" s="5" t="s">
        <v>65</v>
      </c>
      <c r="J19" s="9">
        <v>-1050017</v>
      </c>
      <c r="K19" s="9">
        <v>-1050017</v>
      </c>
      <c r="L19" s="9">
        <v>0</v>
      </c>
      <c r="M19" s="15">
        <v>-12</v>
      </c>
    </row>
    <row r="20" spans="1:13" ht="12.75" outlineLevel="2">
      <c r="A20" s="8">
        <v>14</v>
      </c>
      <c r="B20" s="8">
        <v>22</v>
      </c>
      <c r="C20" s="5" t="s">
        <v>11</v>
      </c>
      <c r="D20" s="5" t="s">
        <v>12</v>
      </c>
      <c r="E20" s="5" t="s">
        <v>63</v>
      </c>
      <c r="F20" s="5" t="s">
        <v>64</v>
      </c>
      <c r="G20" s="5" t="s">
        <v>66</v>
      </c>
      <c r="H20" s="5" t="s">
        <v>43</v>
      </c>
      <c r="I20" s="5" t="s">
        <v>44</v>
      </c>
      <c r="J20" s="9">
        <v>-52948</v>
      </c>
      <c r="K20" s="9">
        <v>-52948</v>
      </c>
      <c r="L20" s="9">
        <v>0</v>
      </c>
      <c r="M20" s="15">
        <v>0</v>
      </c>
    </row>
    <row r="21" spans="1:13" ht="12.75" outlineLevel="2">
      <c r="A21" s="8">
        <v>15</v>
      </c>
      <c r="B21" s="8">
        <v>24</v>
      </c>
      <c r="C21" s="5" t="s">
        <v>11</v>
      </c>
      <c r="D21" s="5" t="s">
        <v>12</v>
      </c>
      <c r="E21" s="5" t="s">
        <v>67</v>
      </c>
      <c r="F21" s="5" t="s">
        <v>68</v>
      </c>
      <c r="G21" s="5" t="s">
        <v>42</v>
      </c>
      <c r="H21" s="5" t="s">
        <v>43</v>
      </c>
      <c r="I21" s="5" t="s">
        <v>44</v>
      </c>
      <c r="J21" s="9">
        <v>-891</v>
      </c>
      <c r="K21" s="9">
        <v>-891</v>
      </c>
      <c r="L21" s="9">
        <v>0</v>
      </c>
      <c r="M21" s="15">
        <v>0</v>
      </c>
    </row>
    <row r="22" spans="1:13" ht="12.75" outlineLevel="2">
      <c r="A22" s="8">
        <v>16</v>
      </c>
      <c r="B22" s="8">
        <v>25</v>
      </c>
      <c r="C22" s="5" t="s">
        <v>11</v>
      </c>
      <c r="D22" s="5" t="s">
        <v>12</v>
      </c>
      <c r="E22" s="5" t="s">
        <v>69</v>
      </c>
      <c r="F22" s="5" t="s">
        <v>70</v>
      </c>
      <c r="G22" s="5" t="s">
        <v>42</v>
      </c>
      <c r="H22" s="5" t="s">
        <v>43</v>
      </c>
      <c r="I22" s="5" t="s">
        <v>44</v>
      </c>
      <c r="J22" s="9">
        <v>-1617</v>
      </c>
      <c r="K22" s="9">
        <v>-1617</v>
      </c>
      <c r="L22" s="9">
        <v>0</v>
      </c>
      <c r="M22" s="15">
        <v>0</v>
      </c>
    </row>
    <row r="23" spans="1:13" ht="12.75" outlineLevel="2">
      <c r="A23" s="8">
        <v>17</v>
      </c>
      <c r="B23" s="8">
        <v>26</v>
      </c>
      <c r="C23" s="5" t="s">
        <v>11</v>
      </c>
      <c r="D23" s="5" t="s">
        <v>12</v>
      </c>
      <c r="E23" s="5" t="s">
        <v>71</v>
      </c>
      <c r="F23" s="5" t="s">
        <v>72</v>
      </c>
      <c r="G23" s="5" t="s">
        <v>42</v>
      </c>
      <c r="H23" s="5" t="s">
        <v>43</v>
      </c>
      <c r="I23" s="5" t="s">
        <v>44</v>
      </c>
      <c r="J23" s="9">
        <v>-5649</v>
      </c>
      <c r="K23" s="9">
        <v>-5649</v>
      </c>
      <c r="L23" s="9">
        <v>0</v>
      </c>
      <c r="M23" s="15">
        <v>0</v>
      </c>
    </row>
    <row r="24" spans="1:13" ht="12.75" outlineLevel="2">
      <c r="A24" s="8">
        <v>18</v>
      </c>
      <c r="B24" s="8">
        <v>27</v>
      </c>
      <c r="C24" s="5" t="s">
        <v>11</v>
      </c>
      <c r="D24" s="5" t="s">
        <v>12</v>
      </c>
      <c r="E24" s="5" t="s">
        <v>73</v>
      </c>
      <c r="F24" s="5" t="s">
        <v>74</v>
      </c>
      <c r="G24" s="5" t="s">
        <v>42</v>
      </c>
      <c r="H24" s="5" t="s">
        <v>43</v>
      </c>
      <c r="I24" s="5" t="s">
        <v>44</v>
      </c>
      <c r="J24" s="9">
        <v>-3501</v>
      </c>
      <c r="K24" s="9">
        <v>-3501</v>
      </c>
      <c r="L24" s="9">
        <v>0</v>
      </c>
      <c r="M24" s="15">
        <v>0</v>
      </c>
    </row>
    <row r="25" spans="1:13" ht="12.75" outlineLevel="2">
      <c r="A25" s="8">
        <v>19</v>
      </c>
      <c r="B25" s="8">
        <v>28</v>
      </c>
      <c r="C25" s="5" t="s">
        <v>11</v>
      </c>
      <c r="D25" s="5" t="s">
        <v>12</v>
      </c>
      <c r="E25" s="5" t="s">
        <v>75</v>
      </c>
      <c r="F25" s="5" t="s">
        <v>76</v>
      </c>
      <c r="G25" s="5" t="s">
        <v>42</v>
      </c>
      <c r="H25" s="5" t="s">
        <v>43</v>
      </c>
      <c r="I25" s="5" t="s">
        <v>44</v>
      </c>
      <c r="J25" s="9">
        <v>-6421</v>
      </c>
      <c r="K25" s="9">
        <v>-6421</v>
      </c>
      <c r="L25" s="9">
        <v>0</v>
      </c>
      <c r="M25" s="15">
        <v>0</v>
      </c>
    </row>
    <row r="26" spans="1:13" ht="12.75" outlineLevel="2">
      <c r="A26" s="8">
        <v>20</v>
      </c>
      <c r="B26" s="8">
        <v>29</v>
      </c>
      <c r="C26" s="5" t="s">
        <v>11</v>
      </c>
      <c r="D26" s="5" t="s">
        <v>12</v>
      </c>
      <c r="E26" s="5" t="s">
        <v>18</v>
      </c>
      <c r="F26" s="5" t="s">
        <v>19</v>
      </c>
      <c r="G26" s="5" t="s">
        <v>42</v>
      </c>
      <c r="H26" s="5" t="s">
        <v>43</v>
      </c>
      <c r="I26" s="5" t="s">
        <v>44</v>
      </c>
      <c r="J26" s="9">
        <v>-2253</v>
      </c>
      <c r="K26" s="9">
        <v>-2253</v>
      </c>
      <c r="L26" s="9">
        <v>0</v>
      </c>
      <c r="M26" s="15">
        <v>0</v>
      </c>
    </row>
    <row r="27" spans="1:13" ht="25.5" outlineLevel="2">
      <c r="A27" s="8">
        <v>21</v>
      </c>
      <c r="B27" s="8">
        <v>30</v>
      </c>
      <c r="C27" s="5" t="s">
        <v>11</v>
      </c>
      <c r="D27" s="5" t="s">
        <v>12</v>
      </c>
      <c r="E27" s="5" t="s">
        <v>77</v>
      </c>
      <c r="F27" s="5" t="s">
        <v>78</v>
      </c>
      <c r="G27" s="5" t="s">
        <v>42</v>
      </c>
      <c r="H27" s="5" t="s">
        <v>43</v>
      </c>
      <c r="I27" s="5" t="s">
        <v>79</v>
      </c>
      <c r="J27" s="9">
        <v>-17152</v>
      </c>
      <c r="K27" s="9">
        <v>-17152</v>
      </c>
      <c r="L27" s="9">
        <v>0</v>
      </c>
      <c r="M27" s="15">
        <v>0</v>
      </c>
    </row>
    <row r="28" spans="1:13" ht="25.5" outlineLevel="2">
      <c r="A28" s="8">
        <v>21</v>
      </c>
      <c r="B28" s="8">
        <v>30</v>
      </c>
      <c r="C28" s="5" t="s">
        <v>11</v>
      </c>
      <c r="D28" s="5" t="s">
        <v>12</v>
      </c>
      <c r="E28" s="5" t="s">
        <v>77</v>
      </c>
      <c r="F28" s="5" t="s">
        <v>78</v>
      </c>
      <c r="G28" s="5" t="s">
        <v>66</v>
      </c>
      <c r="H28" s="5" t="s">
        <v>43</v>
      </c>
      <c r="I28" s="5" t="s">
        <v>80</v>
      </c>
      <c r="J28" s="9">
        <v>-3176</v>
      </c>
      <c r="K28" s="9">
        <v>-3176</v>
      </c>
      <c r="L28" s="9">
        <v>0</v>
      </c>
      <c r="M28" s="15">
        <v>0</v>
      </c>
    </row>
    <row r="29" spans="1:13" ht="12.75" outlineLevel="2">
      <c r="A29" s="8">
        <v>22</v>
      </c>
      <c r="B29" s="8">
        <v>32</v>
      </c>
      <c r="C29" s="5" t="s">
        <v>11</v>
      </c>
      <c r="D29" s="5" t="s">
        <v>12</v>
      </c>
      <c r="E29" s="5" t="s">
        <v>81</v>
      </c>
      <c r="F29" s="5" t="s">
        <v>82</v>
      </c>
      <c r="G29" s="5" t="s">
        <v>42</v>
      </c>
      <c r="H29" s="5" t="s">
        <v>43</v>
      </c>
      <c r="I29" s="5" t="s">
        <v>44</v>
      </c>
      <c r="J29" s="9">
        <v>-30122</v>
      </c>
      <c r="K29" s="9">
        <v>-30122</v>
      </c>
      <c r="L29" s="9">
        <v>0</v>
      </c>
      <c r="M29" s="15">
        <v>0</v>
      </c>
    </row>
    <row r="30" spans="1:13" ht="12.75" outlineLevel="2">
      <c r="A30" s="8">
        <v>23</v>
      </c>
      <c r="B30" s="8">
        <v>35</v>
      </c>
      <c r="C30" s="5" t="s">
        <v>11</v>
      </c>
      <c r="D30" s="5" t="s">
        <v>12</v>
      </c>
      <c r="E30" s="5" t="s">
        <v>83</v>
      </c>
      <c r="F30" s="5" t="s">
        <v>84</v>
      </c>
      <c r="G30" s="5" t="s">
        <v>42</v>
      </c>
      <c r="H30" s="5" t="s">
        <v>43</v>
      </c>
      <c r="I30" s="5" t="s">
        <v>44</v>
      </c>
      <c r="J30" s="9">
        <v>-34103</v>
      </c>
      <c r="K30" s="9">
        <v>-34103</v>
      </c>
      <c r="L30" s="9">
        <v>0</v>
      </c>
      <c r="M30" s="15">
        <v>0</v>
      </c>
    </row>
    <row r="31" spans="1:13" ht="12.75" outlineLevel="2">
      <c r="A31" s="8">
        <v>24</v>
      </c>
      <c r="B31" s="8">
        <v>42</v>
      </c>
      <c r="C31" s="5" t="s">
        <v>11</v>
      </c>
      <c r="D31" s="5" t="s">
        <v>12</v>
      </c>
      <c r="E31" s="5" t="s">
        <v>20</v>
      </c>
      <c r="F31" s="5" t="s">
        <v>21</v>
      </c>
      <c r="G31" s="5" t="s">
        <v>42</v>
      </c>
      <c r="H31" s="5" t="s">
        <v>43</v>
      </c>
      <c r="I31" s="5" t="s">
        <v>44</v>
      </c>
      <c r="J31" s="9">
        <v>-24691</v>
      </c>
      <c r="K31" s="9">
        <v>-24691</v>
      </c>
      <c r="L31" s="9">
        <v>0</v>
      </c>
      <c r="M31" s="15">
        <v>0</v>
      </c>
    </row>
    <row r="32" spans="1:13" ht="12.75" outlineLevel="2">
      <c r="A32" s="8">
        <v>25</v>
      </c>
      <c r="B32" s="8">
        <v>45</v>
      </c>
      <c r="C32" s="5" t="s">
        <v>11</v>
      </c>
      <c r="D32" s="5" t="s">
        <v>12</v>
      </c>
      <c r="E32" s="5" t="s">
        <v>28</v>
      </c>
      <c r="F32" s="5" t="s">
        <v>29</v>
      </c>
      <c r="G32" s="5" t="s">
        <v>42</v>
      </c>
      <c r="H32" s="5" t="s">
        <v>43</v>
      </c>
      <c r="I32" s="5" t="s">
        <v>44</v>
      </c>
      <c r="J32" s="9">
        <v>-16692</v>
      </c>
      <c r="K32" s="9">
        <v>-16692</v>
      </c>
      <c r="L32" s="9">
        <v>0</v>
      </c>
      <c r="M32" s="15">
        <v>0</v>
      </c>
    </row>
    <row r="33" spans="1:13" ht="12.75" outlineLevel="2">
      <c r="A33" s="8">
        <v>26</v>
      </c>
      <c r="B33" s="8">
        <v>46</v>
      </c>
      <c r="C33" s="5" t="s">
        <v>11</v>
      </c>
      <c r="D33" s="5" t="s">
        <v>12</v>
      </c>
      <c r="E33" s="5" t="s">
        <v>30</v>
      </c>
      <c r="F33" s="5" t="s">
        <v>31</v>
      </c>
      <c r="G33" s="5" t="s">
        <v>42</v>
      </c>
      <c r="H33" s="5" t="s">
        <v>43</v>
      </c>
      <c r="I33" s="5" t="s">
        <v>44</v>
      </c>
      <c r="J33" s="9">
        <v>-1277</v>
      </c>
      <c r="K33" s="9">
        <v>-1277</v>
      </c>
      <c r="L33" s="9">
        <v>0</v>
      </c>
      <c r="M33" s="15">
        <v>0</v>
      </c>
    </row>
    <row r="34" spans="1:13" ht="25.5" outlineLevel="2">
      <c r="A34" s="8">
        <v>27</v>
      </c>
      <c r="B34" s="8">
        <v>48</v>
      </c>
      <c r="C34" s="5" t="s">
        <v>11</v>
      </c>
      <c r="D34" s="5" t="s">
        <v>12</v>
      </c>
      <c r="E34" s="5" t="s">
        <v>85</v>
      </c>
      <c r="F34" s="5" t="s">
        <v>86</v>
      </c>
      <c r="G34" s="5" t="s">
        <v>66</v>
      </c>
      <c r="H34" s="5" t="s">
        <v>43</v>
      </c>
      <c r="I34" s="5" t="s">
        <v>87</v>
      </c>
      <c r="J34" s="9">
        <v>-23403</v>
      </c>
      <c r="K34" s="9">
        <v>-23403</v>
      </c>
      <c r="L34" s="9">
        <v>0</v>
      </c>
      <c r="M34" s="15">
        <v>0</v>
      </c>
    </row>
    <row r="35" spans="1:13" ht="25.5" outlineLevel="2">
      <c r="A35" s="8">
        <v>27</v>
      </c>
      <c r="B35" s="8">
        <v>48</v>
      </c>
      <c r="C35" s="5" t="s">
        <v>11</v>
      </c>
      <c r="D35" s="5" t="s">
        <v>12</v>
      </c>
      <c r="E35" s="5" t="s">
        <v>85</v>
      </c>
      <c r="F35" s="5" t="s">
        <v>86</v>
      </c>
      <c r="G35" s="5" t="s">
        <v>88</v>
      </c>
      <c r="H35" s="5" t="s">
        <v>43</v>
      </c>
      <c r="I35" s="5" t="s">
        <v>89</v>
      </c>
      <c r="J35" s="9">
        <v>-197043</v>
      </c>
      <c r="K35" s="9">
        <v>-197043</v>
      </c>
      <c r="L35" s="9">
        <v>0</v>
      </c>
      <c r="M35" s="15">
        <v>0</v>
      </c>
    </row>
    <row r="36" spans="1:13" ht="12.75" outlineLevel="2">
      <c r="A36" s="8">
        <v>28</v>
      </c>
      <c r="B36" s="8">
        <v>49</v>
      </c>
      <c r="C36" s="5" t="s">
        <v>11</v>
      </c>
      <c r="D36" s="5" t="s">
        <v>12</v>
      </c>
      <c r="E36" s="5" t="s">
        <v>90</v>
      </c>
      <c r="F36" s="5" t="s">
        <v>91</v>
      </c>
      <c r="G36" s="5" t="s">
        <v>42</v>
      </c>
      <c r="H36" s="5" t="s">
        <v>43</v>
      </c>
      <c r="I36" s="5" t="s">
        <v>44</v>
      </c>
      <c r="J36" s="9">
        <v>-26595</v>
      </c>
      <c r="K36" s="9">
        <v>-26595</v>
      </c>
      <c r="L36" s="9">
        <v>0</v>
      </c>
      <c r="M36" s="15">
        <v>0</v>
      </c>
    </row>
    <row r="37" spans="1:13" ht="12.75" outlineLevel="2">
      <c r="A37" s="8">
        <v>29</v>
      </c>
      <c r="B37" s="8">
        <v>50</v>
      </c>
      <c r="C37" s="5" t="s">
        <v>11</v>
      </c>
      <c r="D37" s="5" t="s">
        <v>12</v>
      </c>
      <c r="E37" s="5" t="s">
        <v>92</v>
      </c>
      <c r="F37" s="5" t="s">
        <v>93</v>
      </c>
      <c r="G37" s="5" t="s">
        <v>42</v>
      </c>
      <c r="H37" s="5" t="s">
        <v>43</v>
      </c>
      <c r="I37" s="5" t="s">
        <v>44</v>
      </c>
      <c r="J37" s="9">
        <v>-5859</v>
      </c>
      <c r="K37" s="9">
        <v>-5859</v>
      </c>
      <c r="L37" s="9">
        <v>0</v>
      </c>
      <c r="M37" s="15">
        <v>0</v>
      </c>
    </row>
    <row r="38" spans="1:13" ht="12.75" outlineLevel="2">
      <c r="A38" s="8">
        <v>30</v>
      </c>
      <c r="B38" s="8">
        <v>51</v>
      </c>
      <c r="C38" s="5" t="s">
        <v>11</v>
      </c>
      <c r="D38" s="5" t="s">
        <v>12</v>
      </c>
      <c r="E38" s="5" t="s">
        <v>15</v>
      </c>
      <c r="F38" s="5" t="s">
        <v>16</v>
      </c>
      <c r="G38" s="5" t="s">
        <v>42</v>
      </c>
      <c r="H38" s="5" t="s">
        <v>43</v>
      </c>
      <c r="I38" s="5" t="s">
        <v>44</v>
      </c>
      <c r="J38" s="9">
        <v>-11690</v>
      </c>
      <c r="K38" s="9">
        <v>-11690</v>
      </c>
      <c r="L38" s="9">
        <v>0</v>
      </c>
      <c r="M38" s="15">
        <v>0</v>
      </c>
    </row>
    <row r="39" spans="1:13" ht="25.5" outlineLevel="2">
      <c r="A39" s="8">
        <v>31</v>
      </c>
      <c r="B39" s="8">
        <v>52</v>
      </c>
      <c r="C39" s="5" t="s">
        <v>11</v>
      </c>
      <c r="D39" s="5" t="s">
        <v>12</v>
      </c>
      <c r="E39" s="5" t="s">
        <v>22</v>
      </c>
      <c r="F39" s="5" t="s">
        <v>23</v>
      </c>
      <c r="G39" s="5" t="s">
        <v>42</v>
      </c>
      <c r="H39" s="5" t="s">
        <v>43</v>
      </c>
      <c r="I39" s="5" t="s">
        <v>94</v>
      </c>
      <c r="J39" s="9">
        <v>-47641</v>
      </c>
      <c r="K39" s="9">
        <v>-47641</v>
      </c>
      <c r="L39" s="9">
        <v>0</v>
      </c>
      <c r="M39" s="15">
        <v>0</v>
      </c>
    </row>
    <row r="40" spans="1:13" ht="25.5" outlineLevel="2">
      <c r="A40" s="8">
        <v>31</v>
      </c>
      <c r="B40" s="8">
        <v>52</v>
      </c>
      <c r="C40" s="5" t="s">
        <v>11</v>
      </c>
      <c r="D40" s="5" t="s">
        <v>12</v>
      </c>
      <c r="E40" s="5" t="s">
        <v>22</v>
      </c>
      <c r="F40" s="5" t="s">
        <v>23</v>
      </c>
      <c r="G40" s="5" t="s">
        <v>66</v>
      </c>
      <c r="H40" s="5" t="s">
        <v>43</v>
      </c>
      <c r="I40" s="5" t="s">
        <v>95</v>
      </c>
      <c r="J40" s="9">
        <v>-2395</v>
      </c>
      <c r="K40" s="9">
        <v>-2395</v>
      </c>
      <c r="L40" s="9">
        <v>0</v>
      </c>
      <c r="M40" s="15">
        <v>0</v>
      </c>
    </row>
    <row r="41" spans="1:13" ht="25.5" outlineLevel="2">
      <c r="A41" s="8">
        <v>31</v>
      </c>
      <c r="B41" s="8">
        <v>52</v>
      </c>
      <c r="C41" s="5" t="s">
        <v>11</v>
      </c>
      <c r="D41" s="5" t="s">
        <v>12</v>
      </c>
      <c r="E41" s="5" t="s">
        <v>22</v>
      </c>
      <c r="F41" s="5" t="s">
        <v>23</v>
      </c>
      <c r="G41" s="5" t="s">
        <v>88</v>
      </c>
      <c r="H41" s="5" t="s">
        <v>43</v>
      </c>
      <c r="I41" s="5" t="s">
        <v>96</v>
      </c>
      <c r="J41" s="9">
        <v>-3303</v>
      </c>
      <c r="K41" s="9">
        <v>-3303</v>
      </c>
      <c r="L41" s="9">
        <v>0</v>
      </c>
      <c r="M41" s="15">
        <v>0</v>
      </c>
    </row>
    <row r="42" spans="1:13" ht="25.5" outlineLevel="2">
      <c r="A42" s="8">
        <v>31</v>
      </c>
      <c r="B42" s="8">
        <v>52</v>
      </c>
      <c r="C42" s="5" t="s">
        <v>11</v>
      </c>
      <c r="D42" s="5" t="s">
        <v>12</v>
      </c>
      <c r="E42" s="5" t="s">
        <v>22</v>
      </c>
      <c r="F42" s="5" t="s">
        <v>23</v>
      </c>
      <c r="G42" s="5" t="s">
        <v>97</v>
      </c>
      <c r="H42" s="5" t="s">
        <v>43</v>
      </c>
      <c r="I42" s="5" t="s">
        <v>98</v>
      </c>
      <c r="J42" s="9">
        <v>-365</v>
      </c>
      <c r="K42" s="9">
        <v>-365</v>
      </c>
      <c r="L42" s="9">
        <v>0</v>
      </c>
      <c r="M42" s="15">
        <v>0</v>
      </c>
    </row>
    <row r="43" spans="1:13" ht="12.75" outlineLevel="1">
      <c r="A43" s="8"/>
      <c r="B43" s="8"/>
      <c r="C43" s="5"/>
      <c r="D43" s="6" t="s">
        <v>24</v>
      </c>
      <c r="E43" s="5"/>
      <c r="F43" s="5"/>
      <c r="G43" s="5"/>
      <c r="H43" s="5"/>
      <c r="I43" s="5"/>
      <c r="J43" s="9">
        <f>SUBTOTAL(9,J7:J42)</f>
        <v>-1590760</v>
      </c>
      <c r="K43" s="9">
        <f>SUBTOTAL(9,K7:K42)</f>
        <v>-1590760</v>
      </c>
      <c r="L43" s="9">
        <f>SUBTOTAL(9,L7:L42)</f>
        <v>0</v>
      </c>
      <c r="M43" s="15">
        <f>SUBTOTAL(9,M7:M42)</f>
        <v>-12</v>
      </c>
    </row>
    <row r="44" spans="1:13" ht="25.5" outlineLevel="2">
      <c r="A44" s="8">
        <v>32</v>
      </c>
      <c r="B44" s="8">
        <v>54</v>
      </c>
      <c r="C44" s="5" t="s">
        <v>32</v>
      </c>
      <c r="D44" s="5" t="s">
        <v>99</v>
      </c>
      <c r="E44" s="5" t="s">
        <v>33</v>
      </c>
      <c r="F44" s="5" t="s">
        <v>34</v>
      </c>
      <c r="G44" s="5" t="s">
        <v>42</v>
      </c>
      <c r="H44" s="5" t="s">
        <v>43</v>
      </c>
      <c r="I44" s="5" t="s">
        <v>44</v>
      </c>
      <c r="J44" s="9">
        <v>-18771</v>
      </c>
      <c r="K44" s="9">
        <v>-18771</v>
      </c>
      <c r="L44" s="9">
        <v>0</v>
      </c>
      <c r="M44" s="15">
        <v>0</v>
      </c>
    </row>
    <row r="45" spans="1:13" ht="38.25" outlineLevel="2">
      <c r="A45" s="8">
        <v>33</v>
      </c>
      <c r="B45" s="8">
        <v>57</v>
      </c>
      <c r="C45" s="5" t="s">
        <v>32</v>
      </c>
      <c r="D45" s="5" t="s">
        <v>99</v>
      </c>
      <c r="E45" s="5" t="s">
        <v>100</v>
      </c>
      <c r="F45" s="5" t="s">
        <v>101</v>
      </c>
      <c r="G45" s="5" t="s">
        <v>42</v>
      </c>
      <c r="H45" s="5" t="s">
        <v>43</v>
      </c>
      <c r="I45" s="5" t="s">
        <v>44</v>
      </c>
      <c r="J45" s="9">
        <v>-66</v>
      </c>
      <c r="K45" s="9">
        <v>-66</v>
      </c>
      <c r="L45" s="9">
        <v>0</v>
      </c>
      <c r="M45" s="15">
        <v>0</v>
      </c>
    </row>
    <row r="46" spans="1:13" ht="12.75" outlineLevel="1">
      <c r="A46" s="8"/>
      <c r="B46" s="8"/>
      <c r="C46" s="5"/>
      <c r="D46" s="6" t="s">
        <v>135</v>
      </c>
      <c r="E46" s="5"/>
      <c r="F46" s="5"/>
      <c r="G46" s="5"/>
      <c r="H46" s="5"/>
      <c r="I46" s="5"/>
      <c r="J46" s="9">
        <f>SUBTOTAL(9,J44:J45)</f>
        <v>-18837</v>
      </c>
      <c r="K46" s="9">
        <f>SUBTOTAL(9,K44:K45)</f>
        <v>-18837</v>
      </c>
      <c r="L46" s="9">
        <f>SUBTOTAL(9,L44:L45)</f>
        <v>0</v>
      </c>
      <c r="M46" s="15">
        <f>SUBTOTAL(9,M44:M45)</f>
        <v>0</v>
      </c>
    </row>
    <row r="47" spans="1:13" ht="12.75" outlineLevel="2">
      <c r="A47" s="8">
        <v>34</v>
      </c>
      <c r="B47" s="8">
        <v>62</v>
      </c>
      <c r="C47" s="5" t="s">
        <v>35</v>
      </c>
      <c r="D47" s="5" t="s">
        <v>36</v>
      </c>
      <c r="E47" s="5" t="s">
        <v>37</v>
      </c>
      <c r="F47" s="5" t="s">
        <v>38</v>
      </c>
      <c r="G47" s="5" t="s">
        <v>42</v>
      </c>
      <c r="H47" s="5" t="s">
        <v>43</v>
      </c>
      <c r="I47" s="5" t="s">
        <v>102</v>
      </c>
      <c r="J47" s="9">
        <v>-2020838</v>
      </c>
      <c r="K47" s="9">
        <v>-2020838</v>
      </c>
      <c r="L47" s="9">
        <v>-1986055</v>
      </c>
      <c r="M47" s="15">
        <v>-3</v>
      </c>
    </row>
    <row r="48" spans="1:13" ht="12.75" outlineLevel="1">
      <c r="A48" s="8"/>
      <c r="B48" s="8"/>
      <c r="C48" s="5"/>
      <c r="D48" s="6" t="s">
        <v>39</v>
      </c>
      <c r="E48" s="5"/>
      <c r="F48" s="5"/>
      <c r="G48" s="5"/>
      <c r="H48" s="5"/>
      <c r="I48" s="5"/>
      <c r="J48" s="9">
        <f>SUBTOTAL(9,J47:J47)</f>
        <v>-2020838</v>
      </c>
      <c r="K48" s="9">
        <f>SUBTOTAL(9,K47:K47)</f>
        <v>-2020838</v>
      </c>
      <c r="L48" s="9">
        <f>SUBTOTAL(9,L47:L47)</f>
        <v>-1986055</v>
      </c>
      <c r="M48" s="15">
        <f>SUBTOTAL(9,M47:M47)</f>
        <v>-3</v>
      </c>
    </row>
    <row r="49" spans="1:13" ht="25.5" outlineLevel="2">
      <c r="A49" s="8">
        <v>35</v>
      </c>
      <c r="B49" s="8">
        <v>79</v>
      </c>
      <c r="C49" s="5" t="s">
        <v>103</v>
      </c>
      <c r="D49" s="5" t="s">
        <v>104</v>
      </c>
      <c r="E49" s="5" t="s">
        <v>105</v>
      </c>
      <c r="F49" s="5" t="s">
        <v>104</v>
      </c>
      <c r="G49" s="5" t="s">
        <v>42</v>
      </c>
      <c r="H49" s="5" t="s">
        <v>43</v>
      </c>
      <c r="I49" s="5" t="s">
        <v>102</v>
      </c>
      <c r="J49" s="9">
        <v>-663364</v>
      </c>
      <c r="K49" s="9">
        <v>-663364</v>
      </c>
      <c r="L49" s="9">
        <v>-663364</v>
      </c>
      <c r="M49" s="15">
        <v>-0.31</v>
      </c>
    </row>
    <row r="50" spans="1:13" ht="25.5" outlineLevel="1">
      <c r="A50" s="8"/>
      <c r="B50" s="8"/>
      <c r="C50" s="5"/>
      <c r="D50" s="6" t="s">
        <v>136</v>
      </c>
      <c r="E50" s="5"/>
      <c r="F50" s="5"/>
      <c r="G50" s="5"/>
      <c r="H50" s="5"/>
      <c r="I50" s="5"/>
      <c r="J50" s="9">
        <f>SUBTOTAL(9,J49:J49)</f>
        <v>-663364</v>
      </c>
      <c r="K50" s="9">
        <f>SUBTOTAL(9,K49:K49)</f>
        <v>-663364</v>
      </c>
      <c r="L50" s="9">
        <f>SUBTOTAL(9,L49:L49)</f>
        <v>-663364</v>
      </c>
      <c r="M50" s="15">
        <f>SUBTOTAL(9,M49:M49)</f>
        <v>-0.31</v>
      </c>
    </row>
    <row r="51" spans="1:13" ht="25.5" outlineLevel="2">
      <c r="A51" s="8">
        <v>36</v>
      </c>
      <c r="B51" s="8">
        <v>86</v>
      </c>
      <c r="C51" s="5" t="s">
        <v>106</v>
      </c>
      <c r="D51" s="5" t="s">
        <v>107</v>
      </c>
      <c r="E51" s="5" t="s">
        <v>108</v>
      </c>
      <c r="F51" s="5" t="s">
        <v>107</v>
      </c>
      <c r="G51" s="5" t="s">
        <v>66</v>
      </c>
      <c r="H51" s="5" t="s">
        <v>43</v>
      </c>
      <c r="I51" s="5" t="s">
        <v>109</v>
      </c>
      <c r="J51" s="9">
        <v>-23403</v>
      </c>
      <c r="K51" s="9">
        <v>-23403</v>
      </c>
      <c r="L51" s="9">
        <v>-23403</v>
      </c>
      <c r="M51" s="15">
        <v>0</v>
      </c>
    </row>
    <row r="52" spans="1:13" ht="25.5" outlineLevel="2">
      <c r="A52" s="8">
        <v>36</v>
      </c>
      <c r="B52" s="8">
        <v>86</v>
      </c>
      <c r="C52" s="5" t="s">
        <v>106</v>
      </c>
      <c r="D52" s="5" t="s">
        <v>107</v>
      </c>
      <c r="E52" s="5" t="s">
        <v>108</v>
      </c>
      <c r="F52" s="5" t="s">
        <v>107</v>
      </c>
      <c r="G52" s="5" t="s">
        <v>88</v>
      </c>
      <c r="H52" s="5" t="s">
        <v>43</v>
      </c>
      <c r="I52" s="5" t="s">
        <v>110</v>
      </c>
      <c r="J52" s="9">
        <v>-85000</v>
      </c>
      <c r="K52" s="9">
        <v>-85000</v>
      </c>
      <c r="L52" s="9">
        <v>-63441</v>
      </c>
      <c r="M52" s="15">
        <v>0</v>
      </c>
    </row>
    <row r="53" spans="1:13" ht="25.5" outlineLevel="1">
      <c r="A53" s="8"/>
      <c r="B53" s="8"/>
      <c r="C53" s="5"/>
      <c r="D53" s="6" t="s">
        <v>137</v>
      </c>
      <c r="E53" s="5"/>
      <c r="F53" s="5"/>
      <c r="G53" s="5"/>
      <c r="H53" s="5"/>
      <c r="I53" s="5"/>
      <c r="J53" s="9">
        <f>SUBTOTAL(9,J51:J52)</f>
        <v>-108403</v>
      </c>
      <c r="K53" s="9">
        <f>SUBTOTAL(9,K51:K52)</f>
        <v>-108403</v>
      </c>
      <c r="L53" s="9">
        <f>SUBTOTAL(9,L51:L52)</f>
        <v>-86844</v>
      </c>
      <c r="M53" s="15">
        <f>SUBTOTAL(9,M51:M52)</f>
        <v>0</v>
      </c>
    </row>
    <row r="54" spans="1:13" ht="12.75" outlineLevel="2">
      <c r="A54" s="8">
        <v>37</v>
      </c>
      <c r="B54" s="8">
        <v>90</v>
      </c>
      <c r="C54" s="5" t="s">
        <v>111</v>
      </c>
      <c r="D54" s="5" t="s">
        <v>112</v>
      </c>
      <c r="E54" s="5" t="s">
        <v>113</v>
      </c>
      <c r="F54" s="5" t="s">
        <v>114</v>
      </c>
      <c r="G54" s="5" t="s">
        <v>42</v>
      </c>
      <c r="H54" s="5" t="s">
        <v>43</v>
      </c>
      <c r="I54" s="5" t="s">
        <v>102</v>
      </c>
      <c r="J54" s="9">
        <v>-430376</v>
      </c>
      <c r="K54" s="9">
        <v>-430376</v>
      </c>
      <c r="L54" s="9">
        <v>-426436</v>
      </c>
      <c r="M54" s="15">
        <v>-2.49</v>
      </c>
    </row>
    <row r="55" spans="1:13" ht="12.75" outlineLevel="1">
      <c r="A55" s="8"/>
      <c r="B55" s="8"/>
      <c r="C55" s="5"/>
      <c r="D55" s="6" t="s">
        <v>138</v>
      </c>
      <c r="E55" s="5"/>
      <c r="F55" s="5"/>
      <c r="G55" s="5"/>
      <c r="H55" s="5"/>
      <c r="I55" s="5"/>
      <c r="J55" s="9">
        <f>SUBTOTAL(9,J54:J54)</f>
        <v>-430376</v>
      </c>
      <c r="K55" s="9">
        <f>SUBTOTAL(9,K54:K54)</f>
        <v>-430376</v>
      </c>
      <c r="L55" s="9">
        <f>SUBTOTAL(9,L54:L54)</f>
        <v>-426436</v>
      </c>
      <c r="M55" s="15">
        <f>SUBTOTAL(9,M54:M54)</f>
        <v>-2.49</v>
      </c>
    </row>
    <row r="56" spans="1:13" ht="12.75" outlineLevel="2">
      <c r="A56" s="8">
        <v>38</v>
      </c>
      <c r="B56" s="8">
        <v>130</v>
      </c>
      <c r="C56" s="5" t="s">
        <v>115</v>
      </c>
      <c r="D56" s="5" t="s">
        <v>116</v>
      </c>
      <c r="E56" s="5" t="s">
        <v>115</v>
      </c>
      <c r="F56" s="5" t="s">
        <v>117</v>
      </c>
      <c r="G56" s="5" t="s">
        <v>42</v>
      </c>
      <c r="H56" s="5" t="s">
        <v>43</v>
      </c>
      <c r="I56" s="5" t="s">
        <v>118</v>
      </c>
      <c r="J56" s="9">
        <v>-115000.01</v>
      </c>
      <c r="K56" s="9">
        <v>-115000.01</v>
      </c>
      <c r="L56" s="9">
        <v>-115000.01</v>
      </c>
      <c r="M56" s="15">
        <v>0</v>
      </c>
    </row>
    <row r="57" spans="1:13" ht="12.75" outlineLevel="2">
      <c r="A57" s="8">
        <v>38</v>
      </c>
      <c r="B57" s="8">
        <v>130</v>
      </c>
      <c r="C57" s="5" t="s">
        <v>115</v>
      </c>
      <c r="D57" s="5" t="s">
        <v>116</v>
      </c>
      <c r="E57" s="5" t="s">
        <v>115</v>
      </c>
      <c r="F57" s="5" t="s">
        <v>117</v>
      </c>
      <c r="G57" s="5" t="s">
        <v>66</v>
      </c>
      <c r="H57" s="5" t="s">
        <v>43</v>
      </c>
      <c r="I57" s="5" t="s">
        <v>119</v>
      </c>
      <c r="J57" s="9">
        <v>115000</v>
      </c>
      <c r="K57" s="9">
        <v>115000</v>
      </c>
      <c r="L57" s="9">
        <v>115000</v>
      </c>
      <c r="M57" s="15">
        <v>0</v>
      </c>
    </row>
    <row r="58" spans="1:13" ht="12.75" outlineLevel="2">
      <c r="A58" s="8">
        <v>39</v>
      </c>
      <c r="B58" s="8">
        <v>131</v>
      </c>
      <c r="C58" s="5" t="s">
        <v>115</v>
      </c>
      <c r="D58" s="5" t="s">
        <v>116</v>
      </c>
      <c r="E58" s="5" t="s">
        <v>120</v>
      </c>
      <c r="F58" s="5" t="s">
        <v>121</v>
      </c>
      <c r="G58" s="5" t="s">
        <v>42</v>
      </c>
      <c r="H58" s="5" t="s">
        <v>43</v>
      </c>
      <c r="I58" s="5" t="s">
        <v>122</v>
      </c>
      <c r="J58" s="9">
        <v>-750000</v>
      </c>
      <c r="K58" s="9">
        <v>-750000</v>
      </c>
      <c r="L58" s="9">
        <v>-750000</v>
      </c>
      <c r="M58" s="15">
        <v>0</v>
      </c>
    </row>
    <row r="59" spans="1:13" ht="12.75" outlineLevel="2">
      <c r="A59" s="8">
        <v>39</v>
      </c>
      <c r="B59" s="8">
        <v>131</v>
      </c>
      <c r="C59" s="5" t="s">
        <v>115</v>
      </c>
      <c r="D59" s="5" t="s">
        <v>116</v>
      </c>
      <c r="E59" s="5" t="s">
        <v>120</v>
      </c>
      <c r="F59" s="5" t="s">
        <v>121</v>
      </c>
      <c r="G59" s="5" t="s">
        <v>66</v>
      </c>
      <c r="H59" s="5" t="s">
        <v>43</v>
      </c>
      <c r="I59" s="5" t="s">
        <v>123</v>
      </c>
      <c r="J59" s="9">
        <v>-750000</v>
      </c>
      <c r="K59" s="9">
        <v>-750000</v>
      </c>
      <c r="L59" s="9">
        <v>-750000</v>
      </c>
      <c r="M59" s="15">
        <v>0</v>
      </c>
    </row>
    <row r="60" spans="1:13" ht="25.5" outlineLevel="2">
      <c r="A60" s="8">
        <v>39</v>
      </c>
      <c r="B60" s="8">
        <v>131</v>
      </c>
      <c r="C60" s="5" t="s">
        <v>115</v>
      </c>
      <c r="D60" s="5" t="s">
        <v>116</v>
      </c>
      <c r="E60" s="5" t="s">
        <v>120</v>
      </c>
      <c r="F60" s="5" t="s">
        <v>121</v>
      </c>
      <c r="G60" s="5" t="s">
        <v>97</v>
      </c>
      <c r="H60" s="5" t="s">
        <v>43</v>
      </c>
      <c r="I60" s="5" t="s">
        <v>124</v>
      </c>
      <c r="J60" s="9">
        <v>-0.01</v>
      </c>
      <c r="K60" s="9">
        <v>-0.01</v>
      </c>
      <c r="L60" s="9">
        <v>-0.01</v>
      </c>
      <c r="M60" s="15">
        <v>0</v>
      </c>
    </row>
    <row r="61" spans="1:13" ht="12.75" outlineLevel="2">
      <c r="A61" s="8">
        <v>40</v>
      </c>
      <c r="B61" s="8">
        <v>133</v>
      </c>
      <c r="C61" s="5" t="s">
        <v>115</v>
      </c>
      <c r="D61" s="5" t="s">
        <v>116</v>
      </c>
      <c r="E61" s="5" t="s">
        <v>125</v>
      </c>
      <c r="F61" s="5" t="s">
        <v>126</v>
      </c>
      <c r="G61" s="5" t="s">
        <v>42</v>
      </c>
      <c r="H61" s="5" t="s">
        <v>43</v>
      </c>
      <c r="I61" s="5" t="s">
        <v>127</v>
      </c>
      <c r="J61" s="9">
        <v>-166250</v>
      </c>
      <c r="K61" s="9">
        <v>-166250</v>
      </c>
      <c r="L61" s="9">
        <v>-166250</v>
      </c>
      <c r="M61" s="15">
        <v>0</v>
      </c>
    </row>
    <row r="62" spans="1:13" ht="12.75" outlineLevel="2">
      <c r="A62" s="8">
        <v>40</v>
      </c>
      <c r="B62" s="8">
        <v>133</v>
      </c>
      <c r="C62" s="5" t="s">
        <v>115</v>
      </c>
      <c r="D62" s="5" t="s">
        <v>116</v>
      </c>
      <c r="E62" s="5" t="s">
        <v>125</v>
      </c>
      <c r="F62" s="5" t="s">
        <v>126</v>
      </c>
      <c r="G62" s="5" t="s">
        <v>66</v>
      </c>
      <c r="H62" s="5" t="s">
        <v>43</v>
      </c>
      <c r="I62" s="5" t="s">
        <v>128</v>
      </c>
      <c r="J62" s="9">
        <v>-115000</v>
      </c>
      <c r="K62" s="9">
        <v>-115000</v>
      </c>
      <c r="L62" s="9">
        <v>-115000</v>
      </c>
      <c r="M62" s="15">
        <v>0</v>
      </c>
    </row>
    <row r="63" spans="1:13" ht="12.75" outlineLevel="2">
      <c r="A63" s="8">
        <v>40</v>
      </c>
      <c r="B63" s="8">
        <v>133</v>
      </c>
      <c r="C63" s="5" t="s">
        <v>115</v>
      </c>
      <c r="D63" s="5" t="s">
        <v>116</v>
      </c>
      <c r="E63" s="5" t="s">
        <v>125</v>
      </c>
      <c r="F63" s="5" t="s">
        <v>126</v>
      </c>
      <c r="G63" s="5" t="s">
        <v>88</v>
      </c>
      <c r="H63" s="5" t="s">
        <v>43</v>
      </c>
      <c r="I63" s="5" t="s">
        <v>129</v>
      </c>
      <c r="J63" s="9">
        <v>115000</v>
      </c>
      <c r="K63" s="9">
        <v>115000</v>
      </c>
      <c r="L63" s="9">
        <v>115000</v>
      </c>
      <c r="M63" s="15">
        <v>0</v>
      </c>
    </row>
    <row r="64" spans="1:13" ht="12.75" outlineLevel="2">
      <c r="A64" s="8">
        <v>40</v>
      </c>
      <c r="B64" s="8">
        <v>133</v>
      </c>
      <c r="C64" s="5" t="s">
        <v>115</v>
      </c>
      <c r="D64" s="5" t="s">
        <v>116</v>
      </c>
      <c r="E64" s="5" t="s">
        <v>125</v>
      </c>
      <c r="F64" s="5" t="s">
        <v>126</v>
      </c>
      <c r="G64" s="5" t="s">
        <v>97</v>
      </c>
      <c r="H64" s="5" t="s">
        <v>43</v>
      </c>
      <c r="I64" s="5" t="s">
        <v>130</v>
      </c>
      <c r="J64" s="9">
        <v>-166250</v>
      </c>
      <c r="K64" s="9">
        <v>-166250</v>
      </c>
      <c r="L64" s="9">
        <v>-166250</v>
      </c>
      <c r="M64" s="15">
        <v>0</v>
      </c>
    </row>
    <row r="65" spans="1:13" ht="25.5" outlineLevel="2">
      <c r="A65" s="8">
        <v>41</v>
      </c>
      <c r="B65" s="8">
        <v>134</v>
      </c>
      <c r="C65" s="5" t="s">
        <v>115</v>
      </c>
      <c r="D65" s="5" t="s">
        <v>116</v>
      </c>
      <c r="E65" s="5" t="s">
        <v>131</v>
      </c>
      <c r="F65" s="5" t="s">
        <v>132</v>
      </c>
      <c r="G65" s="5" t="s">
        <v>42</v>
      </c>
      <c r="H65" s="5" t="s">
        <v>43</v>
      </c>
      <c r="I65" s="5" t="s">
        <v>133</v>
      </c>
      <c r="J65" s="9">
        <v>-26595</v>
      </c>
      <c r="K65" s="9">
        <v>-26595</v>
      </c>
      <c r="L65" s="9">
        <v>-26595</v>
      </c>
      <c r="M65" s="15">
        <v>0</v>
      </c>
    </row>
    <row r="66" spans="1:13" ht="12.75" outlineLevel="1">
      <c r="A66" s="8"/>
      <c r="B66" s="8"/>
      <c r="C66" s="5"/>
      <c r="D66" s="6" t="s">
        <v>139</v>
      </c>
      <c r="E66" s="5"/>
      <c r="F66" s="5"/>
      <c r="G66" s="5"/>
      <c r="H66" s="5"/>
      <c r="I66" s="5"/>
      <c r="J66" s="9">
        <f>SUBTOTAL(9,J56:J65)</f>
        <v>-1859095.02</v>
      </c>
      <c r="K66" s="9">
        <f>SUBTOTAL(9,K56:K65)</f>
        <v>-1859095.02</v>
      </c>
      <c r="L66" s="9">
        <f>SUBTOTAL(9,L56:L65)</f>
        <v>-1859095.02</v>
      </c>
      <c r="M66" s="15">
        <f>SUBTOTAL(9,M56:M65)</f>
        <v>0</v>
      </c>
    </row>
    <row r="67" spans="1:13" ht="12.75">
      <c r="A67" s="8"/>
      <c r="B67" s="8"/>
      <c r="C67" s="5"/>
      <c r="D67" s="6" t="s">
        <v>25</v>
      </c>
      <c r="E67" s="5"/>
      <c r="F67" s="5"/>
      <c r="G67" s="5"/>
      <c r="H67" s="5"/>
      <c r="I67" s="5"/>
      <c r="J67" s="9">
        <f>SUBTOTAL(9,J7:J65)</f>
        <v>-6691673.02</v>
      </c>
      <c r="K67" s="9">
        <f>SUBTOTAL(9,K7:K65)</f>
        <v>-6691673.02</v>
      </c>
      <c r="L67" s="9">
        <f>SUBTOTAL(9,L7:L65)</f>
        <v>-5021794.02</v>
      </c>
      <c r="M67" s="15">
        <f>SUBTOTAL(9,M7:M65)</f>
        <v>-17.8</v>
      </c>
    </row>
    <row r="81" spans="9:10" ht="12.75">
      <c r="I81" t="s">
        <v>140</v>
      </c>
      <c r="J81" s="12">
        <f>SUBTOTAL(9,J44:J55)</f>
        <v>-3241818</v>
      </c>
    </row>
    <row r="82" spans="9:10" ht="12.75">
      <c r="I82" t="s">
        <v>141</v>
      </c>
      <c r="J82" s="12">
        <f>J66</f>
        <v>-1859095.02</v>
      </c>
    </row>
    <row r="84" spans="9:10" ht="12.75">
      <c r="I84" t="s">
        <v>142</v>
      </c>
      <c r="J84" s="12">
        <f>SUM(J81:J82)</f>
        <v>-5100913.02</v>
      </c>
    </row>
    <row r="86" spans="9:10" ht="12.75">
      <c r="I86" t="s">
        <v>12</v>
      </c>
      <c r="J86" s="12">
        <f>J43</f>
        <v>-1590760</v>
      </c>
    </row>
    <row r="88" spans="9:10" ht="12.75">
      <c r="I88" t="s">
        <v>143</v>
      </c>
      <c r="J88" s="12">
        <f>SUM(J84:J86)</f>
        <v>-6691673.02</v>
      </c>
    </row>
  </sheetData>
  <mergeCells count="1">
    <mergeCell ref="A3:M3"/>
  </mergeCells>
  <printOptions/>
  <pageMargins left="0.47" right="0.37" top="0.74" bottom="0.76" header="0.5" footer="0.5"/>
  <pageSetup fitToHeight="5" fitToWidth="1" horizontalDpi="600" verticalDpi="600" orientation="landscape" paperSize="5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2008-06-03T21:21:14Z</cp:lastPrinted>
  <dcterms:created xsi:type="dcterms:W3CDTF">2007-08-09T16:01:13Z</dcterms:created>
  <dcterms:modified xsi:type="dcterms:W3CDTF">2008-06-03T21:26:02Z</dcterms:modified>
  <cp:category/>
  <cp:version/>
  <cp:contentType/>
  <cp:contentStatus/>
</cp:coreProperties>
</file>