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027"/>
  <workbookPr defaultThemeVersion="124226"/>
  <bookViews>
    <workbookView xWindow="828" yWindow="65428" windowWidth="22320" windowHeight="13176" activeTab="0"/>
  </bookViews>
  <sheets>
    <sheet name="Attachment A" sheetId="1" r:id="rId1"/>
  </sheets>
  <definedNames>
    <definedName name="_xlnm.Print_Area" localSheetId="0">'Attachment A'!$A$4:$L$74</definedName>
    <definedName name="_xlnm.Print_Titles" localSheetId="0">'Attachment A'!$1:$5</definedName>
  </definedNames>
  <calcPr calcId="191028"/>
  <extLst/>
</workbook>
</file>

<file path=xl/sharedStrings.xml><?xml version="1.0" encoding="utf-8"?>
<sst xmlns="http://schemas.openxmlformats.org/spreadsheetml/2006/main" count="78" uniqueCount="54">
  <si>
    <t>Attachment A Capital Improvement Program, Dated 3/1/2022</t>
  </si>
  <si>
    <t>3310 LONG TERM LEASES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</si>
  <si>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</si>
  <si>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</si>
  <si>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</si>
  <si>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</si>
  <si>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FY21-22</t>
  </si>
  <si>
    <t>FY23-24</t>
  </si>
  <si>
    <t>FY25-26</t>
  </si>
  <si>
    <t>Total 6-Year Budget</t>
  </si>
  <si>
    <t>1138439</t>
  </si>
  <si>
    <r>
      <rPr>
        <b/>
        <sz val="10"/>
        <color rgb="FF000000"/>
        <rFont val="Calibri"/>
        <family val="2"/>
      </rPr>
      <t xml:space="preserve">DES LTLF KENT MOTEL GROUND LSE
</t>
    </r>
    <r>
      <rPr>
        <sz val="8"/>
        <color rgb="FF000000"/>
        <rFont val="Calibri"/>
        <family val="2"/>
      </rPr>
      <t>STANDALONE</t>
    </r>
  </si>
  <si>
    <t>1138566</t>
  </si>
  <si>
    <r>
      <rPr>
        <b/>
        <sz val="10"/>
        <color rgb="FF000000"/>
        <rFont val="Calibri"/>
        <family val="2"/>
      </rPr>
      <t xml:space="preserve">DES LTLF ISSAQUAH HOTEL
</t>
    </r>
    <r>
      <rPr>
        <sz val="8"/>
        <color rgb="FF000000"/>
        <rFont val="Calibri"/>
        <family val="2"/>
      </rPr>
      <t>STANDALONE</t>
    </r>
  </si>
  <si>
    <t>1138625</t>
  </si>
  <si>
    <r>
      <rPr>
        <b/>
        <sz val="10"/>
        <color rgb="FF000000"/>
        <rFont val="Calibri"/>
        <family val="2"/>
      </rPr>
      <t xml:space="preserve">DES LTLF SODO WRHS COVID FAC
</t>
    </r>
    <r>
      <rPr>
        <sz val="8"/>
        <color rgb="FF000000"/>
        <rFont val="Calibri"/>
        <family val="2"/>
      </rPr>
      <t>STANDALONE</t>
    </r>
  </si>
  <si>
    <t>1138678</t>
  </si>
  <si>
    <r>
      <rPr>
        <b/>
        <sz val="10"/>
        <color rgb="FF000000"/>
        <rFont val="Calibri"/>
        <family val="2"/>
      </rPr>
      <t xml:space="preserve">DES LTLF RENTON RED LION
</t>
    </r>
    <r>
      <rPr>
        <sz val="8"/>
        <color rgb="FF000000"/>
        <rFont val="Calibri"/>
        <family val="2"/>
      </rPr>
      <t>STANDALONE</t>
    </r>
  </si>
  <si>
    <t>1138680</t>
  </si>
  <si>
    <r>
      <rPr>
        <b/>
        <sz val="10"/>
        <color rgb="FF000000"/>
        <rFont val="Calibri"/>
        <family val="2"/>
      </rPr>
      <t xml:space="preserve">DES LTLF SEATAC HOTEL
</t>
    </r>
    <r>
      <rPr>
        <sz val="8"/>
        <color rgb="FF000000"/>
        <rFont val="Calibri"/>
        <family val="2"/>
      </rPr>
      <t>STANDALONE</t>
    </r>
  </si>
  <si>
    <t>1138681</t>
  </si>
  <si>
    <r>
      <rPr>
        <b/>
        <sz val="10"/>
        <color rgb="FF000000"/>
        <rFont val="Calibri"/>
        <family val="2"/>
      </rPr>
      <t xml:space="preserve">DES LTLF BELLEVUE COAST HOTEL
</t>
    </r>
    <r>
      <rPr>
        <sz val="8"/>
        <color rgb="FF000000"/>
        <rFont val="Calibri"/>
        <family val="2"/>
      </rPr>
      <t>STANDALONE</t>
    </r>
  </si>
  <si>
    <t>1138760</t>
  </si>
  <si>
    <r>
      <rPr>
        <b/>
        <sz val="10"/>
        <color rgb="FF000000"/>
        <rFont val="Calibri"/>
        <family val="2"/>
      </rPr>
      <t xml:space="preserve">DES LTLF INN AT QUEEN ANNE
</t>
    </r>
    <r>
      <rPr>
        <sz val="8"/>
        <color rgb="FF000000"/>
        <rFont val="Calibri"/>
        <family val="2"/>
      </rPr>
      <t>STANDALONE</t>
    </r>
  </si>
  <si>
    <t>1139681</t>
  </si>
  <si>
    <r>
      <rPr>
        <b/>
        <sz val="10"/>
        <color rgb="FF000000"/>
        <rFont val="Calibri"/>
        <family val="2"/>
      </rPr>
      <t xml:space="preserve">DES LTLF MEYDENBAUER CTR
</t>
    </r>
    <r>
      <rPr>
        <sz val="8"/>
        <color rgb="FF000000"/>
        <rFont val="Calibri"/>
        <family val="2"/>
      </rPr>
      <t>STANDALONE</t>
    </r>
  </si>
  <si>
    <t>1140719</t>
  </si>
  <si>
    <r>
      <rPr>
        <b/>
        <sz val="10"/>
        <color rgb="FF000000"/>
        <rFont val="Calibri"/>
        <family val="2"/>
      </rPr>
      <t xml:space="preserve">DES LTLF 1ST AVE S WAREHOUSE
</t>
    </r>
    <r>
      <rPr>
        <sz val="8"/>
        <color rgb="FF000000"/>
        <rFont val="Calibri"/>
        <family val="2"/>
      </rPr>
      <t>STANDALONE</t>
    </r>
  </si>
  <si>
    <t>1140752</t>
  </si>
  <si>
    <r>
      <rPr>
        <b/>
        <sz val="10"/>
        <color rgb="FF000000"/>
        <rFont val="Calibri"/>
        <family val="2"/>
      </rPr>
      <t xml:space="preserve">DES LTLF SEATAC SLEEP INN
</t>
    </r>
    <r>
      <rPr>
        <sz val="8"/>
        <color rgb="FF000000"/>
        <rFont val="Calibri"/>
        <family val="2"/>
      </rPr>
      <t>STANDALONE</t>
    </r>
  </si>
  <si>
    <t>1140902</t>
  </si>
  <si>
    <r>
      <rPr>
        <b/>
        <sz val="10"/>
        <color rgb="FF000000"/>
        <rFont val="Calibri"/>
        <family val="2"/>
      </rPr>
      <t xml:space="preserve">DES LTLF SHOWARE COVD VACC
</t>
    </r>
    <r>
      <rPr>
        <sz val="8"/>
        <color rgb="FF000000"/>
        <rFont val="Calibri"/>
        <family val="2"/>
      </rPr>
      <t>STANDALONE</t>
    </r>
  </si>
  <si>
    <t>1141074</t>
  </si>
  <si>
    <r>
      <rPr>
        <b/>
        <sz val="10"/>
        <color rgb="FF000000"/>
        <rFont val="Calibri"/>
        <family val="2"/>
      </rPr>
      <t xml:space="preserve">DES LTLF AUBURN MALL COVID VAC
</t>
    </r>
    <r>
      <rPr>
        <sz val="8"/>
        <color rgb="FF000000"/>
        <rFont val="Calibri"/>
        <family val="2"/>
      </rPr>
      <t>STANDALONE</t>
    </r>
  </si>
  <si>
    <t>3310 - LONG TERM LEASES</t>
  </si>
  <si>
    <t>Total</t>
  </si>
  <si>
    <t/>
  </si>
  <si>
    <t>3781 DEPARTMENT OF INFORMATION TECHNOLOGY CAPITAL</t>
  </si>
  <si>
    <t>1139665</t>
  </si>
  <si>
    <r>
      <rPr>
        <b/>
        <sz val="10"/>
        <color rgb="FF000000"/>
        <rFont val="Calibri"/>
        <family val="2"/>
      </rPr>
      <t xml:space="preserve">KCIT UC Replacement
</t>
    </r>
    <r>
      <rPr>
        <sz val="8"/>
        <color rgb="FF000000"/>
        <rFont val="Calibri"/>
        <family val="2"/>
      </rPr>
      <t>STANDALONE</t>
    </r>
  </si>
  <si>
    <t>1141183</t>
  </si>
  <si>
    <r>
      <rPr>
        <b/>
        <sz val="10"/>
        <color rgb="FF000000"/>
        <rFont val="Calibri"/>
        <family val="2"/>
      </rPr>
      <t xml:space="preserve">KCIT MassVac Sched &amp; Tracking
</t>
    </r>
    <r>
      <rPr>
        <sz val="8"/>
        <color rgb="FF000000"/>
        <rFont val="Calibri"/>
        <family val="2"/>
      </rPr>
      <t>STANDALONE</t>
    </r>
  </si>
  <si>
    <t>3781 - DEPARTMENT OF INFORMATION TECHNOLOGY CAPITAL</t>
  </si>
  <si>
    <t>3951 BUILDING REPAIR AND REPLACEMENT SUBFUND</t>
  </si>
  <si>
    <t>1138370</t>
  </si>
  <si>
    <r>
      <rPr>
        <b/>
        <sz val="10"/>
        <color rgb="FF000000"/>
        <rFont val="Calibri"/>
        <family val="2"/>
      </rPr>
      <t xml:space="preserve">DES FMD ISO/QUAR MODULAR MOVES
</t>
    </r>
    <r>
      <rPr>
        <sz val="8"/>
        <color rgb="FF000000"/>
        <rFont val="Calibri"/>
        <family val="2"/>
      </rPr>
      <t>PROGRAMMATIC</t>
    </r>
  </si>
  <si>
    <t>1138638</t>
  </si>
  <si>
    <r>
      <rPr>
        <b/>
        <sz val="10"/>
        <color rgb="FF000000"/>
        <rFont val="Calibri"/>
        <family val="2"/>
      </rPr>
      <t xml:space="preserve">DES FMD W WING CV-19 PLANNING
</t>
    </r>
    <r>
      <rPr>
        <sz val="8"/>
        <color rgb="FF000000"/>
        <rFont val="Calibri"/>
        <family val="2"/>
      </rPr>
      <t>STANDALONE</t>
    </r>
  </si>
  <si>
    <t>1138725</t>
  </si>
  <si>
    <r>
      <rPr>
        <b/>
        <sz val="10"/>
        <color rgb="FF000000"/>
        <rFont val="Calibri"/>
        <family val="2"/>
      </rPr>
      <t xml:space="preserve">DES FMD CV-19 MRJC FENCING
</t>
    </r>
    <r>
      <rPr>
        <sz val="8"/>
        <color rgb="FF000000"/>
        <rFont val="Calibri"/>
        <family val="2"/>
      </rPr>
      <t>STANDALONE</t>
    </r>
  </si>
  <si>
    <t>1139529</t>
  </si>
  <si>
    <r>
      <rPr>
        <b/>
        <sz val="10"/>
        <color rgb="FF000000"/>
        <rFont val="Calibri"/>
        <family val="2"/>
      </rPr>
      <t xml:space="preserve">DES FMD KCCH ARRAIGNMENT CRT
</t>
    </r>
    <r>
      <rPr>
        <sz val="8"/>
        <color rgb="FF000000"/>
        <rFont val="Calibri"/>
        <family val="2"/>
      </rPr>
      <t>STANDALONE</t>
    </r>
  </si>
  <si>
    <t>3951 - BUILDING REPAIR AND REPLACEMENT    SUBFUND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</si>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</sst>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;\(&quot;$&quot;#,##0\)"/>
  </numFmts>
  <fonts count="9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/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164" fontId="7" fillId="2" borderId="13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6" fillId="2" borderId="0" xfId="0" applyNumberFormat="1" applyFont="1" applyFill="1" applyBorder="1" applyAlignment="1">
      <alignment horizontal="center" vertical="top" wrapText="1" readingOrder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/>
    </xf>
    <xf numFmtId="0" fontId="2" fillId="0" borderId="2" xfId="0" applyNumberFormat="1" applyFont="1" applyFill="1" applyBorder="1" applyAlignment="1">
      <alignment vertical="top" wrapText="1"/>
    </xf>
    <xf numFmtId="0" fontId="5" fillId="2" borderId="14" xfId="0" applyNumberFormat="1" applyFont="1" applyFill="1" applyBorder="1" applyAlignment="1">
      <alignment horizontal="center" vertical="top" wrapText="1" readingOrder="1"/>
    </xf>
    <xf numFmtId="0" fontId="2" fillId="0" borderId="15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vertical="top" wrapText="1"/>
    </xf>
    <xf numFmtId="0" fontId="5" fillId="2" borderId="12" xfId="0" applyNumberFormat="1" applyFont="1" applyFill="1" applyBorder="1" applyAlignment="1">
      <alignment horizontal="center" vertical="top" wrapText="1" readingOrder="1"/>
    </xf>
    <xf numFmtId="164" fontId="6" fillId="4" borderId="17" xfId="0" applyNumberFormat="1" applyFont="1" applyFill="1" applyBorder="1" applyAlignment="1">
      <alignment horizontal="right" vertical="top" wrapText="1" readingOrder="1"/>
    </xf>
    <xf numFmtId="0" fontId="2" fillId="4" borderId="18" xfId="0" applyNumberFormat="1" applyFont="1" applyFill="1" applyBorder="1" applyAlignment="1">
      <alignment vertical="top" wrapText="1"/>
    </xf>
    <xf numFmtId="0" fontId="2" fillId="4" borderId="19" xfId="0" applyNumberFormat="1" applyFont="1" applyFill="1" applyBorder="1" applyAlignment="1">
      <alignment vertical="top" wrapText="1"/>
    </xf>
    <xf numFmtId="0" fontId="6" fillId="0" borderId="20" xfId="0" applyNumberFormat="1" applyFont="1" applyFill="1" applyBorder="1" applyAlignment="1">
      <alignment horizontal="left" vertical="top" wrapText="1" readingOrder="1"/>
    </xf>
    <xf numFmtId="0" fontId="2" fillId="0" borderId="21" xfId="0" applyNumberFormat="1" applyFont="1" applyFill="1" applyBorder="1" applyAlignment="1">
      <alignment vertical="top" wrapText="1"/>
    </xf>
    <xf numFmtId="0" fontId="2" fillId="0" borderId="22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3" xfId="0" applyNumberFormat="1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5" fillId="0" borderId="27" xfId="0" applyNumberFormat="1" applyFont="1" applyFill="1" applyBorder="1" applyAlignment="1">
      <alignment vertical="top" wrapText="1" readingOrder="1"/>
    </xf>
    <xf numFmtId="0" fontId="2" fillId="0" borderId="28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wrapText="1" readingOrder="1"/>
    </xf>
    <xf numFmtId="0" fontId="2" fillId="0" borderId="0" xfId="0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vertical="top" wrapText="1"/>
    </xf>
    <xf numFmtId="0" fontId="2" fillId="0" borderId="31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228600</xdr:colOff>
      <xdr:row>8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85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228600</xdr:colOff>
      <xdr:row>8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85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228600</xdr:colOff>
      <xdr:row>11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95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228600</xdr:colOff>
      <xdr:row>11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95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228600</xdr:colOff>
      <xdr:row>14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05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228600</xdr:colOff>
      <xdr:row>14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05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228600</xdr:colOff>
      <xdr:row>17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14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228600</xdr:colOff>
      <xdr:row>17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14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228600</xdr:colOff>
      <xdr:row>20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24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228600</xdr:colOff>
      <xdr:row>20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24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228600</xdr:colOff>
      <xdr:row>23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133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228600</xdr:colOff>
      <xdr:row>23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133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228600</xdr:colOff>
      <xdr:row>26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743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228600</xdr:colOff>
      <xdr:row>26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43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228600</xdr:colOff>
      <xdr:row>29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353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228600</xdr:colOff>
      <xdr:row>29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353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228600</xdr:colOff>
      <xdr:row>32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62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228600</xdr:colOff>
      <xdr:row>32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962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228600</xdr:colOff>
      <xdr:row>35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572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228600</xdr:colOff>
      <xdr:row>35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72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228600</xdr:colOff>
      <xdr:row>38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181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228600</xdr:colOff>
      <xdr:row>38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181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228600</xdr:colOff>
      <xdr:row>41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91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228600</xdr:colOff>
      <xdr:row>41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791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228600</xdr:colOff>
      <xdr:row>48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28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228600</xdr:colOff>
      <xdr:row>48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028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228600</xdr:colOff>
      <xdr:row>51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89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228600</xdr:colOff>
      <xdr:row>51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089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58</xdr:row>
      <xdr:rowOff>0</xdr:rowOff>
    </xdr:from>
    <xdr:to>
      <xdr:col>3</xdr:col>
      <xdr:colOff>228600</xdr:colOff>
      <xdr:row>58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54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228600</xdr:colOff>
      <xdr:row>58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54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61</xdr:row>
      <xdr:rowOff>0</xdr:rowOff>
    </xdr:from>
    <xdr:to>
      <xdr:col>3</xdr:col>
      <xdr:colOff>228600</xdr:colOff>
      <xdr:row>61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15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228600</xdr:colOff>
      <xdr:row>61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15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228600</xdr:colOff>
      <xdr:row>64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76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228600</xdr:colOff>
      <xdr:row>64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76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67</xdr:row>
      <xdr:rowOff>0</xdr:rowOff>
    </xdr:from>
    <xdr:to>
      <xdr:col>3</xdr:col>
      <xdr:colOff>228600</xdr:colOff>
      <xdr:row>67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37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228600</xdr:colOff>
      <xdr:row>67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373225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3"/>
  <sheetViews>
    <sheetView showGridLines="0" tabSelected="1" workbookViewId="0" topLeftCell="A1">
      <pane ySplit="5" topLeftCell="A66" activePane="bottomLeft" state="frozen"/>
      <selection pane="bottomLeft" activeCell="I2" sqref="I2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3.421875" style="0" customWidth="1"/>
    <col min="5" max="6" width="0.71875" style="0" customWidth="1"/>
    <col min="7" max="7" width="3.421875" style="0" customWidth="1"/>
    <col min="8" max="8" width="0.71875" style="0" customWidth="1"/>
    <col min="9" max="12" width="16.00390625" style="0" customWidth="1"/>
    <col min="13" max="13" width="9.140625" style="0" hidden="1" customWidth="1"/>
  </cols>
  <sheetData>
    <row r="1" spans="1:12" ht="1.1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1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53.45" customHeight="1">
      <c r="A4" s="43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4.4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8" customHeight="1">
      <c r="A6" s="40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</row>
    <row r="7" spans="1:12" ht="27.6">
      <c r="A7" s="1" t="s">
        <v>2</v>
      </c>
      <c r="B7" s="2" t="s">
        <v>3</v>
      </c>
      <c r="C7" s="39" t="s">
        <v>4</v>
      </c>
      <c r="D7" s="19"/>
      <c r="E7" s="19"/>
      <c r="F7" s="39" t="s">
        <v>5</v>
      </c>
      <c r="G7" s="19"/>
      <c r="H7" s="19"/>
      <c r="I7" s="17" t="s">
        <v>6</v>
      </c>
      <c r="J7" s="17" t="s">
        <v>7</v>
      </c>
      <c r="K7" s="17" t="s">
        <v>8</v>
      </c>
      <c r="L7" s="3" t="s">
        <v>9</v>
      </c>
    </row>
    <row r="8" spans="1:12" ht="15">
      <c r="A8" s="28" t="s">
        <v>10</v>
      </c>
      <c r="B8" s="31" t="s">
        <v>11</v>
      </c>
      <c r="C8" s="4"/>
      <c r="D8" s="5"/>
      <c r="E8" s="6"/>
      <c r="F8" s="4"/>
      <c r="G8" s="5"/>
      <c r="H8" s="6"/>
      <c r="I8" s="34">
        <v>89829</v>
      </c>
      <c r="J8" s="34">
        <v>0</v>
      </c>
      <c r="K8" s="34">
        <v>0</v>
      </c>
      <c r="L8" s="25">
        <f>SUM(I8:K10)</f>
        <v>89829</v>
      </c>
    </row>
    <row r="9" spans="1:12" ht="18" customHeight="1">
      <c r="A9" s="29"/>
      <c r="B9" s="32"/>
      <c r="C9" s="7"/>
      <c r="D9" s="8"/>
      <c r="E9" s="9"/>
      <c r="F9" s="7"/>
      <c r="G9" s="8"/>
      <c r="H9" s="9"/>
      <c r="I9" s="32"/>
      <c r="J9" s="32"/>
      <c r="K9" s="32"/>
      <c r="L9" s="26"/>
    </row>
    <row r="10" spans="1:12" ht="15">
      <c r="A10" s="30"/>
      <c r="B10" s="33"/>
      <c r="C10" s="10"/>
      <c r="D10" s="11"/>
      <c r="E10" s="12"/>
      <c r="F10" s="10"/>
      <c r="G10" s="11"/>
      <c r="H10" s="12"/>
      <c r="I10" s="33"/>
      <c r="J10" s="33"/>
      <c r="K10" s="33"/>
      <c r="L10" s="27"/>
    </row>
    <row r="11" spans="1:12" ht="15">
      <c r="A11" s="28" t="s">
        <v>12</v>
      </c>
      <c r="B11" s="31" t="s">
        <v>13</v>
      </c>
      <c r="C11" s="4"/>
      <c r="D11" s="5"/>
      <c r="E11" s="6"/>
      <c r="F11" s="4"/>
      <c r="G11" s="5"/>
      <c r="H11" s="6"/>
      <c r="I11" s="34">
        <v>-482678</v>
      </c>
      <c r="J11" s="34">
        <v>0</v>
      </c>
      <c r="K11" s="34">
        <v>0</v>
      </c>
      <c r="L11" s="25">
        <f aca="true" t="shared" si="0" ref="L11">SUM(I11:K13)</f>
        <v>-482678</v>
      </c>
    </row>
    <row r="12" spans="1:12" ht="18" customHeight="1">
      <c r="A12" s="29"/>
      <c r="B12" s="32"/>
      <c r="C12" s="7"/>
      <c r="D12" s="8"/>
      <c r="E12" s="9"/>
      <c r="F12" s="7"/>
      <c r="G12" s="8"/>
      <c r="H12" s="9"/>
      <c r="I12" s="32"/>
      <c r="J12" s="32"/>
      <c r="K12" s="32"/>
      <c r="L12" s="26"/>
    </row>
    <row r="13" spans="1:12" ht="15">
      <c r="A13" s="30"/>
      <c r="B13" s="33"/>
      <c r="C13" s="10"/>
      <c r="D13" s="11"/>
      <c r="E13" s="12"/>
      <c r="F13" s="10"/>
      <c r="G13" s="11"/>
      <c r="H13" s="12"/>
      <c r="I13" s="33"/>
      <c r="J13" s="33"/>
      <c r="K13" s="33"/>
      <c r="L13" s="27"/>
    </row>
    <row r="14" spans="1:12" ht="15">
      <c r="A14" s="28" t="s">
        <v>14</v>
      </c>
      <c r="B14" s="31" t="s">
        <v>15</v>
      </c>
      <c r="C14" s="4"/>
      <c r="D14" s="5"/>
      <c r="E14" s="6"/>
      <c r="F14" s="4"/>
      <c r="G14" s="5"/>
      <c r="H14" s="6"/>
      <c r="I14" s="34">
        <v>1778349</v>
      </c>
      <c r="J14" s="34">
        <v>0</v>
      </c>
      <c r="K14" s="34">
        <v>0</v>
      </c>
      <c r="L14" s="25">
        <f aca="true" t="shared" si="1" ref="L14">SUM(I14:K16)</f>
        <v>1778349</v>
      </c>
    </row>
    <row r="15" spans="1:12" ht="18" customHeight="1">
      <c r="A15" s="29"/>
      <c r="B15" s="32"/>
      <c r="C15" s="7"/>
      <c r="D15" s="8"/>
      <c r="E15" s="9"/>
      <c r="F15" s="7"/>
      <c r="G15" s="8"/>
      <c r="H15" s="9"/>
      <c r="I15" s="32"/>
      <c r="J15" s="32"/>
      <c r="K15" s="32"/>
      <c r="L15" s="26"/>
    </row>
    <row r="16" spans="1:12" ht="15">
      <c r="A16" s="30"/>
      <c r="B16" s="33"/>
      <c r="C16" s="10"/>
      <c r="D16" s="11"/>
      <c r="E16" s="12"/>
      <c r="F16" s="10"/>
      <c r="G16" s="11"/>
      <c r="H16" s="12"/>
      <c r="I16" s="33"/>
      <c r="J16" s="33"/>
      <c r="K16" s="33"/>
      <c r="L16" s="27"/>
    </row>
    <row r="17" spans="1:12" ht="15">
      <c r="A17" s="28" t="s">
        <v>16</v>
      </c>
      <c r="B17" s="31" t="s">
        <v>17</v>
      </c>
      <c r="C17" s="4"/>
      <c r="D17" s="5"/>
      <c r="E17" s="6"/>
      <c r="F17" s="4"/>
      <c r="G17" s="5"/>
      <c r="H17" s="6"/>
      <c r="I17" s="34">
        <v>1573762</v>
      </c>
      <c r="J17" s="34">
        <v>0</v>
      </c>
      <c r="K17" s="34">
        <v>0</v>
      </c>
      <c r="L17" s="25">
        <f aca="true" t="shared" si="2" ref="L17">SUM(I17:K19)</f>
        <v>1573762</v>
      </c>
    </row>
    <row r="18" spans="1:12" ht="18" customHeight="1">
      <c r="A18" s="29"/>
      <c r="B18" s="32"/>
      <c r="C18" s="7"/>
      <c r="D18" s="8"/>
      <c r="E18" s="9"/>
      <c r="F18" s="7"/>
      <c r="G18" s="8"/>
      <c r="H18" s="9"/>
      <c r="I18" s="32"/>
      <c r="J18" s="32"/>
      <c r="K18" s="32"/>
      <c r="L18" s="26"/>
    </row>
    <row r="19" spans="1:12" ht="15">
      <c r="A19" s="30"/>
      <c r="B19" s="33"/>
      <c r="C19" s="10"/>
      <c r="D19" s="11"/>
      <c r="E19" s="12"/>
      <c r="F19" s="10"/>
      <c r="G19" s="11"/>
      <c r="H19" s="12"/>
      <c r="I19" s="33"/>
      <c r="J19" s="33"/>
      <c r="K19" s="33"/>
      <c r="L19" s="27"/>
    </row>
    <row r="20" spans="1:12" ht="15">
      <c r="A20" s="28" t="s">
        <v>18</v>
      </c>
      <c r="B20" s="31" t="s">
        <v>19</v>
      </c>
      <c r="C20" s="4"/>
      <c r="D20" s="5"/>
      <c r="E20" s="6"/>
      <c r="F20" s="4"/>
      <c r="G20" s="5"/>
      <c r="H20" s="6"/>
      <c r="I20" s="34">
        <v>62951</v>
      </c>
      <c r="J20" s="34">
        <v>0</v>
      </c>
      <c r="K20" s="34">
        <v>0</v>
      </c>
      <c r="L20" s="25">
        <f aca="true" t="shared" si="3" ref="L20">SUM(I20:K22)</f>
        <v>62951</v>
      </c>
    </row>
    <row r="21" spans="1:12" ht="18" customHeight="1">
      <c r="A21" s="29"/>
      <c r="B21" s="32"/>
      <c r="C21" s="7"/>
      <c r="D21" s="8"/>
      <c r="E21" s="9"/>
      <c r="F21" s="7"/>
      <c r="G21" s="8"/>
      <c r="H21" s="9"/>
      <c r="I21" s="32"/>
      <c r="J21" s="32"/>
      <c r="K21" s="32"/>
      <c r="L21" s="26"/>
    </row>
    <row r="22" spans="1:12" ht="15">
      <c r="A22" s="30"/>
      <c r="B22" s="33"/>
      <c r="C22" s="10"/>
      <c r="D22" s="11"/>
      <c r="E22" s="12"/>
      <c r="F22" s="10"/>
      <c r="G22" s="11"/>
      <c r="H22" s="12"/>
      <c r="I22" s="33"/>
      <c r="J22" s="33"/>
      <c r="K22" s="33"/>
      <c r="L22" s="27"/>
    </row>
    <row r="23" spans="1:12" ht="15">
      <c r="A23" s="28" t="s">
        <v>20</v>
      </c>
      <c r="B23" s="31" t="s">
        <v>21</v>
      </c>
      <c r="C23" s="4"/>
      <c r="D23" s="5"/>
      <c r="E23" s="6"/>
      <c r="F23" s="4"/>
      <c r="G23" s="5"/>
      <c r="H23" s="6"/>
      <c r="I23" s="34">
        <v>-50000</v>
      </c>
      <c r="J23" s="34">
        <v>0</v>
      </c>
      <c r="K23" s="34">
        <v>0</v>
      </c>
      <c r="L23" s="25">
        <f aca="true" t="shared" si="4" ref="L23">SUM(I23:K25)</f>
        <v>-50000</v>
      </c>
    </row>
    <row r="24" spans="1:12" ht="18" customHeight="1">
      <c r="A24" s="29"/>
      <c r="B24" s="32"/>
      <c r="C24" s="7"/>
      <c r="D24" s="8"/>
      <c r="E24" s="9"/>
      <c r="F24" s="7"/>
      <c r="G24" s="8"/>
      <c r="H24" s="9"/>
      <c r="I24" s="32"/>
      <c r="J24" s="32"/>
      <c r="K24" s="32"/>
      <c r="L24" s="26"/>
    </row>
    <row r="25" spans="1:12" ht="15">
      <c r="A25" s="30"/>
      <c r="B25" s="33"/>
      <c r="C25" s="10"/>
      <c r="D25" s="11"/>
      <c r="E25" s="12"/>
      <c r="F25" s="10"/>
      <c r="G25" s="11"/>
      <c r="H25" s="12"/>
      <c r="I25" s="33"/>
      <c r="J25" s="33"/>
      <c r="K25" s="33"/>
      <c r="L25" s="27"/>
    </row>
    <row r="26" spans="1:12" ht="15">
      <c r="A26" s="28" t="s">
        <v>22</v>
      </c>
      <c r="B26" s="31" t="s">
        <v>23</v>
      </c>
      <c r="C26" s="4"/>
      <c r="D26" s="5"/>
      <c r="E26" s="6"/>
      <c r="F26" s="4"/>
      <c r="G26" s="5"/>
      <c r="H26" s="6"/>
      <c r="I26" s="34">
        <v>-929180</v>
      </c>
      <c r="J26" s="34">
        <v>0</v>
      </c>
      <c r="K26" s="34">
        <v>0</v>
      </c>
      <c r="L26" s="25">
        <f aca="true" t="shared" si="5" ref="L26">SUM(I26:K28)</f>
        <v>-929180</v>
      </c>
    </row>
    <row r="27" spans="1:12" ht="18" customHeight="1">
      <c r="A27" s="29"/>
      <c r="B27" s="32"/>
      <c r="C27" s="7"/>
      <c r="D27" s="8"/>
      <c r="E27" s="9"/>
      <c r="F27" s="7"/>
      <c r="G27" s="8"/>
      <c r="H27" s="9"/>
      <c r="I27" s="32"/>
      <c r="J27" s="32"/>
      <c r="K27" s="32"/>
      <c r="L27" s="26"/>
    </row>
    <row r="28" spans="1:12" ht="15">
      <c r="A28" s="30"/>
      <c r="B28" s="33"/>
      <c r="C28" s="10"/>
      <c r="D28" s="11"/>
      <c r="E28" s="12"/>
      <c r="F28" s="10"/>
      <c r="G28" s="11"/>
      <c r="H28" s="12"/>
      <c r="I28" s="33"/>
      <c r="J28" s="33"/>
      <c r="K28" s="33"/>
      <c r="L28" s="27"/>
    </row>
    <row r="29" spans="1:12" ht="15">
      <c r="A29" s="28" t="s">
        <v>24</v>
      </c>
      <c r="B29" s="31" t="s">
        <v>25</v>
      </c>
      <c r="C29" s="4"/>
      <c r="D29" s="5"/>
      <c r="E29" s="6"/>
      <c r="F29" s="4"/>
      <c r="G29" s="5"/>
      <c r="H29" s="6"/>
      <c r="I29" s="34">
        <v>-127578</v>
      </c>
      <c r="J29" s="34">
        <v>0</v>
      </c>
      <c r="K29" s="34">
        <v>0</v>
      </c>
      <c r="L29" s="25">
        <f aca="true" t="shared" si="6" ref="L29">SUM(I29:K31)</f>
        <v>-127578</v>
      </c>
    </row>
    <row r="30" spans="1:12" ht="18" customHeight="1">
      <c r="A30" s="29"/>
      <c r="B30" s="32"/>
      <c r="C30" s="7"/>
      <c r="D30" s="8"/>
      <c r="E30" s="9"/>
      <c r="F30" s="7"/>
      <c r="G30" s="8"/>
      <c r="H30" s="9"/>
      <c r="I30" s="32"/>
      <c r="J30" s="32"/>
      <c r="K30" s="32"/>
      <c r="L30" s="26"/>
    </row>
    <row r="31" spans="1:12" ht="15">
      <c r="A31" s="30"/>
      <c r="B31" s="33"/>
      <c r="C31" s="10"/>
      <c r="D31" s="11"/>
      <c r="E31" s="12"/>
      <c r="F31" s="10"/>
      <c r="G31" s="11"/>
      <c r="H31" s="12"/>
      <c r="I31" s="33"/>
      <c r="J31" s="33"/>
      <c r="K31" s="33"/>
      <c r="L31" s="27"/>
    </row>
    <row r="32" spans="1:12" ht="15">
      <c r="A32" s="28" t="s">
        <v>26</v>
      </c>
      <c r="B32" s="31" t="s">
        <v>27</v>
      </c>
      <c r="C32" s="4"/>
      <c r="D32" s="5"/>
      <c r="E32" s="6"/>
      <c r="F32" s="4"/>
      <c r="G32" s="5"/>
      <c r="H32" s="6"/>
      <c r="I32" s="34">
        <v>41604</v>
      </c>
      <c r="J32" s="34">
        <v>0</v>
      </c>
      <c r="K32" s="34">
        <v>0</v>
      </c>
      <c r="L32" s="25">
        <f aca="true" t="shared" si="7" ref="L32">SUM(I32:K34)</f>
        <v>41604</v>
      </c>
    </row>
    <row r="33" spans="1:12" ht="18" customHeight="1">
      <c r="A33" s="29"/>
      <c r="B33" s="32"/>
      <c r="C33" s="7"/>
      <c r="D33" s="8"/>
      <c r="E33" s="9"/>
      <c r="F33" s="7"/>
      <c r="G33" s="8"/>
      <c r="H33" s="9"/>
      <c r="I33" s="32"/>
      <c r="J33" s="32"/>
      <c r="K33" s="32"/>
      <c r="L33" s="26"/>
    </row>
    <row r="34" spans="1:12" ht="15">
      <c r="A34" s="30"/>
      <c r="B34" s="33"/>
      <c r="C34" s="10"/>
      <c r="D34" s="11"/>
      <c r="E34" s="12"/>
      <c r="F34" s="10"/>
      <c r="G34" s="11"/>
      <c r="H34" s="12"/>
      <c r="I34" s="33"/>
      <c r="J34" s="33"/>
      <c r="K34" s="33"/>
      <c r="L34" s="27"/>
    </row>
    <row r="35" spans="1:12" ht="15">
      <c r="A35" s="28" t="s">
        <v>28</v>
      </c>
      <c r="B35" s="31" t="s">
        <v>29</v>
      </c>
      <c r="C35" s="4"/>
      <c r="D35" s="5"/>
      <c r="E35" s="6"/>
      <c r="F35" s="4"/>
      <c r="G35" s="5"/>
      <c r="H35" s="6"/>
      <c r="I35" s="34">
        <v>36650</v>
      </c>
      <c r="J35" s="34">
        <v>0</v>
      </c>
      <c r="K35" s="34">
        <v>0</v>
      </c>
      <c r="L35" s="25">
        <f aca="true" t="shared" si="8" ref="L35">SUM(I35:K37)</f>
        <v>36650</v>
      </c>
    </row>
    <row r="36" spans="1:12" ht="18" customHeight="1">
      <c r="A36" s="29"/>
      <c r="B36" s="32"/>
      <c r="C36" s="7"/>
      <c r="D36" s="8"/>
      <c r="E36" s="9"/>
      <c r="F36" s="7"/>
      <c r="G36" s="8"/>
      <c r="H36" s="9"/>
      <c r="I36" s="32"/>
      <c r="J36" s="32"/>
      <c r="K36" s="32"/>
      <c r="L36" s="26"/>
    </row>
    <row r="37" spans="1:12" ht="15">
      <c r="A37" s="30"/>
      <c r="B37" s="33"/>
      <c r="C37" s="10"/>
      <c r="D37" s="11"/>
      <c r="E37" s="12"/>
      <c r="F37" s="10"/>
      <c r="G37" s="11"/>
      <c r="H37" s="12"/>
      <c r="I37" s="33"/>
      <c r="J37" s="33"/>
      <c r="K37" s="33"/>
      <c r="L37" s="27"/>
    </row>
    <row r="38" spans="1:12" ht="15">
      <c r="A38" s="28" t="s">
        <v>30</v>
      </c>
      <c r="B38" s="31" t="s">
        <v>31</v>
      </c>
      <c r="C38" s="4"/>
      <c r="D38" s="5"/>
      <c r="E38" s="6"/>
      <c r="F38" s="4"/>
      <c r="G38" s="5"/>
      <c r="H38" s="6"/>
      <c r="I38" s="34">
        <v>-1036000</v>
      </c>
      <c r="J38" s="34">
        <v>0</v>
      </c>
      <c r="K38" s="34">
        <v>0</v>
      </c>
      <c r="L38" s="25">
        <f aca="true" t="shared" si="9" ref="L38">SUM(I38:K40)</f>
        <v>-1036000</v>
      </c>
    </row>
    <row r="39" spans="1:12" ht="18" customHeight="1">
      <c r="A39" s="29"/>
      <c r="B39" s="32"/>
      <c r="C39" s="7"/>
      <c r="D39" s="8"/>
      <c r="E39" s="9"/>
      <c r="F39" s="7"/>
      <c r="G39" s="8"/>
      <c r="H39" s="9"/>
      <c r="I39" s="32"/>
      <c r="J39" s="32"/>
      <c r="K39" s="32"/>
      <c r="L39" s="26"/>
    </row>
    <row r="40" spans="1:12" ht="15">
      <c r="A40" s="30"/>
      <c r="B40" s="33"/>
      <c r="C40" s="10"/>
      <c r="D40" s="11"/>
      <c r="E40" s="12"/>
      <c r="F40" s="10"/>
      <c r="G40" s="11"/>
      <c r="H40" s="12"/>
      <c r="I40" s="33"/>
      <c r="J40" s="33"/>
      <c r="K40" s="33"/>
      <c r="L40" s="27"/>
    </row>
    <row r="41" spans="1:12" ht="15">
      <c r="A41" s="28" t="s">
        <v>32</v>
      </c>
      <c r="B41" s="31" t="s">
        <v>33</v>
      </c>
      <c r="C41" s="4"/>
      <c r="D41" s="5"/>
      <c r="E41" s="6"/>
      <c r="F41" s="4"/>
      <c r="G41" s="5"/>
      <c r="H41" s="6"/>
      <c r="I41" s="34">
        <v>11250</v>
      </c>
      <c r="J41" s="34">
        <v>0</v>
      </c>
      <c r="K41" s="34">
        <v>0</v>
      </c>
      <c r="L41" s="25">
        <f aca="true" t="shared" si="10" ref="L41">SUM(I41:K43)</f>
        <v>11250</v>
      </c>
    </row>
    <row r="42" spans="1:12" ht="18" customHeight="1">
      <c r="A42" s="29"/>
      <c r="B42" s="32"/>
      <c r="C42" s="7"/>
      <c r="D42" s="8"/>
      <c r="E42" s="9"/>
      <c r="F42" s="7"/>
      <c r="G42" s="8"/>
      <c r="H42" s="9"/>
      <c r="I42" s="32"/>
      <c r="J42" s="32"/>
      <c r="K42" s="32"/>
      <c r="L42" s="26"/>
    </row>
    <row r="43" spans="1:12" ht="15">
      <c r="A43" s="30"/>
      <c r="B43" s="33"/>
      <c r="C43" s="10"/>
      <c r="D43" s="11"/>
      <c r="E43" s="12"/>
      <c r="F43" s="10"/>
      <c r="G43" s="11"/>
      <c r="H43" s="12"/>
      <c r="I43" s="33"/>
      <c r="J43" s="33"/>
      <c r="K43" s="33"/>
      <c r="L43" s="27"/>
    </row>
    <row r="44" spans="1:12" ht="18" customHeight="1">
      <c r="A44" s="35" t="s">
        <v>34</v>
      </c>
      <c r="B44" s="19"/>
      <c r="C44" s="36" t="s">
        <v>35</v>
      </c>
      <c r="D44" s="37"/>
      <c r="E44" s="38"/>
      <c r="F44" s="36" t="s">
        <v>36</v>
      </c>
      <c r="G44" s="37"/>
      <c r="H44" s="38"/>
      <c r="I44" s="13">
        <f>SUM(I8:I43)</f>
        <v>968959</v>
      </c>
      <c r="J44" s="13">
        <f aca="true" t="shared" si="11" ref="J44:K44">SUM(J8:J43)</f>
        <v>0</v>
      </c>
      <c r="K44" s="13">
        <f t="shared" si="11"/>
        <v>0</v>
      </c>
      <c r="L44" s="13">
        <f>SUM(L8:L43)</f>
        <v>968959</v>
      </c>
    </row>
    <row r="45" spans="1:12" ht="6.75" customHeight="1">
      <c r="A45" s="18" t="s">
        <v>36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/>
    </row>
    <row r="46" spans="1:12" ht="18" customHeight="1">
      <c r="A46" s="40" t="s">
        <v>37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2"/>
    </row>
    <row r="47" spans="1:12" ht="27.6">
      <c r="A47" s="1" t="s">
        <v>2</v>
      </c>
      <c r="B47" s="2" t="s">
        <v>3</v>
      </c>
      <c r="C47" s="39" t="s">
        <v>4</v>
      </c>
      <c r="D47" s="19"/>
      <c r="E47" s="19"/>
      <c r="F47" s="39" t="s">
        <v>5</v>
      </c>
      <c r="G47" s="19"/>
      <c r="H47" s="19"/>
      <c r="I47" s="17" t="s">
        <v>6</v>
      </c>
      <c r="J47" s="17" t="s">
        <v>7</v>
      </c>
      <c r="K47" s="17" t="s">
        <v>8</v>
      </c>
      <c r="L47" s="3" t="s">
        <v>9</v>
      </c>
    </row>
    <row r="48" spans="1:12" ht="15">
      <c r="A48" s="28" t="s">
        <v>38</v>
      </c>
      <c r="B48" s="31" t="s">
        <v>39</v>
      </c>
      <c r="C48" s="4"/>
      <c r="D48" s="5"/>
      <c r="E48" s="6"/>
      <c r="F48" s="4"/>
      <c r="G48" s="5"/>
      <c r="H48" s="6"/>
      <c r="I48" s="34">
        <v>2246335</v>
      </c>
      <c r="J48" s="34">
        <v>0</v>
      </c>
      <c r="K48" s="34">
        <v>0</v>
      </c>
      <c r="L48" s="25">
        <f>SUM(I48:K50)</f>
        <v>2246335</v>
      </c>
    </row>
    <row r="49" spans="1:12" ht="18" customHeight="1">
      <c r="A49" s="29"/>
      <c r="B49" s="32"/>
      <c r="C49" s="7"/>
      <c r="D49" s="8"/>
      <c r="E49" s="9"/>
      <c r="F49" s="7"/>
      <c r="G49" s="8"/>
      <c r="H49" s="9"/>
      <c r="I49" s="32"/>
      <c r="J49" s="32"/>
      <c r="K49" s="32"/>
      <c r="L49" s="26"/>
    </row>
    <row r="50" spans="1:12" ht="15">
      <c r="A50" s="30"/>
      <c r="B50" s="33"/>
      <c r="C50" s="10"/>
      <c r="D50" s="11"/>
      <c r="E50" s="12"/>
      <c r="F50" s="10"/>
      <c r="G50" s="11"/>
      <c r="H50" s="12"/>
      <c r="I50" s="33"/>
      <c r="J50" s="33"/>
      <c r="K50" s="33"/>
      <c r="L50" s="27"/>
    </row>
    <row r="51" spans="1:12" ht="15">
      <c r="A51" s="28" t="s">
        <v>40</v>
      </c>
      <c r="B51" s="31" t="s">
        <v>41</v>
      </c>
      <c r="C51" s="4"/>
      <c r="D51" s="5"/>
      <c r="E51" s="6"/>
      <c r="F51" s="4"/>
      <c r="G51" s="5"/>
      <c r="H51" s="6"/>
      <c r="I51" s="34">
        <v>4400000</v>
      </c>
      <c r="J51" s="34">
        <v>0</v>
      </c>
      <c r="K51" s="34">
        <v>0</v>
      </c>
      <c r="L51" s="25">
        <f>SUM(I51:K53)</f>
        <v>4400000</v>
      </c>
    </row>
    <row r="52" spans="1:12" ht="18" customHeight="1">
      <c r="A52" s="29"/>
      <c r="B52" s="32"/>
      <c r="C52" s="7"/>
      <c r="D52" s="8"/>
      <c r="E52" s="9"/>
      <c r="F52" s="7"/>
      <c r="G52" s="8"/>
      <c r="H52" s="9"/>
      <c r="I52" s="32"/>
      <c r="J52" s="32"/>
      <c r="K52" s="32"/>
      <c r="L52" s="26"/>
    </row>
    <row r="53" spans="1:12" ht="15">
      <c r="A53" s="30"/>
      <c r="B53" s="33"/>
      <c r="C53" s="10"/>
      <c r="D53" s="11"/>
      <c r="E53" s="12"/>
      <c r="F53" s="10"/>
      <c r="G53" s="11"/>
      <c r="H53" s="12"/>
      <c r="I53" s="33"/>
      <c r="J53" s="33"/>
      <c r="K53" s="33"/>
      <c r="L53" s="27"/>
    </row>
    <row r="54" spans="1:12" ht="30" customHeight="1">
      <c r="A54" s="35" t="s">
        <v>42</v>
      </c>
      <c r="B54" s="19"/>
      <c r="C54" s="36" t="s">
        <v>35</v>
      </c>
      <c r="D54" s="37"/>
      <c r="E54" s="38"/>
      <c r="F54" s="36" t="s">
        <v>36</v>
      </c>
      <c r="G54" s="37"/>
      <c r="H54" s="38"/>
      <c r="I54" s="13">
        <f>SUM(I48:I53)</f>
        <v>6646335</v>
      </c>
      <c r="J54" s="13">
        <f aca="true" t="shared" si="12" ref="J54:L54">SUM(J48:J53)</f>
        <v>0</v>
      </c>
      <c r="K54" s="13">
        <f t="shared" si="12"/>
        <v>0</v>
      </c>
      <c r="L54" s="15">
        <f t="shared" si="12"/>
        <v>6646335</v>
      </c>
    </row>
    <row r="55" spans="1:12" ht="6.75" customHeight="1">
      <c r="A55" s="18" t="s">
        <v>36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0"/>
    </row>
    <row r="56" spans="1:12" ht="18" customHeight="1">
      <c r="A56" s="40" t="s">
        <v>43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2"/>
    </row>
    <row r="57" spans="1:12" ht="27.6">
      <c r="A57" s="1" t="s">
        <v>2</v>
      </c>
      <c r="B57" s="2" t="s">
        <v>3</v>
      </c>
      <c r="C57" s="39" t="s">
        <v>4</v>
      </c>
      <c r="D57" s="19"/>
      <c r="E57" s="19"/>
      <c r="F57" s="39" t="s">
        <v>5</v>
      </c>
      <c r="G57" s="19"/>
      <c r="H57" s="19"/>
      <c r="I57" s="17" t="s">
        <v>6</v>
      </c>
      <c r="J57" s="17" t="s">
        <v>7</v>
      </c>
      <c r="K57" s="17" t="s">
        <v>8</v>
      </c>
      <c r="L57" s="3" t="s">
        <v>9</v>
      </c>
    </row>
    <row r="58" spans="1:12" ht="15">
      <c r="A58" s="28" t="s">
        <v>44</v>
      </c>
      <c r="B58" s="31" t="s">
        <v>45</v>
      </c>
      <c r="C58" s="4"/>
      <c r="D58" s="5"/>
      <c r="E58" s="6"/>
      <c r="F58" s="4"/>
      <c r="G58" s="5"/>
      <c r="H58" s="6"/>
      <c r="I58" s="34">
        <v>3915919</v>
      </c>
      <c r="J58" s="34">
        <v>0</v>
      </c>
      <c r="K58" s="34">
        <v>0</v>
      </c>
      <c r="L58" s="25">
        <f>SUM(I58:K60)</f>
        <v>3915919</v>
      </c>
    </row>
    <row r="59" spans="1:12" ht="18" customHeight="1">
      <c r="A59" s="29"/>
      <c r="B59" s="32"/>
      <c r="C59" s="7"/>
      <c r="D59" s="8"/>
      <c r="E59" s="9"/>
      <c r="F59" s="7"/>
      <c r="G59" s="8"/>
      <c r="H59" s="9"/>
      <c r="I59" s="32"/>
      <c r="J59" s="32"/>
      <c r="K59" s="32"/>
      <c r="L59" s="26"/>
    </row>
    <row r="60" spans="1:12" ht="15">
      <c r="A60" s="30"/>
      <c r="B60" s="33"/>
      <c r="C60" s="10"/>
      <c r="D60" s="11"/>
      <c r="E60" s="12"/>
      <c r="F60" s="10"/>
      <c r="G60" s="11"/>
      <c r="H60" s="12"/>
      <c r="I60" s="33"/>
      <c r="J60" s="33"/>
      <c r="K60" s="33"/>
      <c r="L60" s="27"/>
    </row>
    <row r="61" spans="1:12" ht="15">
      <c r="A61" s="28" t="s">
        <v>46</v>
      </c>
      <c r="B61" s="31" t="s">
        <v>47</v>
      </c>
      <c r="C61" s="4"/>
      <c r="D61" s="5"/>
      <c r="E61" s="6"/>
      <c r="F61" s="4"/>
      <c r="G61" s="5"/>
      <c r="H61" s="6"/>
      <c r="I61" s="34">
        <v>-959108</v>
      </c>
      <c r="J61" s="34">
        <v>0</v>
      </c>
      <c r="K61" s="34">
        <v>0</v>
      </c>
      <c r="L61" s="25">
        <f aca="true" t="shared" si="13" ref="L61">SUM(I61:K63)</f>
        <v>-959108</v>
      </c>
    </row>
    <row r="62" spans="1:12" ht="18" customHeight="1">
      <c r="A62" s="29"/>
      <c r="B62" s="32"/>
      <c r="C62" s="7"/>
      <c r="D62" s="8"/>
      <c r="E62" s="9"/>
      <c r="F62" s="7"/>
      <c r="G62" s="8"/>
      <c r="H62" s="9"/>
      <c r="I62" s="32"/>
      <c r="J62" s="32"/>
      <c r="K62" s="32"/>
      <c r="L62" s="26"/>
    </row>
    <row r="63" spans="1:12" ht="15">
      <c r="A63" s="30"/>
      <c r="B63" s="33"/>
      <c r="C63" s="10"/>
      <c r="D63" s="11"/>
      <c r="E63" s="12"/>
      <c r="F63" s="10"/>
      <c r="G63" s="11"/>
      <c r="H63" s="12"/>
      <c r="I63" s="33"/>
      <c r="J63" s="33"/>
      <c r="K63" s="33"/>
      <c r="L63" s="27"/>
    </row>
    <row r="64" spans="1:12" ht="15">
      <c r="A64" s="28" t="s">
        <v>48</v>
      </c>
      <c r="B64" s="31" t="s">
        <v>49</v>
      </c>
      <c r="C64" s="4"/>
      <c r="D64" s="5"/>
      <c r="E64" s="6"/>
      <c r="F64" s="4"/>
      <c r="G64" s="5"/>
      <c r="H64" s="6"/>
      <c r="I64" s="34">
        <v>-150000</v>
      </c>
      <c r="J64" s="34">
        <v>0</v>
      </c>
      <c r="K64" s="34">
        <v>0</v>
      </c>
      <c r="L64" s="25">
        <f aca="true" t="shared" si="14" ref="L64">SUM(I64:K66)</f>
        <v>-150000</v>
      </c>
    </row>
    <row r="65" spans="1:12" ht="18" customHeight="1">
      <c r="A65" s="29"/>
      <c r="B65" s="32"/>
      <c r="C65" s="7"/>
      <c r="D65" s="8"/>
      <c r="E65" s="9"/>
      <c r="F65" s="7"/>
      <c r="G65" s="8"/>
      <c r="H65" s="9"/>
      <c r="I65" s="32"/>
      <c r="J65" s="32"/>
      <c r="K65" s="32"/>
      <c r="L65" s="26"/>
    </row>
    <row r="66" spans="1:12" ht="15">
      <c r="A66" s="30"/>
      <c r="B66" s="33"/>
      <c r="C66" s="10"/>
      <c r="D66" s="11"/>
      <c r="E66" s="12"/>
      <c r="F66" s="10"/>
      <c r="G66" s="11"/>
      <c r="H66" s="12"/>
      <c r="I66" s="33"/>
      <c r="J66" s="33"/>
      <c r="K66" s="33"/>
      <c r="L66" s="27"/>
    </row>
    <row r="67" spans="1:12" ht="15">
      <c r="A67" s="28" t="s">
        <v>50</v>
      </c>
      <c r="B67" s="31" t="s">
        <v>51</v>
      </c>
      <c r="C67" s="4"/>
      <c r="D67" s="5"/>
      <c r="E67" s="6"/>
      <c r="F67" s="4"/>
      <c r="G67" s="5"/>
      <c r="H67" s="6"/>
      <c r="I67" s="34">
        <v>-50000</v>
      </c>
      <c r="J67" s="34">
        <v>0</v>
      </c>
      <c r="K67" s="34">
        <v>0</v>
      </c>
      <c r="L67" s="25">
        <f aca="true" t="shared" si="15" ref="L67">SUM(I67:K69)</f>
        <v>-50000</v>
      </c>
    </row>
    <row r="68" spans="1:12" ht="18" customHeight="1">
      <c r="A68" s="29"/>
      <c r="B68" s="32"/>
      <c r="C68" s="7"/>
      <c r="D68" s="8"/>
      <c r="E68" s="9"/>
      <c r="F68" s="7"/>
      <c r="G68" s="8"/>
      <c r="H68" s="9"/>
      <c r="I68" s="32"/>
      <c r="J68" s="32"/>
      <c r="K68" s="32"/>
      <c r="L68" s="26"/>
    </row>
    <row r="69" spans="1:12" ht="15">
      <c r="A69" s="30"/>
      <c r="B69" s="33"/>
      <c r="C69" s="10"/>
      <c r="D69" s="11"/>
      <c r="E69" s="12"/>
      <c r="F69" s="10"/>
      <c r="G69" s="11"/>
      <c r="H69" s="12"/>
      <c r="I69" s="33"/>
      <c r="J69" s="33"/>
      <c r="K69" s="33"/>
      <c r="L69" s="27"/>
    </row>
    <row r="70" spans="1:12" ht="28.15" customHeight="1">
      <c r="A70" s="35" t="s">
        <v>52</v>
      </c>
      <c r="B70" s="19"/>
      <c r="C70" s="36" t="s">
        <v>35</v>
      </c>
      <c r="D70" s="37"/>
      <c r="E70" s="38"/>
      <c r="F70" s="36" t="s">
        <v>36</v>
      </c>
      <c r="G70" s="37"/>
      <c r="H70" s="38"/>
      <c r="I70" s="13">
        <f>SUM(I58:I69)</f>
        <v>2756811</v>
      </c>
      <c r="J70" s="13">
        <f aca="true" t="shared" si="16" ref="J70:L70">SUM(J58:J69)</f>
        <v>0</v>
      </c>
      <c r="K70" s="13">
        <f t="shared" si="16"/>
        <v>0</v>
      </c>
      <c r="L70" s="13">
        <f t="shared" si="16"/>
        <v>2756811</v>
      </c>
    </row>
    <row r="71" spans="1:12" ht="6.75" customHeight="1">
      <c r="A71" s="18" t="s">
        <v>36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20"/>
    </row>
    <row r="72" spans="1:12" ht="15">
      <c r="A72" s="21" t="s">
        <v>53</v>
      </c>
      <c r="B72" s="22"/>
      <c r="C72" s="22"/>
      <c r="D72" s="22"/>
      <c r="E72" s="23"/>
      <c r="F72" s="24" t="s">
        <v>36</v>
      </c>
      <c r="G72" s="22"/>
      <c r="H72" s="23"/>
      <c r="I72" s="14">
        <f>I70+I54+I44</f>
        <v>10372105</v>
      </c>
      <c r="J72" s="14">
        <f aca="true" t="shared" si="17" ref="J72:L72">J70+J564+J44</f>
        <v>0</v>
      </c>
      <c r="K72" s="14">
        <f t="shared" si="17"/>
        <v>0</v>
      </c>
      <c r="L72" s="14">
        <f t="shared" si="17"/>
        <v>3725770</v>
      </c>
    </row>
    <row r="73" spans="1:12" ht="2.1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</sheetData>
  <mergeCells count="132">
    <mergeCell ref="A4:L4"/>
    <mergeCell ref="A6:L6"/>
    <mergeCell ref="C7:E7"/>
    <mergeCell ref="F7:H7"/>
    <mergeCell ref="L8:L10"/>
    <mergeCell ref="A11:A13"/>
    <mergeCell ref="B11:B13"/>
    <mergeCell ref="I11:I13"/>
    <mergeCell ref="J11:J13"/>
    <mergeCell ref="K11:K13"/>
    <mergeCell ref="L11:L13"/>
    <mergeCell ref="A8:A10"/>
    <mergeCell ref="B8:B10"/>
    <mergeCell ref="I8:I10"/>
    <mergeCell ref="J8:J10"/>
    <mergeCell ref="K8:K10"/>
    <mergeCell ref="L14:L16"/>
    <mergeCell ref="A17:A19"/>
    <mergeCell ref="B17:B19"/>
    <mergeCell ref="I17:I19"/>
    <mergeCell ref="J17:J19"/>
    <mergeCell ref="K17:K19"/>
    <mergeCell ref="L17:L19"/>
    <mergeCell ref="A14:A16"/>
    <mergeCell ref="B14:B16"/>
    <mergeCell ref="I14:I16"/>
    <mergeCell ref="J14:J16"/>
    <mergeCell ref="K14:K16"/>
    <mergeCell ref="L20:L22"/>
    <mergeCell ref="A23:A25"/>
    <mergeCell ref="B23:B25"/>
    <mergeCell ref="I23:I25"/>
    <mergeCell ref="J23:J25"/>
    <mergeCell ref="K23:K25"/>
    <mergeCell ref="L23:L25"/>
    <mergeCell ref="A20:A22"/>
    <mergeCell ref="B20:B22"/>
    <mergeCell ref="I20:I22"/>
    <mergeCell ref="J20:J22"/>
    <mergeCell ref="K20:K22"/>
    <mergeCell ref="L26:L28"/>
    <mergeCell ref="A29:A31"/>
    <mergeCell ref="B29:B31"/>
    <mergeCell ref="I29:I31"/>
    <mergeCell ref="J29:J31"/>
    <mergeCell ref="K29:K31"/>
    <mergeCell ref="L29:L31"/>
    <mergeCell ref="A26:A28"/>
    <mergeCell ref="B26:B28"/>
    <mergeCell ref="I26:I28"/>
    <mergeCell ref="J26:J28"/>
    <mergeCell ref="K26:K28"/>
    <mergeCell ref="L32:L34"/>
    <mergeCell ref="A35:A37"/>
    <mergeCell ref="B35:B37"/>
    <mergeCell ref="I35:I37"/>
    <mergeCell ref="J35:J37"/>
    <mergeCell ref="K35:K37"/>
    <mergeCell ref="L35:L37"/>
    <mergeCell ref="A32:A34"/>
    <mergeCell ref="B32:B34"/>
    <mergeCell ref="I32:I34"/>
    <mergeCell ref="J32:J34"/>
    <mergeCell ref="K32:K34"/>
    <mergeCell ref="L38:L40"/>
    <mergeCell ref="A41:A43"/>
    <mergeCell ref="B41:B43"/>
    <mergeCell ref="I41:I43"/>
    <mergeCell ref="J41:J43"/>
    <mergeCell ref="K41:K43"/>
    <mergeCell ref="L41:L43"/>
    <mergeCell ref="A38:A40"/>
    <mergeCell ref="B38:B40"/>
    <mergeCell ref="I38:I40"/>
    <mergeCell ref="J38:J40"/>
    <mergeCell ref="K38:K40"/>
    <mergeCell ref="C47:E47"/>
    <mergeCell ref="F47:H47"/>
    <mergeCell ref="A48:A50"/>
    <mergeCell ref="B48:B50"/>
    <mergeCell ref="I48:I50"/>
    <mergeCell ref="A44:B44"/>
    <mergeCell ref="C44:E44"/>
    <mergeCell ref="F44:H44"/>
    <mergeCell ref="A45:L45"/>
    <mergeCell ref="A46:L46"/>
    <mergeCell ref="J48:J50"/>
    <mergeCell ref="K48:K50"/>
    <mergeCell ref="L48:L50"/>
    <mergeCell ref="A51:A53"/>
    <mergeCell ref="B51:B53"/>
    <mergeCell ref="I51:I53"/>
    <mergeCell ref="J51:J53"/>
    <mergeCell ref="K51:K53"/>
    <mergeCell ref="L51:L53"/>
    <mergeCell ref="C57:E57"/>
    <mergeCell ref="F57:H57"/>
    <mergeCell ref="A58:A60"/>
    <mergeCell ref="B58:B60"/>
    <mergeCell ref="I58:I60"/>
    <mergeCell ref="A54:B54"/>
    <mergeCell ref="C54:E54"/>
    <mergeCell ref="F54:H54"/>
    <mergeCell ref="A55:L55"/>
    <mergeCell ref="A56:L56"/>
    <mergeCell ref="J58:J60"/>
    <mergeCell ref="K58:K60"/>
    <mergeCell ref="L58:L60"/>
    <mergeCell ref="A61:A63"/>
    <mergeCell ref="B61:B63"/>
    <mergeCell ref="I61:I63"/>
    <mergeCell ref="J61:J63"/>
    <mergeCell ref="K61:K63"/>
    <mergeCell ref="L61:L63"/>
    <mergeCell ref="A70:B70"/>
    <mergeCell ref="C70:E70"/>
    <mergeCell ref="F70:H70"/>
    <mergeCell ref="A71:L71"/>
    <mergeCell ref="A72:E72"/>
    <mergeCell ref="F72:H72"/>
    <mergeCell ref="L64:L66"/>
    <mergeCell ref="A67:A69"/>
    <mergeCell ref="B67:B69"/>
    <mergeCell ref="I67:I69"/>
    <mergeCell ref="J67:J69"/>
    <mergeCell ref="K67:K69"/>
    <mergeCell ref="L67:L69"/>
    <mergeCell ref="A64:A66"/>
    <mergeCell ref="B64:B66"/>
    <mergeCell ref="I64:I66"/>
    <mergeCell ref="J64:J66"/>
    <mergeCell ref="K64:K66"/>
  </mergeCells>
  <printOptions/>
  <pageMargins left="0.75" right="0.75" top="1" bottom="1.5" header="0.5" footer="0.5"/>
  <pageSetup fitToHeight="0" fitToWidth="1" horizontalDpi="300" verticalDpi="300" orientation="portrait" scale="81" r:id="rId2"/>
  <headerFooter alignWithMargins="0">
    <oddFooter>&amp;L&amp;"Calibri,Regular"&amp;8 Ordinance Attachment by Fund - Created on: 03/02/2022 02:58 PM &amp;R&amp;"Calibri,Regular"&amp;8Page &amp;P of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INFO xmlns="2570c885-a016-47d0-a46b-02e0ae6588ee">STANDALONE</FolderINFO>
    <AssignedTo xmlns="http://schemas.microsoft.com/sharepoint/v3">
      <UserInfo>
        <DisplayName/>
        <AccountId xsi:nil="true"/>
        <AccountType/>
      </UserInfo>
    </AssignedTo>
    <Analyst xmlns="2570c885-a016-47d0-a46b-02e0ae6588ee">
      <UserInfo>
        <DisplayName>Record, Jim</DisplayName>
        <AccountId>641</AccountId>
        <AccountType/>
      </UserInfo>
    </Analyst>
    <INFO3 xmlns="2570c885-a016-47d0-a46b-02e0ae6588ee">TT</INFO3>
    <CouncilDUEDate xmlns="2570c885-a016-47d0-a46b-02e0ae6588ee" xsi:nil="true"/>
    <STATUS xmlns="2570c885-a016-47d0-a46b-02e0ae6588ee">DIRECTOR REVIEW</STATUS>
    <SUBfolderINFO xmlns="2570c885-a016-47d0-a46b-02e0ae6588ee">ORD DOCS</SUBfolderINF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CE1E9553CBB443B99EA6E8691CBFEA" ma:contentTypeVersion="12" ma:contentTypeDescription="Create a new document." ma:contentTypeScope="" ma:versionID="08a3bc2ab75e39c05ec86ee4f3f57d8a">
  <xsd:schema xmlns:xsd="http://www.w3.org/2001/XMLSchema" xmlns:xs="http://www.w3.org/2001/XMLSchema" xmlns:p="http://schemas.microsoft.com/office/2006/metadata/properties" xmlns:ns1="http://schemas.microsoft.com/sharepoint/v3" xmlns:ns2="2570c885-a016-47d0-a46b-02e0ae6588ee" xmlns:ns3="0edc343a-53c0-4aad-ba1e-03670b7797c9" targetNamespace="http://schemas.microsoft.com/office/2006/metadata/properties" ma:root="true" ma:fieldsID="30a9ee0ff7bdc52a49810667dca6c70e" ns1:_="" ns2:_="" ns3:_="">
    <xsd:import namespace="http://schemas.microsoft.com/sharepoint/v3"/>
    <xsd:import namespace="2570c885-a016-47d0-a46b-02e0ae6588ee"/>
    <xsd:import namespace="0edc343a-53c0-4aad-ba1e-03670b7797c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FolderINFO"/>
                <xsd:element ref="ns2:SUBfolderINFO" minOccurs="0"/>
                <xsd:element ref="ns2:INFO3" minOccurs="0"/>
                <xsd:element ref="ns2:STATUS" minOccurs="0"/>
                <xsd:element ref="ns2:CouncilDUEDate" minOccurs="0"/>
                <xsd:element ref="ns2:MediaServiceMetadata" minOccurs="0"/>
                <xsd:element ref="ns2:MediaServiceFastMetadata" minOccurs="0"/>
                <xsd:element ref="ns2:Analyst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2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0c885-a016-47d0-a46b-02e0ae6588ee" elementFormDefault="qualified">
    <xsd:import namespace="http://schemas.microsoft.com/office/2006/documentManagement/types"/>
    <xsd:import namespace="http://schemas.microsoft.com/office/infopath/2007/PartnerControls"/>
    <xsd:element name="FolderINFO" ma:index="3" ma:displayName="LEG_TYPE" ma:default="OMNIBUS" ma:format="Dropdown" ma:internalName="FolderINFO">
      <xsd:simpleType>
        <xsd:restriction base="dms:Choice">
          <xsd:enumeration value="OMNIBUS"/>
          <xsd:enumeration value="STANDALONE"/>
          <xsd:enumeration value="REPORT"/>
          <xsd:enumeration value="PROVISO RESPONSE"/>
          <xsd:enumeration value="OTHER"/>
        </xsd:restriction>
      </xsd:simpleType>
    </xsd:element>
    <xsd:element name="SUBfolderINFO" ma:index="4" nillable="true" ma:displayName="DOC TYPE" ma:format="Dropdown" ma:internalName="SUBfolderINFO">
      <xsd:simpleType>
        <xsd:restriction base="dms:Choice">
          <xsd:enumeration value="ORD DOCS"/>
          <xsd:enumeration value="MISC."/>
          <xsd:enumeration value="OTHER LEGISLATION"/>
          <xsd:enumeration value="PROVISO CHANGE"/>
          <xsd:enumeration value="FINANCIAL PLAN"/>
          <xsd:enumeration value="FISCAL NOTE"/>
        </xsd:restriction>
      </xsd:simpleType>
    </xsd:element>
    <xsd:element name="INFO3" ma:index="5" nillable="true" ma:displayName="PSB SECTION" ma:format="Dropdown" ma:internalName="INFO3">
      <xsd:simpleType>
        <xsd:restriction base="dms:Choice">
          <xsd:enumeration value="TT"/>
          <xsd:enumeration value="CJ_HHS"/>
          <xsd:enumeration value="GG"/>
          <xsd:enumeration value="PE"/>
          <xsd:enumeration value="CIP"/>
        </xsd:restriction>
      </xsd:simpleType>
    </xsd:element>
    <xsd:element name="STATUS" ma:index="6" nillable="true" ma:displayName="PHASE/REVIEW" ma:default="ANALYST  REVIEW" ma:format="Dropdown" ma:internalName="STATUS">
      <xsd:simpleType>
        <xsd:restriction base="dms:Choice">
          <xsd:enumeration value="HOLDING BIN"/>
          <xsd:enumeration value="AT AGENCY"/>
          <xsd:enumeration value="TRANSMITTED TO EXEC"/>
          <xsd:enumeration value="COUNCIL"/>
          <xsd:enumeration value="ADOPTED"/>
          <xsd:enumeration value="EBS"/>
          <xsd:enumeration value="EXEC READY"/>
          <xsd:enumeration value="DIRECTOR REVIEW"/>
          <xsd:enumeration value="DEP DIR REVIEW"/>
          <xsd:enumeration value="TECH REVIEW"/>
          <xsd:enumeration value="MANAGER REVIEW"/>
          <xsd:enumeration value="ANALYST  REVIEW"/>
        </xsd:restriction>
      </xsd:simpleType>
    </xsd:element>
    <xsd:element name="CouncilDUEDate" ma:index="7" nillable="true" ma:displayName="DUE DATE" ma:format="DateOnly" ma:internalName="CouncilDUEDate">
      <xsd:simpleType>
        <xsd:restriction base="dms:DateTime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Analyst" ma:index="16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F3F55D-CB49-4CA4-AD18-8D1F46AC0596}"/>
</file>

<file path=customXml/itemProps2.xml><?xml version="1.0" encoding="utf-8"?>
<ds:datastoreItem xmlns:ds="http://schemas.openxmlformats.org/officeDocument/2006/customXml" ds:itemID="{A62A12D0-805D-410D-B52C-F943C9F8B734}"/>
</file>

<file path=customXml/itemProps3.xml><?xml version="1.0" encoding="utf-8"?>
<ds:datastoreItem xmlns:ds="http://schemas.openxmlformats.org/officeDocument/2006/customXml" ds:itemID="{D2356E5A-22D1-469A-BED9-97522D33D774}"/>
</file>

<file path=customXml/itemProps4.xml><?xml version="1.0" encoding="utf-8"?>
<ds:datastoreItem xmlns:ds="http://schemas.openxmlformats.org/officeDocument/2006/customXml" ds:itemID="{BB9F38C0-25A0-426B-80DD-599F666F93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Record, Jim</cp:lastModifiedBy>
  <dcterms:created xsi:type="dcterms:W3CDTF">2022-03-03T00:03:10Z</dcterms:created>
  <dcterms:modified xsi:type="dcterms:W3CDTF">2022-03-07T22:57:46Z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0x01010008CE1E9553CBB443B99EA6E8691CBFEA</vt:lpwstr>
  </property>
</Properties>
</file>