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20" windowHeight="10470" activeTab="0"/>
  </bookViews>
  <sheets>
    <sheet name="Fiscal Note" sheetId="1" r:id="rId1"/>
  </sheets>
  <definedNames>
    <definedName name="_xlnm.Print_Area" localSheetId="0">'Fiscal Note'!$A$1:$H$33</definedName>
  </definedNames>
  <calcPr fullCalcOnLoad="1"/>
</workbook>
</file>

<file path=xl/sharedStrings.xml><?xml version="1.0" encoding="utf-8"?>
<sst xmlns="http://schemas.openxmlformats.org/spreadsheetml/2006/main" count="66" uniqueCount="39">
  <si>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</si>
  <si>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</si>
  <si>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</si>
  <si>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</si>
  <si>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</si>
  <si>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</si>
  <si>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</si>
  <si>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</si>
  <si>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</si>
  <si>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</si>
  <si>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</si>
  <si>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</si>
  <si>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</si>
  <si>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</si>
  <si>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</si>
  <si>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</si>
  <si>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</si>
  <si>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</si>
  <si>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</si>
  <si>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</si>
  <si>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</si>
  <si>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</si>
  <si>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</si>
  <si>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</si>
  <si>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Jacqui Austin, Budget Analyst</t>
  </si>
  <si>
    <t>Krista Camenzind, Supervisor</t>
  </si>
  <si>
    <t>0010</t>
  </si>
  <si>
    <t>0200</t>
  </si>
  <si>
    <t>Salary &amp; Benefits</t>
  </si>
  <si>
    <t xml:space="preserve">Contractual Services </t>
  </si>
  <si>
    <r>
      <t>2</t>
    </r>
    <r>
      <rPr>
        <sz val="10"/>
        <rFont val="Arial"/>
        <family val="2"/>
      </rPr>
      <t xml:space="preserve"> Based on 5% Salary/Benefits increase, 4% increase other</t>
    </r>
  </si>
  <si>
    <t>Equipment Purchase</t>
  </si>
  <si>
    <r>
      <t>1</t>
    </r>
    <r>
      <rPr>
        <sz val="10"/>
        <rFont val="Arial"/>
        <family val="0"/>
      </rPr>
      <t xml:space="preserve"> Based on current actuals, effective 7/1/2009.</t>
    </r>
  </si>
  <si>
    <t>Current Year</t>
  </si>
  <si>
    <t>King County Sheriff's  Office</t>
  </si>
  <si>
    <t>2009 4th Quarter Omnibus Ordinance</t>
  </si>
  <si>
    <r>
      <t>3</t>
    </r>
    <r>
      <rPr>
        <sz val="10"/>
        <rFont val="Arial"/>
        <family val="2"/>
      </rPr>
      <t>This add is the result of a Justice Assistance Grant awarded to the City of Burien. It is not associated with annexation.</t>
    </r>
  </si>
  <si>
    <r>
      <t>4</t>
    </r>
    <r>
      <rPr>
        <sz val="10"/>
        <rFont val="Arial"/>
        <family val="2"/>
      </rPr>
      <t>This add is included in the 2010 Proposed Budget.</t>
    </r>
  </si>
  <si>
    <r>
      <t>Burien Deputy Add 1.0 FTE</t>
    </r>
    <r>
      <rPr>
        <vertAlign val="superscript"/>
        <sz val="10.5"/>
        <rFont val="Univers"/>
        <family val="2"/>
      </rPr>
      <t>3,4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</si>
</sst>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&quot;$&quot;#,##0.000_);[Red]\(&quot;$&quot;#,##0.000\)"/>
    <numFmt numFmtId="172" formatCode="_(* #,##0.0_);_(* \(#,##0.0\);_(* &quot;-&quot;??_);_(@_)"/>
    <numFmt numFmtId="173" formatCode="_(* #,##0_);_(* \(#,##0\);_(* &quot;-&quot;??_);_(@_)"/>
  </numFmts>
  <fonts count="28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28" xfId="0" applyNumberFormat="1" applyFont="1" applyFill="1" applyBorder="1" applyAlignment="1">
      <alignment horizontal="center"/>
    </xf>
    <xf numFmtId="0" fontId="2" fillId="0" borderId="23" xfId="0" applyFont="1" applyFill="1" applyBorder="1" applyAlignment="1" quotePrefix="1">
      <alignment horizontal="center"/>
    </xf>
    <xf numFmtId="0" fontId="2" fillId="0" borderId="28" xfId="0" applyFont="1" applyFill="1" applyBorder="1" applyAlignment="1" quotePrefix="1">
      <alignment horizontal="center"/>
    </xf>
    <xf numFmtId="173" fontId="8" fillId="0" borderId="23" xfId="42" applyNumberFormat="1" applyFont="1" applyFill="1" applyBorder="1" applyAlignment="1">
      <alignment horizontal="center"/>
    </xf>
    <xf numFmtId="6" fontId="2" fillId="0" borderId="23" xfId="0" applyNumberFormat="1" applyFont="1" applyFill="1" applyBorder="1" applyAlignment="1">
      <alignment horizontal="right"/>
    </xf>
    <xf numFmtId="164" fontId="5" fillId="0" borderId="27" xfId="0" applyNumberFormat="1" applyFont="1" applyFill="1" applyBorder="1" applyAlignment="1">
      <alignment horizontal="right"/>
    </xf>
    <xf numFmtId="6" fontId="2" fillId="0" borderId="24" xfId="0" applyNumberFormat="1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/>
    </xf>
    <xf numFmtId="173" fontId="8" fillId="0" borderId="24" xfId="42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" fillId="0" borderId="3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6" fontId="2" fillId="0" borderId="35" xfId="0" applyNumberFormat="1" applyFont="1" applyFill="1" applyBorder="1" applyAlignment="1">
      <alignment horizontal="right"/>
    </xf>
    <xf numFmtId="164" fontId="5" fillId="0" borderId="36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73" fontId="8" fillId="0" borderId="35" xfId="42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7">
      <selection activeCell="F28" sqref="F28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/>
      <c r="C3" s="7" t="s">
        <v>35</v>
      </c>
      <c r="D3" s="8"/>
      <c r="E3" s="8"/>
      <c r="F3" s="8"/>
      <c r="G3" s="8"/>
      <c r="H3" s="9"/>
    </row>
    <row r="4" spans="1:8" ht="15.75">
      <c r="A4" s="10" t="s">
        <v>20</v>
      </c>
      <c r="C4" s="11" t="s">
        <v>38</v>
      </c>
      <c r="D4" s="12"/>
      <c r="E4" s="12"/>
      <c r="F4" s="12"/>
      <c r="G4" s="12"/>
      <c r="H4" s="13"/>
    </row>
    <row r="5" spans="1:8" ht="13.5">
      <c r="A5" s="14" t="s">
        <v>21</v>
      </c>
      <c r="B5" s="15"/>
      <c r="C5" s="15" t="s">
        <v>34</v>
      </c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 t="s">
        <v>24</v>
      </c>
      <c r="D6" s="15"/>
      <c r="E6" s="15"/>
      <c r="F6" s="15"/>
      <c r="G6" s="15"/>
      <c r="H6" s="16"/>
    </row>
    <row r="7" spans="1:8" ht="14.25" thickBot="1">
      <c r="A7" s="17" t="s">
        <v>23</v>
      </c>
      <c r="B7" s="18"/>
      <c r="C7" s="18" t="s">
        <v>25</v>
      </c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2">
        <f>E14-E20</f>
        <v>11168</v>
      </c>
      <c r="G9" s="69" t="s">
        <v>33</v>
      </c>
      <c r="H9" s="22" t="s">
        <v>11</v>
      </c>
    </row>
    <row r="10" spans="1:8" ht="14.25" thickBot="1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15</v>
      </c>
      <c r="F11" s="26" t="s">
        <v>16</v>
      </c>
      <c r="G11" s="55" t="s">
        <v>17</v>
      </c>
      <c r="H11" s="61" t="s">
        <v>18</v>
      </c>
    </row>
    <row r="12" spans="1:8" ht="13.5">
      <c r="A12" s="27"/>
      <c r="B12" s="28"/>
      <c r="C12" s="29" t="s">
        <v>6</v>
      </c>
      <c r="D12" s="29" t="s">
        <v>7</v>
      </c>
      <c r="E12" s="30">
        <v>2009</v>
      </c>
      <c r="F12" s="31">
        <v>2010</v>
      </c>
      <c r="G12" s="31">
        <v>2011</v>
      </c>
      <c r="H12" s="62">
        <v>2012</v>
      </c>
    </row>
    <row r="13" spans="1:8" ht="13.5">
      <c r="A13" s="27"/>
      <c r="B13" s="28"/>
      <c r="C13" s="32" t="s">
        <v>26</v>
      </c>
      <c r="D13" s="33">
        <v>43816</v>
      </c>
      <c r="E13" s="51">
        <v>77556</v>
      </c>
      <c r="F13" s="51">
        <v>157585</v>
      </c>
      <c r="G13" s="53">
        <f>F13*1.04</f>
        <v>163888.4</v>
      </c>
      <c r="H13" s="63">
        <f>G13*1.04</f>
        <v>170443.936</v>
      </c>
    </row>
    <row r="14" spans="1:9" ht="14.25" thickBot="1">
      <c r="A14" s="34"/>
      <c r="B14" s="35" t="s">
        <v>8</v>
      </c>
      <c r="C14" s="36"/>
      <c r="D14" s="36"/>
      <c r="E14" s="52">
        <f>SUM(E13:E13)</f>
        <v>77556</v>
      </c>
      <c r="F14" s="52">
        <f>SUM(F13:F13)</f>
        <v>157585</v>
      </c>
      <c r="G14" s="54">
        <f>SUM(G13:G13)</f>
        <v>163888.4</v>
      </c>
      <c r="H14" s="64">
        <f>SUM(H13:H13)</f>
        <v>170443.936</v>
      </c>
      <c r="I14" s="69" t="s">
        <v>11</v>
      </c>
    </row>
    <row r="15" spans="1:8" ht="13.5">
      <c r="A15" s="59"/>
      <c r="B15" s="20"/>
      <c r="C15" s="37"/>
      <c r="D15" s="37"/>
      <c r="E15" s="38"/>
      <c r="F15" s="39"/>
      <c r="G15" s="38"/>
      <c r="H15" s="65"/>
    </row>
    <row r="16" spans="1:8" ht="14.25" thickBot="1">
      <c r="A16" s="60" t="s">
        <v>9</v>
      </c>
      <c r="B16" s="15"/>
      <c r="C16" s="40"/>
      <c r="D16" s="37"/>
      <c r="E16" s="20"/>
      <c r="F16" s="20"/>
      <c r="G16" s="20"/>
      <c r="H16" s="66"/>
    </row>
    <row r="17" spans="1:8" ht="15.75">
      <c r="A17" s="24" t="s">
        <v>3</v>
      </c>
      <c r="B17" s="25"/>
      <c r="C17" s="26" t="s">
        <v>4</v>
      </c>
      <c r="D17" s="26" t="s">
        <v>10</v>
      </c>
      <c r="E17" s="26" t="s">
        <v>15</v>
      </c>
      <c r="F17" s="26" t="s">
        <v>16</v>
      </c>
      <c r="G17" s="55" t="s">
        <v>17</v>
      </c>
      <c r="H17" s="61" t="s">
        <v>18</v>
      </c>
    </row>
    <row r="18" spans="1:8" ht="13.5">
      <c r="A18" s="27"/>
      <c r="B18" s="28" t="s">
        <v>11</v>
      </c>
      <c r="C18" s="29" t="s">
        <v>6</v>
      </c>
      <c r="D18" s="47" t="s">
        <v>11</v>
      </c>
      <c r="E18" s="30">
        <v>2009</v>
      </c>
      <c r="F18" s="31">
        <v>2010</v>
      </c>
      <c r="G18" s="31">
        <v>2011</v>
      </c>
      <c r="H18" s="62">
        <v>2012</v>
      </c>
    </row>
    <row r="19" spans="1:8" ht="13.5">
      <c r="A19" s="27"/>
      <c r="B19" s="28"/>
      <c r="C19" s="32" t="s">
        <v>26</v>
      </c>
      <c r="D19" s="41" t="s">
        <v>27</v>
      </c>
      <c r="E19" s="51">
        <v>66388</v>
      </c>
      <c r="F19" s="51">
        <f>F28</f>
        <v>99496</v>
      </c>
      <c r="G19" s="53">
        <f>G28</f>
        <v>104378.83</v>
      </c>
      <c r="H19" s="63">
        <f>H28</f>
        <v>109502.1227</v>
      </c>
    </row>
    <row r="20" spans="1:8" ht="14.25" thickBot="1">
      <c r="A20" s="34"/>
      <c r="B20" s="35" t="s">
        <v>12</v>
      </c>
      <c r="C20" s="42"/>
      <c r="D20" s="43"/>
      <c r="E20" s="52">
        <f>SUM(E19:E19)</f>
        <v>66388</v>
      </c>
      <c r="F20" s="52">
        <f>SUM(F19:F19)</f>
        <v>99496</v>
      </c>
      <c r="G20" s="52">
        <f>SUM(G19:G19)</f>
        <v>104378.83</v>
      </c>
      <c r="H20" s="52">
        <f>SUM(H19:H19)</f>
        <v>109502.1227</v>
      </c>
    </row>
    <row r="21" spans="1:8" ht="13.5">
      <c r="A21" s="59"/>
      <c r="B21" s="20"/>
      <c r="C21" s="20"/>
      <c r="D21" s="20"/>
      <c r="E21" s="38"/>
      <c r="F21" s="38"/>
      <c r="G21" s="38"/>
      <c r="H21" s="65"/>
    </row>
    <row r="22" spans="1:10" ht="14.25" thickBot="1">
      <c r="A22" s="60" t="s">
        <v>13</v>
      </c>
      <c r="B22" s="15"/>
      <c r="C22" s="15"/>
      <c r="D22" s="15"/>
      <c r="E22" s="20"/>
      <c r="F22" s="20"/>
      <c r="G22" s="20"/>
      <c r="H22" s="66"/>
      <c r="J22" s="68" t="s">
        <v>11</v>
      </c>
    </row>
    <row r="23" spans="1:8" ht="15.75">
      <c r="A23" s="24"/>
      <c r="B23" s="25"/>
      <c r="C23" s="26" t="s">
        <v>4</v>
      </c>
      <c r="D23" s="26" t="s">
        <v>10</v>
      </c>
      <c r="E23" s="26" t="s">
        <v>15</v>
      </c>
      <c r="F23" s="26" t="s">
        <v>16</v>
      </c>
      <c r="G23" s="55" t="s">
        <v>17</v>
      </c>
      <c r="H23" s="61" t="s">
        <v>18</v>
      </c>
    </row>
    <row r="24" spans="1:8" ht="13.5">
      <c r="A24" s="27"/>
      <c r="B24" s="28"/>
      <c r="C24" s="29" t="s">
        <v>6</v>
      </c>
      <c r="D24" s="29"/>
      <c r="E24" s="30">
        <v>2009</v>
      </c>
      <c r="F24" s="31">
        <v>2010</v>
      </c>
      <c r="G24" s="31">
        <v>2011</v>
      </c>
      <c r="H24" s="62">
        <v>2012</v>
      </c>
    </row>
    <row r="25" spans="1:8" ht="13.5">
      <c r="A25" s="27" t="s">
        <v>28</v>
      </c>
      <c r="B25" s="28"/>
      <c r="C25" s="48" t="s">
        <v>26</v>
      </c>
      <c r="D25" s="49" t="s">
        <v>27</v>
      </c>
      <c r="E25" s="50">
        <f>29176+2500+292+2445+1745+8346+2285+2000</f>
        <v>48789</v>
      </c>
      <c r="F25" s="56">
        <v>90299</v>
      </c>
      <c r="G25" s="56">
        <f>F25*1.05</f>
        <v>94813.95</v>
      </c>
      <c r="H25" s="67">
        <f>G25*1.05</f>
        <v>99554.6475</v>
      </c>
    </row>
    <row r="26" spans="1:8" ht="13.5">
      <c r="A26" s="27" t="s">
        <v>29</v>
      </c>
      <c r="B26" s="28"/>
      <c r="C26" s="48" t="s">
        <v>26</v>
      </c>
      <c r="D26" s="49" t="s">
        <v>27</v>
      </c>
      <c r="E26" s="50">
        <f>3000+3936+663</f>
        <v>7599</v>
      </c>
      <c r="F26" s="56">
        <f>7872+1325</f>
        <v>9197</v>
      </c>
      <c r="G26" s="56">
        <f>F26*1.04</f>
        <v>9564.880000000001</v>
      </c>
      <c r="H26" s="67">
        <f>G26*1.04</f>
        <v>9947.4752</v>
      </c>
    </row>
    <row r="27" spans="1:8" ht="13.5">
      <c r="A27" s="27" t="s">
        <v>31</v>
      </c>
      <c r="B27" s="28"/>
      <c r="C27" s="48" t="s">
        <v>26</v>
      </c>
      <c r="D27" s="49" t="s">
        <v>27</v>
      </c>
      <c r="E27" s="50">
        <f>2500+7500</f>
        <v>10000</v>
      </c>
      <c r="F27" s="56">
        <v>0</v>
      </c>
      <c r="G27" s="56">
        <v>0</v>
      </c>
      <c r="H27" s="67">
        <v>0</v>
      </c>
    </row>
    <row r="28" spans="1:8" ht="14.25" thickBot="1">
      <c r="A28" s="44"/>
      <c r="B28" s="45" t="s">
        <v>12</v>
      </c>
      <c r="C28" s="42"/>
      <c r="D28" s="43"/>
      <c r="E28" s="52">
        <f>SUM(E25:E27)</f>
        <v>66388</v>
      </c>
      <c r="F28" s="52">
        <f>SUM(F25:F27)</f>
        <v>99496</v>
      </c>
      <c r="G28" s="54">
        <f>SUM(G25:G27)</f>
        <v>104378.83</v>
      </c>
      <c r="H28" s="64">
        <f>SUM(H25:H27)</f>
        <v>109502.1227</v>
      </c>
    </row>
    <row r="29" spans="1:8" ht="13.5">
      <c r="A29" s="46" t="s">
        <v>14</v>
      </c>
      <c r="B29" s="20"/>
      <c r="C29" s="20"/>
      <c r="D29" s="20"/>
      <c r="E29" s="38"/>
      <c r="F29" s="38"/>
      <c r="G29" s="38"/>
      <c r="H29" s="38"/>
    </row>
    <row r="30" spans="1:8" ht="14.25">
      <c r="A30" s="57" t="s">
        <v>32</v>
      </c>
      <c r="B30" s="21"/>
      <c r="C30" s="21"/>
      <c r="D30" s="21"/>
      <c r="E30" s="21"/>
      <c r="F30" s="21"/>
      <c r="G30" s="21"/>
      <c r="H30" s="21"/>
    </row>
    <row r="31" ht="14.25">
      <c r="A31" s="58" t="s">
        <v>30</v>
      </c>
    </row>
    <row r="32" ht="14.25">
      <c r="A32" s="58" t="s">
        <v>36</v>
      </c>
    </row>
    <row r="33" ht="14.25">
      <c r="A33" s="58" t="s">
        <v>37</v>
      </c>
    </row>
    <row r="35" ht="12.75">
      <c r="H35" t="s">
        <v>11</v>
      </c>
    </row>
  </sheetData>
  <sheetProtection/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cp:lastPrinted>2009-11-09T23:17:54Z</cp:lastPrinted>
  <dcterms:created xsi:type="dcterms:W3CDTF">2005-07-14T18:19:00Z</dcterms:created>
  <dcterms:modified xsi:type="dcterms:W3CDTF">2009-11-12T18:34:25Z</dcterms:modified>
  <cp:category/>
  <cp:version/>
  <cp:contentType/>
  <cp:contentStatus/>
</cp:coreProperties>
</file>