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280" activeTab="0"/>
  </bookViews>
  <sheets>
    <sheet name="Supplemental Fiscal Note" sheetId="1" r:id="rId1"/>
  </sheets>
  <definedNames>
    <definedName name="_ftnref1">#REF!</definedName>
    <definedName name="_xlnm.Print_Area" localSheetId="0">'Supplemental Fiscal Note'!$A$1:$H$36</definedName>
  </definedNames>
  <calcPr fullCalcOnLoad="1"/>
</workbook>
</file>

<file path=xl/sharedStrings.xml><?xml version="1.0" encoding="utf-8"?>
<sst xmlns="http://schemas.openxmlformats.org/spreadsheetml/2006/main" count="42" uniqueCount="36">
  <si>
    <t>FISCAL NOTE</t>
  </si>
  <si>
    <t>Affected Agency and/or Agencies:  DNRP - WLRD, FMD - Real Estate Services (RES)</t>
  </si>
  <si>
    <t>Note Prepared By:  Jennifer Lehman, Budget Analyst, PSB</t>
  </si>
  <si>
    <t>Note Reviewed By:   Sid Bender, PSB  /  David St. John, DNRP</t>
  </si>
  <si>
    <t xml:space="preserve">  Impact of the above legislation on the fiscal affairs of King County is estimated to be:</t>
  </si>
  <si>
    <t>Revenue to:</t>
  </si>
  <si>
    <t>Fund/Agency</t>
  </si>
  <si>
    <t>Fund Number</t>
  </si>
  <si>
    <t>Revenue Source</t>
  </si>
  <si>
    <r>
      <t xml:space="preserve">2012 </t>
    </r>
    <r>
      <rPr>
        <b/>
        <vertAlign val="superscript"/>
        <sz val="12"/>
        <color indexed="8"/>
        <rFont val="Times New Roman"/>
        <family val="1"/>
      </rPr>
      <t>1</t>
    </r>
  </si>
  <si>
    <t>Real Estate Excise Tax (REET) I</t>
  </si>
  <si>
    <t>Fund Balance - Reserves Held</t>
  </si>
  <si>
    <t>General Fund</t>
  </si>
  <si>
    <t>0010</t>
  </si>
  <si>
    <t xml:space="preserve">TOTAL </t>
  </si>
  <si>
    <t>Expenditures from:</t>
  </si>
  <si>
    <t>Project / Agency Number</t>
  </si>
  <si>
    <t>Parks Capital Improvement</t>
  </si>
  <si>
    <t>0440</t>
  </si>
  <si>
    <t>TOTAL</t>
  </si>
  <si>
    <t>Expenditures by Categories</t>
  </si>
  <si>
    <t>Capital Project 316718 - Regional Trails Surface Improvements</t>
  </si>
  <si>
    <t>Assumptions:</t>
  </si>
  <si>
    <t xml:space="preserve">    portfolio from the Port of Seattle to the County.</t>
  </si>
  <si>
    <r>
      <t xml:space="preserve">FMD/Real Estate Services </t>
    </r>
    <r>
      <rPr>
        <vertAlign val="superscript"/>
        <sz val="12"/>
        <rFont val="Times New Roman"/>
        <family val="1"/>
      </rPr>
      <t>2</t>
    </r>
  </si>
  <si>
    <r>
      <t xml:space="preserve">Consulting </t>
    </r>
    <r>
      <rPr>
        <vertAlign val="superscript"/>
        <sz val="12"/>
        <rFont val="Times New Roman"/>
        <family val="1"/>
      </rPr>
      <t>2</t>
    </r>
  </si>
  <si>
    <t xml:space="preserve">2. Contract consultant services will develop a County program to manage the new special use permit portfolio and transition permit  </t>
  </si>
  <si>
    <t>Open Space Non-Bond</t>
  </si>
  <si>
    <r>
      <t xml:space="preserve">Open Space Non-Bond  </t>
    </r>
    <r>
      <rPr>
        <vertAlign val="superscript"/>
        <sz val="12"/>
        <rFont val="Times New Roman"/>
        <family val="1"/>
      </rPr>
      <t>3</t>
    </r>
  </si>
  <si>
    <t>Capital Project 352445 - BNSF/FHWA Grant (partial payment for PSA)</t>
  </si>
  <si>
    <t>PSRC Federal Highway Administration (FHWA) Grant</t>
  </si>
  <si>
    <t>Note:  The existing DNRP Parks operating budget will cover one-time costs and routine maintenance for the remainder of 2012.</t>
  </si>
  <si>
    <t>Title:  Eastside Rail Corridor Supplemental Budget Ordinance</t>
  </si>
  <si>
    <t>3  The $1.45 million is the sum of the grant ($1.25 million) and the local grant match ($195,629).  The local match is included in the GF contribution which also includes the Real Estate Services costs for the contract consultant.</t>
  </si>
  <si>
    <t>1. This fiscal note assumes King County will overtake ownership costs of the rail corridor 30-45 days after effective date.</t>
  </si>
  <si>
    <t>Ordinance/Motion No. 2012-XXXX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</si>
</sst>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name val="Arial"/>
      <family val="2"/>
    </font>
    <font>
      <vertAlign val="superscript"/>
      <sz val="12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5" fontId="2" fillId="0" borderId="23" xfId="44" applyNumberFormat="1" applyFont="1" applyFill="1" applyBorder="1" applyAlignment="1">
      <alignment vertical="center"/>
    </xf>
    <xf numFmtId="6" fontId="2" fillId="0" borderId="23" xfId="0" applyNumberFormat="1" applyFont="1" applyBorder="1" applyAlignment="1">
      <alignment vertical="center"/>
    </xf>
    <xf numFmtId="6" fontId="2" fillId="0" borderId="24" xfId="0" applyNumberFormat="1" applyFont="1" applyBorder="1" applyAlignment="1">
      <alignment vertical="center"/>
    </xf>
    <xf numFmtId="6" fontId="2" fillId="0" borderId="2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6" fontId="2" fillId="0" borderId="26" xfId="0" applyNumberFormat="1" applyFont="1" applyBorder="1" applyAlignment="1">
      <alignment vertical="center"/>
    </xf>
    <xf numFmtId="6" fontId="2" fillId="0" borderId="27" xfId="0" applyNumberFormat="1" applyFont="1" applyBorder="1" applyAlignment="1">
      <alignment vertical="center"/>
    </xf>
    <xf numFmtId="6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6" fontId="3" fillId="0" borderId="31" xfId="0" applyNumberFormat="1" applyFont="1" applyBorder="1" applyAlignment="1">
      <alignment/>
    </xf>
    <xf numFmtId="6" fontId="3" fillId="0" borderId="3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2" fillId="0" borderId="2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5" fontId="2" fillId="0" borderId="23" xfId="44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23" xfId="0" applyNumberFormat="1" applyFont="1" applyBorder="1" applyAlignment="1" quotePrefix="1">
      <alignment horizontal="center"/>
    </xf>
    <xf numFmtId="0" fontId="2" fillId="0" borderId="23" xfId="0" applyFont="1" applyBorder="1" applyAlignment="1" quotePrefix="1">
      <alignment horizontal="center"/>
    </xf>
    <xf numFmtId="5" fontId="2" fillId="0" borderId="23" xfId="44" applyNumberFormat="1" applyFont="1" applyBorder="1" applyAlignment="1">
      <alignment horizontal="right"/>
    </xf>
    <xf numFmtId="5" fontId="2" fillId="0" borderId="24" xfId="44" applyNumberFormat="1" applyFont="1" applyFill="1" applyBorder="1" applyAlignment="1">
      <alignment/>
    </xf>
    <xf numFmtId="5" fontId="2" fillId="0" borderId="25" xfId="44" applyNumberFormat="1" applyFont="1" applyFill="1" applyBorder="1" applyAlignment="1">
      <alignment/>
    </xf>
    <xf numFmtId="5" fontId="3" fillId="0" borderId="31" xfId="44" applyNumberFormat="1" applyFont="1" applyBorder="1" applyAlignment="1">
      <alignment/>
    </xf>
    <xf numFmtId="5" fontId="3" fillId="0" borderId="32" xfId="44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6" fontId="2" fillId="0" borderId="33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3" xfId="0" applyFont="1" applyBorder="1" applyAlignment="1">
      <alignment/>
    </xf>
    <xf numFmtId="43" fontId="3" fillId="0" borderId="31" xfId="44" applyFont="1" applyBorder="1" applyAlignment="1">
      <alignment/>
    </xf>
    <xf numFmtId="43" fontId="3" fillId="0" borderId="32" xfId="44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5" fontId="2" fillId="0" borderId="26" xfId="44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64" fontId="2" fillId="0" borderId="26" xfId="0" applyNumberFormat="1" applyFont="1" applyBorder="1" applyAlignment="1" quotePrefix="1">
      <alignment horizontal="center"/>
    </xf>
    <xf numFmtId="0" fontId="2" fillId="0" borderId="26" xfId="0" applyFont="1" applyBorder="1" applyAlignment="1" quotePrefix="1">
      <alignment horizontal="center"/>
    </xf>
    <xf numFmtId="5" fontId="2" fillId="0" borderId="26" xfId="44" applyNumberFormat="1" applyFont="1" applyFill="1" applyBorder="1" applyAlignment="1">
      <alignment/>
    </xf>
    <xf numFmtId="5" fontId="2" fillId="0" borderId="27" xfId="44" applyNumberFormat="1" applyFont="1" applyFill="1" applyBorder="1" applyAlignment="1">
      <alignment/>
    </xf>
    <xf numFmtId="5" fontId="2" fillId="0" borderId="28" xfId="44" applyNumberFormat="1" applyFont="1" applyFill="1" applyBorder="1" applyAlignment="1">
      <alignment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6" fontId="2" fillId="0" borderId="26" xfId="0" applyNumberFormat="1" applyFont="1" applyBorder="1" applyAlignment="1">
      <alignment horizontal="right" vertical="center"/>
    </xf>
    <xf numFmtId="6" fontId="2" fillId="0" borderId="27" xfId="0" applyNumberFormat="1" applyFont="1" applyBorder="1" applyAlignment="1">
      <alignment horizontal="right" vertical="center"/>
    </xf>
    <xf numFmtId="6" fontId="2" fillId="0" borderId="28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0" zoomScaleNormal="70" zoomScalePageLayoutView="0" workbookViewId="0" topLeftCell="A19">
      <selection activeCell="I24" sqref="I24"/>
    </sheetView>
  </sheetViews>
  <sheetFormatPr defaultColWidth="9.140625" defaultRowHeight="15"/>
  <cols>
    <col min="1" max="1" width="16.00390625" style="5" customWidth="1"/>
    <col min="2" max="2" width="14.28125" style="5" customWidth="1"/>
    <col min="3" max="3" width="13.00390625" style="5" customWidth="1"/>
    <col min="4" max="4" width="31.28125" style="5" customWidth="1"/>
    <col min="5" max="5" width="12.8515625" style="5" customWidth="1"/>
    <col min="6" max="6" width="14.421875" style="5" customWidth="1"/>
    <col min="7" max="7" width="11.8515625" style="5" customWidth="1"/>
    <col min="8" max="8" width="14.8515625" style="5" customWidth="1"/>
    <col min="9" max="16384" width="9.140625" style="5" customWidth="1"/>
  </cols>
  <sheetData>
    <row r="1" spans="1:10" ht="15.75">
      <c r="A1" s="1"/>
      <c r="B1" s="1"/>
      <c r="C1" s="1"/>
      <c r="D1" s="2" t="s">
        <v>0</v>
      </c>
      <c r="E1" s="3"/>
      <c r="F1" s="1"/>
      <c r="G1" s="1"/>
      <c r="H1" s="1"/>
      <c r="I1" s="4"/>
      <c r="J1" s="4"/>
    </row>
    <row r="2" spans="1:9" ht="16.5" thickBot="1">
      <c r="A2" s="6"/>
      <c r="B2" s="3"/>
      <c r="C2" s="3"/>
      <c r="D2" s="3"/>
      <c r="E2" s="3"/>
      <c r="F2" s="3"/>
      <c r="G2" s="3"/>
      <c r="H2" s="3"/>
      <c r="I2" s="7"/>
    </row>
    <row r="3" spans="1:9" ht="18" customHeight="1" thickTop="1">
      <c r="A3" s="8" t="s">
        <v>35</v>
      </c>
      <c r="B3" s="9"/>
      <c r="C3" s="10"/>
      <c r="D3" s="10"/>
      <c r="E3" s="10"/>
      <c r="F3" s="10"/>
      <c r="G3" s="10"/>
      <c r="H3" s="11"/>
      <c r="I3" s="7"/>
    </row>
    <row r="4" spans="1:9" ht="15.75">
      <c r="A4" s="12" t="s">
        <v>32</v>
      </c>
      <c r="B4" s="13"/>
      <c r="C4" s="13"/>
      <c r="D4" s="13"/>
      <c r="E4" s="13"/>
      <c r="F4" s="13"/>
      <c r="G4" s="13"/>
      <c r="H4" s="14"/>
      <c r="I4" s="7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B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B9" s="21"/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31.5">
      <c r="A11" s="108" t="s">
        <v>6</v>
      </c>
      <c r="B11" s="109"/>
      <c r="C11" s="23" t="s">
        <v>7</v>
      </c>
      <c r="D11" s="23" t="s">
        <v>8</v>
      </c>
      <c r="E11" s="24" t="s">
        <v>9</v>
      </c>
      <c r="F11" s="24">
        <v>2013</v>
      </c>
      <c r="G11" s="25">
        <v>2014</v>
      </c>
      <c r="H11" s="26">
        <v>2015</v>
      </c>
    </row>
    <row r="12" spans="1:8" s="35" customFormat="1" ht="15.75">
      <c r="A12" s="27" t="s">
        <v>10</v>
      </c>
      <c r="B12" s="28"/>
      <c r="C12" s="29">
        <v>3681</v>
      </c>
      <c r="D12" s="30" t="s">
        <v>11</v>
      </c>
      <c r="E12" s="31">
        <v>206000</v>
      </c>
      <c r="F12" s="32"/>
      <c r="G12" s="33"/>
      <c r="H12" s="34"/>
    </row>
    <row r="13" spans="1:8" s="35" customFormat="1" ht="15.75">
      <c r="A13" s="110" t="s">
        <v>12</v>
      </c>
      <c r="B13" s="111"/>
      <c r="C13" s="29" t="s">
        <v>13</v>
      </c>
      <c r="D13" s="30" t="s">
        <v>11</v>
      </c>
      <c r="E13" s="36">
        <f>195629+(65000)</f>
        <v>260629</v>
      </c>
      <c r="F13" s="36"/>
      <c r="G13" s="37"/>
      <c r="H13" s="38"/>
    </row>
    <row r="14" spans="1:8" s="35" customFormat="1" ht="31.5">
      <c r="A14" s="100" t="s">
        <v>27</v>
      </c>
      <c r="B14" s="101"/>
      <c r="C14" s="106">
        <v>3522</v>
      </c>
      <c r="D14" s="102" t="s">
        <v>30</v>
      </c>
      <c r="E14" s="103">
        <v>1253475</v>
      </c>
      <c r="F14" s="103"/>
      <c r="G14" s="104"/>
      <c r="H14" s="105"/>
    </row>
    <row r="15" spans="1:8" ht="18" customHeight="1" thickBot="1">
      <c r="A15" s="39"/>
      <c r="B15" s="40" t="s">
        <v>14</v>
      </c>
      <c r="C15" s="41"/>
      <c r="D15" s="41"/>
      <c r="E15" s="42">
        <f>SUM(E12:E14)</f>
        <v>1720104</v>
      </c>
      <c r="F15" s="42">
        <v>0</v>
      </c>
      <c r="G15" s="42">
        <v>0</v>
      </c>
      <c r="H15" s="43">
        <v>0</v>
      </c>
    </row>
    <row r="16" spans="1:8" ht="18" customHeight="1">
      <c r="A16" s="21"/>
      <c r="B16" s="21"/>
      <c r="C16" s="21"/>
      <c r="D16" s="21"/>
      <c r="E16" s="44"/>
      <c r="F16" s="44"/>
      <c r="G16" s="44"/>
      <c r="H16" s="44"/>
    </row>
    <row r="17" spans="1:8" ht="18" customHeight="1" thickBot="1">
      <c r="A17" s="45" t="s">
        <v>15</v>
      </c>
      <c r="B17" s="16"/>
      <c r="C17" s="16"/>
      <c r="D17" s="21"/>
      <c r="E17" s="21"/>
      <c r="F17" s="21"/>
      <c r="G17" s="21"/>
      <c r="H17" s="21"/>
    </row>
    <row r="18" spans="1:8" ht="31.5">
      <c r="A18" s="108" t="s">
        <v>6</v>
      </c>
      <c r="B18" s="112"/>
      <c r="C18" s="23" t="s">
        <v>7</v>
      </c>
      <c r="D18" s="23" t="s">
        <v>16</v>
      </c>
      <c r="E18" s="24" t="s">
        <v>9</v>
      </c>
      <c r="F18" s="24">
        <v>2013</v>
      </c>
      <c r="G18" s="25">
        <v>2014</v>
      </c>
      <c r="H18" s="26">
        <v>2015</v>
      </c>
    </row>
    <row r="19" spans="1:8" ht="19.5" customHeight="1">
      <c r="A19" s="113" t="s">
        <v>17</v>
      </c>
      <c r="B19" s="114"/>
      <c r="C19" s="46">
        <v>3160</v>
      </c>
      <c r="D19" s="47">
        <v>316718</v>
      </c>
      <c r="E19" s="48">
        <v>206000</v>
      </c>
      <c r="F19" s="49"/>
      <c r="G19" s="50"/>
      <c r="H19" s="51"/>
    </row>
    <row r="20" spans="1:8" ht="18" customHeight="1">
      <c r="A20" s="52" t="s">
        <v>24</v>
      </c>
      <c r="B20" s="53"/>
      <c r="C20" s="54" t="s">
        <v>13</v>
      </c>
      <c r="D20" s="55" t="s">
        <v>18</v>
      </c>
      <c r="E20" s="56">
        <v>65000</v>
      </c>
      <c r="F20" s="48"/>
      <c r="G20" s="57"/>
      <c r="H20" s="58"/>
    </row>
    <row r="21" spans="1:8" ht="18" customHeight="1">
      <c r="A21" s="88" t="s">
        <v>28</v>
      </c>
      <c r="B21" s="89"/>
      <c r="C21" s="95">
        <v>3522</v>
      </c>
      <c r="D21" s="96">
        <v>352445</v>
      </c>
      <c r="E21" s="91">
        <f>1253475+195629</f>
        <v>1449104</v>
      </c>
      <c r="F21" s="97"/>
      <c r="G21" s="98"/>
      <c r="H21" s="99"/>
    </row>
    <row r="22" spans="1:9" ht="18" customHeight="1" thickBot="1">
      <c r="A22" s="39"/>
      <c r="B22" s="40" t="s">
        <v>19</v>
      </c>
      <c r="C22" s="41"/>
      <c r="D22" s="41"/>
      <c r="E22" s="59">
        <f>SUM(E19:E21)</f>
        <v>1720104</v>
      </c>
      <c r="F22" s="59">
        <f>SUM(F20:F20)</f>
        <v>0</v>
      </c>
      <c r="G22" s="59">
        <f>SUM(G20:G20)</f>
        <v>0</v>
      </c>
      <c r="H22" s="60">
        <f>SUM(H20:H20)</f>
        <v>0</v>
      </c>
      <c r="I22" s="61"/>
    </row>
    <row r="23" spans="1:8" ht="18" customHeight="1">
      <c r="A23" s="21"/>
      <c r="B23" s="21"/>
      <c r="C23" s="21"/>
      <c r="D23" s="21"/>
      <c r="E23" s="44"/>
      <c r="F23" s="44"/>
      <c r="G23" s="44"/>
      <c r="H23" s="44"/>
    </row>
    <row r="24" spans="1:8" ht="18" customHeight="1" thickBot="1">
      <c r="A24" s="45" t="s">
        <v>20</v>
      </c>
      <c r="B24" s="16"/>
      <c r="C24" s="16"/>
      <c r="D24" s="16"/>
      <c r="E24" s="21"/>
      <c r="F24" s="21"/>
      <c r="G24" s="21"/>
      <c r="H24" s="21"/>
    </row>
    <row r="25" spans="1:10" ht="18" customHeight="1">
      <c r="A25" s="62"/>
      <c r="B25" s="63"/>
      <c r="C25" s="64"/>
      <c r="D25" s="65"/>
      <c r="E25" s="24">
        <v>2012</v>
      </c>
      <c r="F25" s="24">
        <v>2013</v>
      </c>
      <c r="G25" s="25">
        <v>2014</v>
      </c>
      <c r="H25" s="26">
        <v>2015</v>
      </c>
      <c r="I25" s="66"/>
      <c r="J25" s="66"/>
    </row>
    <row r="26" spans="1:10" ht="18" customHeight="1">
      <c r="A26" s="67" t="s">
        <v>21</v>
      </c>
      <c r="B26" s="68"/>
      <c r="C26" s="69"/>
      <c r="D26" s="70"/>
      <c r="E26" s="71">
        <v>206000</v>
      </c>
      <c r="F26" s="49"/>
      <c r="G26" s="50"/>
      <c r="H26" s="51"/>
      <c r="I26" s="66"/>
      <c r="J26" s="66"/>
    </row>
    <row r="27" spans="1:10" ht="18" customHeight="1">
      <c r="A27" s="52" t="s">
        <v>25</v>
      </c>
      <c r="B27" s="53"/>
      <c r="C27" s="53"/>
      <c r="D27" s="72"/>
      <c r="E27" s="56">
        <v>65000</v>
      </c>
      <c r="F27" s="73"/>
      <c r="G27" s="74"/>
      <c r="H27" s="75"/>
      <c r="I27" s="76"/>
      <c r="J27" s="76"/>
    </row>
    <row r="28" spans="1:10" ht="18" customHeight="1">
      <c r="A28" s="88" t="s">
        <v>29</v>
      </c>
      <c r="B28" s="89"/>
      <c r="C28" s="89"/>
      <c r="D28" s="90"/>
      <c r="E28" s="91">
        <v>1449104</v>
      </c>
      <c r="F28" s="92"/>
      <c r="G28" s="93"/>
      <c r="H28" s="94"/>
      <c r="I28" s="76"/>
      <c r="J28" s="76"/>
    </row>
    <row r="29" spans="1:10" ht="18" customHeight="1" thickBot="1">
      <c r="A29" s="77" t="s">
        <v>19</v>
      </c>
      <c r="B29" s="78"/>
      <c r="C29" s="78"/>
      <c r="D29" s="79"/>
      <c r="E29" s="59">
        <f>SUM(E26:E28)</f>
        <v>1720104</v>
      </c>
      <c r="F29" s="80">
        <f>SUM(F27:F27)</f>
        <v>0</v>
      </c>
      <c r="G29" s="80">
        <f>SUM(G27:G27)</f>
        <v>0</v>
      </c>
      <c r="H29" s="81">
        <f>SUM(H27:H27)</f>
        <v>0</v>
      </c>
      <c r="I29" s="82"/>
      <c r="J29" s="82"/>
    </row>
    <row r="30" spans="1:10" ht="18" customHeight="1">
      <c r="A30" s="83" t="s">
        <v>22</v>
      </c>
      <c r="B30" s="84"/>
      <c r="C30" s="84"/>
      <c r="D30" s="84"/>
      <c r="E30" s="85"/>
      <c r="F30" s="85"/>
      <c r="G30" s="86"/>
      <c r="H30" s="86"/>
      <c r="I30" s="82"/>
      <c r="J30" s="82"/>
    </row>
    <row r="31" spans="1:10" ht="15.75">
      <c r="A31" s="87" t="s">
        <v>34</v>
      </c>
      <c r="B31" s="84"/>
      <c r="C31" s="84"/>
      <c r="D31" s="84"/>
      <c r="E31" s="85"/>
      <c r="F31" s="85"/>
      <c r="G31" s="86"/>
      <c r="H31" s="86"/>
      <c r="I31" s="82"/>
      <c r="J31" s="82"/>
    </row>
    <row r="32" ht="15.75">
      <c r="A32" s="87" t="s">
        <v>26</v>
      </c>
    </row>
    <row r="33" ht="15.75">
      <c r="A33" s="21" t="s">
        <v>23</v>
      </c>
    </row>
    <row r="34" spans="1:8" ht="31.5" customHeight="1">
      <c r="A34" s="107" t="s">
        <v>33</v>
      </c>
      <c r="B34" s="107"/>
      <c r="C34" s="107"/>
      <c r="D34" s="107"/>
      <c r="E34" s="107"/>
      <c r="F34" s="107"/>
      <c r="G34" s="107"/>
      <c r="H34" s="107"/>
    </row>
    <row r="36" ht="15.75">
      <c r="A36" s="21" t="s">
        <v>31</v>
      </c>
    </row>
  </sheetData>
  <sheetProtection/>
  <mergeCells count="5">
    <mergeCell ref="A34:H34"/>
    <mergeCell ref="A11:B11"/>
    <mergeCell ref="A13:B13"/>
    <mergeCell ref="A18:B18"/>
    <mergeCell ref="A19:B19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Masuo, Janet</cp:lastModifiedBy>
  <cp:lastPrinted>2012-05-02T18:45:05Z</cp:lastPrinted>
  <dcterms:created xsi:type="dcterms:W3CDTF">2012-04-27T15:54:29Z</dcterms:created>
  <dcterms:modified xsi:type="dcterms:W3CDTF">2012-08-27T18:45:46Z</dcterms:modified>
  <cp:category/>
  <cp:version/>
  <cp:contentType/>
  <cp:contentStatus/>
</cp:coreProperties>
</file>