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5" windowWidth="19440" windowHeight="11760" activeTab="1"/>
  </bookViews>
  <sheets>
    <sheet name="Data" sheetId="1" r:id="rId1"/>
    <sheet name="Scatter Plot" sheetId="4" r:id="rId2"/>
  </sheets>
  <definedNames/>
  <calcPr calcId="145621"/>
</workbook>
</file>

<file path=xl/sharedStrings.xml><?xml version="1.0" encoding="utf-8"?>
<sst xmlns="http://schemas.openxmlformats.org/spreadsheetml/2006/main" count="43" uniqueCount="43">
  <si>
    <t>Jurisdiction</t>
  </si>
  <si>
    <t>Algona</t>
  </si>
  <si>
    <t>SeaTac</t>
  </si>
  <si>
    <t>Federal Way</t>
  </si>
  <si>
    <t>Woodinville</t>
  </si>
  <si>
    <t>Snoho Rural</t>
  </si>
  <si>
    <t>Tukwila</t>
  </si>
  <si>
    <t>Pierce County</t>
  </si>
  <si>
    <t>Maple Valley</t>
  </si>
  <si>
    <t>North Bend</t>
  </si>
  <si>
    <t>Burien</t>
  </si>
  <si>
    <t>Snoho Inside UGA</t>
  </si>
  <si>
    <t>Renton</t>
  </si>
  <si>
    <t>Bothell</t>
  </si>
  <si>
    <t>Pacific</t>
  </si>
  <si>
    <t>Snoqualmie</t>
  </si>
  <si>
    <t>King County</t>
  </si>
  <si>
    <t>Shoreline</t>
  </si>
  <si>
    <t>Sammamish</t>
  </si>
  <si>
    <t>Des Moines</t>
  </si>
  <si>
    <t>Lake Forest Park</t>
  </si>
  <si>
    <t>Newcastle</t>
  </si>
  <si>
    <t>Mercer Island</t>
  </si>
  <si>
    <t>King County proposed</t>
  </si>
  <si>
    <t>Kenmore</t>
  </si>
  <si>
    <t>Issaquah</t>
  </si>
  <si>
    <t>Bellevue</t>
  </si>
  <si>
    <t>Covington</t>
  </si>
  <si>
    <t>Auburn</t>
  </si>
  <si>
    <t>Milton</t>
  </si>
  <si>
    <t>Normandy Park</t>
  </si>
  <si>
    <t>Redmond</t>
  </si>
  <si>
    <t>Kirkland</t>
  </si>
  <si>
    <t>Duvall</t>
  </si>
  <si>
    <t>Tacoma</t>
  </si>
  <si>
    <t>Seattle</t>
  </si>
  <si>
    <t>Median</t>
  </si>
  <si>
    <t>Mean</t>
  </si>
  <si>
    <t>St Deviation</t>
  </si>
  <si>
    <t>Annual (Most Current Rate either 2011, 2012, or 2013 Proposed)</t>
  </si>
  <si>
    <t>* Data taken from Appendix 3 of the 2013/2014 SWM Rate Study (2012-0389).</t>
  </si>
  <si>
    <t>Proposed base residential via JLB.</t>
  </si>
  <si>
    <t>Proposed typical residential via JLB.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</si>
</sst>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gray125"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4" fontId="0" fillId="3" borderId="2" xfId="0" applyNumberFormat="1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4" borderId="3" xfId="0" applyFill="1" applyBorder="1" applyAlignment="1">
      <alignment vertical="top" wrapText="1"/>
    </xf>
    <xf numFmtId="164" fontId="0" fillId="4" borderId="2" xfId="0" applyNumberForma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How Does the 2013 / 2014 Proposed SWM Rate Compare against Regional SWM Fees?</a:t>
            </a:r>
          </a:p>
        </c:rich>
      </c:tx>
      <c:layout>
        <c:manualLayout>
          <c:xMode val="edge"/>
          <c:yMode val="edge"/>
          <c:x val="0.1295"/>
          <c:y val="0.01"/>
        </c:manualLayout>
      </c:layout>
      <c:overlay val="0"/>
      <c:spPr>
        <a:solidFill>
          <a:srgbClr val="FFFFFF"/>
        </a:solidFill>
      </c:spPr>
    </c:title>
    <c:plotArea>
      <c:layout>
        <c:manualLayout>
          <c:layoutTarget val="inner"/>
          <c:xMode val="edge"/>
          <c:yMode val="edge"/>
          <c:x val="0.05275"/>
          <c:y val="0.06475"/>
          <c:w val="0.92375"/>
          <c:h val="0.902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ymbol val="auto"/>
              <c:spPr>
                <a:solidFill>
                  <a:srgbClr val="FFC000"/>
                </a:solidFill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Algona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1607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Pierce County proposed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i="1" u="none" baseline="0">
                        <a:latin typeface="Calibri"/>
                        <a:ea typeface="Calibri"/>
                        <a:cs typeface="Calibri"/>
                      </a:rPr>
                      <a:t>King County current, $133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17975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i="1" u="none" baseline="0">
                        <a:latin typeface="Calibri"/>
                        <a:ea typeface="Calibri"/>
                        <a:cs typeface="Calibri"/>
                      </a:rPr>
                      <a:t>King County proposed, $169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-0.017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Tacoma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-0.0115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Seattle proposed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Data!$A$2:$A$36</c:f>
              <c:strCache/>
            </c:strRef>
          </c:xVal>
          <c:yVal>
            <c:numRef>
              <c:f>Data!$B$2:$B$36</c:f>
              <c:numCache/>
            </c:numRef>
          </c:yVal>
          <c:smooth val="0"/>
        </c:ser>
        <c:axId val="3947978"/>
        <c:axId val="35531803"/>
      </c:scatterChart>
      <c:valAx>
        <c:axId val="3947978"/>
        <c:scaling>
          <c:orientation val="minMax"/>
        </c:scaling>
        <c:axPos val="b"/>
        <c:delete val="1"/>
        <c:majorTickMark val="out"/>
        <c:minorTickMark val="none"/>
        <c:tickLblPos val="none"/>
        <c:crossAx val="35531803"/>
        <c:crosses val="autoZero"/>
        <c:crossBetween val="midCat"/>
        <c:dispUnits/>
      </c:valAx>
      <c:valAx>
        <c:axId val="35531803"/>
        <c:scaling>
          <c:orientation val="minMax"/>
          <c:max val="300"/>
        </c:scaling>
        <c:axPos val="l"/>
        <c:majorGridlines/>
        <c:delete val="0"/>
        <c:numFmt formatCode="&quot;$&quot;#,##0" sourceLinked="1"/>
        <c:majorTickMark val="out"/>
        <c:minorTickMark val="none"/>
        <c:tickLblPos val="nextTo"/>
        <c:crossAx val="3947978"/>
        <c:crosses val="autoZero"/>
        <c:crossBetween val="midCat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0" zoomToFit="1"/>
  </sheetViews>
  <pageMargins left="0.7" right="0.7" top="0.75" bottom="0.75" header="0.3" footer="0.3"/>
  <pageSetup firstPageNumber="1" useFirstPageNumber="1" horizontalDpi="600" verticalDpi="600" orientation="landscape"/>
  <headerFooter>
    <oddFooter>&amp;L&amp;10 * Data represents the most recent data available to analysts including  2013 Proposed rates and can be found in Appendix 3 of the SWM Rate Study (2012-0389).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0.52275</cdr:y>
    </cdr:from>
    <cdr:to>
      <cdr:x>0.975</cdr:x>
      <cdr:y>0.525</cdr:y>
    </cdr:to>
    <cdr:sp macro="" textlink="">
      <cdr:nvSpPr>
        <cdr:cNvPr id="3" name="Straight Connector 2"/>
        <cdr:cNvSpPr/>
      </cdr:nvSpPr>
      <cdr:spPr>
        <a:xfrm flipV="1">
          <a:off x="447675" y="3286125"/>
          <a:ext cx="8001000" cy="9525"/>
        </a:xfrm>
        <a:prstGeom prst="line">
          <a:avLst/>
        </a:prstGeom>
        <a:ln>
          <a:headEnd type="none"/>
          <a:tailEnd type="none"/>
        </a:ln>
      </cdr:spPr>
      <c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0.0555</cdr:x>
      <cdr:y>0.48675</cdr:y>
    </cdr:from>
    <cdr:to>
      <cdr:x>0.15975</cdr:x>
      <cdr:y>0.516</cdr:y>
    </cdr:to>
    <cdr:sp macro="" textlink="">
      <cdr:nvSpPr>
        <cdr:cNvPr id="4" name="TextBox 3"/>
        <cdr:cNvSpPr txBox="1"/>
      </cdr:nvSpPr>
      <cdr:spPr>
        <a:xfrm>
          <a:off x="476250" y="3057525"/>
          <a:ext cx="904875" cy="1809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US" sz="1000"/>
            <a:t>Area Mean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 topLeftCell="A19">
      <selection activeCell="C37" sqref="C37"/>
    </sheetView>
  </sheetViews>
  <sheetFormatPr defaultColWidth="9.140625" defaultRowHeight="15"/>
  <cols>
    <col min="1" max="1" width="23.7109375" style="0" customWidth="1"/>
    <col min="2" max="2" width="26.7109375" style="13" customWidth="1"/>
  </cols>
  <sheetData>
    <row r="1" spans="1:2" ht="45.75" thickBot="1">
      <c r="A1" s="1" t="s">
        <v>0</v>
      </c>
      <c r="B1" s="2" t="s">
        <v>39</v>
      </c>
    </row>
    <row r="2" spans="1:2" ht="15.75" thickBot="1">
      <c r="A2" s="3" t="s">
        <v>1</v>
      </c>
      <c r="B2" s="4">
        <v>66</v>
      </c>
    </row>
    <row r="3" spans="1:2" ht="15.75" thickBot="1">
      <c r="A3" s="3" t="s">
        <v>2</v>
      </c>
      <c r="B3" s="5">
        <v>82.8</v>
      </c>
    </row>
    <row r="4" spans="1:2" ht="15.75" thickBot="1">
      <c r="A4" s="3" t="s">
        <v>3</v>
      </c>
      <c r="B4" s="5">
        <v>85.15</v>
      </c>
    </row>
    <row r="5" spans="1:2" ht="15.75" thickBot="1">
      <c r="A5" s="3" t="s">
        <v>4</v>
      </c>
      <c r="B5" s="5">
        <v>87.15</v>
      </c>
    </row>
    <row r="6" spans="1:2" ht="15.75" thickBot="1">
      <c r="A6" s="6" t="s">
        <v>5</v>
      </c>
      <c r="B6" s="5">
        <v>90</v>
      </c>
    </row>
    <row r="7" spans="1:2" ht="15.75" thickBot="1">
      <c r="A7" s="3" t="s">
        <v>6</v>
      </c>
      <c r="B7" s="4">
        <v>93</v>
      </c>
    </row>
    <row r="8" spans="1:3" ht="15.75" thickBot="1">
      <c r="A8" s="3" t="s">
        <v>7</v>
      </c>
      <c r="B8" s="5">
        <v>113</v>
      </c>
      <c r="C8" t="s">
        <v>41</v>
      </c>
    </row>
    <row r="9" spans="1:2" ht="15.75" thickBot="1">
      <c r="A9" s="3" t="s">
        <v>8</v>
      </c>
      <c r="B9" s="5">
        <v>115.02</v>
      </c>
    </row>
    <row r="10" spans="1:2" ht="15.75" thickBot="1">
      <c r="A10" s="3" t="s">
        <v>9</v>
      </c>
      <c r="B10" s="4">
        <v>118.32</v>
      </c>
    </row>
    <row r="11" spans="1:2" ht="15.75" thickBot="1">
      <c r="A11" s="3" t="s">
        <v>10</v>
      </c>
      <c r="B11" s="5">
        <v>120.68</v>
      </c>
    </row>
    <row r="12" spans="1:2" ht="15.75" thickBot="1">
      <c r="A12" s="6" t="s">
        <v>11</v>
      </c>
      <c r="B12" s="5">
        <v>122</v>
      </c>
    </row>
    <row r="13" spans="1:2" ht="15.75" thickBot="1">
      <c r="A13" s="3" t="s">
        <v>12</v>
      </c>
      <c r="B13" s="4">
        <v>124.44</v>
      </c>
    </row>
    <row r="14" spans="1:2" ht="15" customHeight="1" thickBot="1">
      <c r="A14" s="3" t="s">
        <v>13</v>
      </c>
      <c r="B14" s="5">
        <v>126.57</v>
      </c>
    </row>
    <row r="15" spans="1:2" ht="15.75" thickBot="1">
      <c r="A15" s="3" t="s">
        <v>14</v>
      </c>
      <c r="B15" s="4">
        <v>128.52</v>
      </c>
    </row>
    <row r="16" spans="1:2" ht="15.75" thickBot="1">
      <c r="A16" s="3" t="s">
        <v>15</v>
      </c>
      <c r="B16" s="4">
        <v>129.6</v>
      </c>
    </row>
    <row r="17" spans="1:2" ht="15.75" thickBot="1">
      <c r="A17" s="7" t="s">
        <v>16</v>
      </c>
      <c r="B17" s="8">
        <v>133</v>
      </c>
    </row>
    <row r="18" spans="1:2" ht="15.75" thickBot="1">
      <c r="A18" s="3" t="s">
        <v>17</v>
      </c>
      <c r="B18" s="5">
        <v>141.46</v>
      </c>
    </row>
    <row r="19" spans="1:2" ht="15.75" thickBot="1">
      <c r="A19" s="3" t="s">
        <v>18</v>
      </c>
      <c r="B19" s="5">
        <v>150</v>
      </c>
    </row>
    <row r="20" spans="1:2" ht="15.75" thickBot="1">
      <c r="A20" s="3" t="s">
        <v>19</v>
      </c>
      <c r="B20" s="5">
        <v>150.73</v>
      </c>
    </row>
    <row r="21" spans="1:2" ht="15.75" thickBot="1">
      <c r="A21" s="3" t="s">
        <v>20</v>
      </c>
      <c r="B21" s="5">
        <v>152.07</v>
      </c>
    </row>
    <row r="22" spans="1:2" ht="15.75" thickBot="1">
      <c r="A22" s="3" t="s">
        <v>21</v>
      </c>
      <c r="B22" s="5">
        <v>159.36</v>
      </c>
    </row>
    <row r="23" spans="1:2" ht="15.75" thickBot="1">
      <c r="A23" s="3" t="s">
        <v>22</v>
      </c>
      <c r="B23" s="4">
        <v>164.64</v>
      </c>
    </row>
    <row r="24" spans="1:2" ht="15.75" thickBot="1">
      <c r="A24" s="7" t="s">
        <v>23</v>
      </c>
      <c r="B24" s="8">
        <v>169</v>
      </c>
    </row>
    <row r="25" spans="1:2" ht="15.75" thickBot="1">
      <c r="A25" s="3" t="s">
        <v>24</v>
      </c>
      <c r="B25" s="5">
        <v>167.4</v>
      </c>
    </row>
    <row r="26" spans="1:2" ht="15.75" thickBot="1">
      <c r="A26" s="3" t="s">
        <v>25</v>
      </c>
      <c r="B26" s="4">
        <v>168.96</v>
      </c>
    </row>
    <row r="27" spans="1:2" ht="15.75" thickBot="1">
      <c r="A27" s="3" t="s">
        <v>26</v>
      </c>
      <c r="B27" s="4">
        <v>169.44</v>
      </c>
    </row>
    <row r="28" spans="1:2" ht="15.75" thickBot="1">
      <c r="A28" s="3" t="s">
        <v>27</v>
      </c>
      <c r="B28" s="5">
        <v>175.66</v>
      </c>
    </row>
    <row r="29" spans="1:2" ht="15.75" thickBot="1">
      <c r="A29" s="3" t="s">
        <v>28</v>
      </c>
      <c r="B29" s="4">
        <v>179.4</v>
      </c>
    </row>
    <row r="30" spans="1:2" ht="15.75" thickBot="1">
      <c r="A30" s="3" t="s">
        <v>29</v>
      </c>
      <c r="B30" s="4">
        <v>186</v>
      </c>
    </row>
    <row r="31" spans="1:2" ht="15">
      <c r="A31" s="9" t="s">
        <v>30</v>
      </c>
      <c r="B31" s="10">
        <v>192</v>
      </c>
    </row>
    <row r="32" spans="1:2" ht="15.75" thickBot="1">
      <c r="A32" s="3" t="s">
        <v>31</v>
      </c>
      <c r="B32" s="4">
        <v>198.72</v>
      </c>
    </row>
    <row r="33" spans="1:2" ht="15.75" thickBot="1">
      <c r="A33" s="3" t="s">
        <v>32</v>
      </c>
      <c r="B33" s="5">
        <v>201.24</v>
      </c>
    </row>
    <row r="34" spans="1:2" ht="15.75" thickBot="1">
      <c r="A34" s="3" t="s">
        <v>33</v>
      </c>
      <c r="B34" s="4">
        <v>203.04</v>
      </c>
    </row>
    <row r="35" spans="1:3" ht="15.75" thickBot="1">
      <c r="A35" s="3" t="s">
        <v>34</v>
      </c>
      <c r="B35" s="4">
        <f>17.82*12</f>
        <v>213.84</v>
      </c>
      <c r="C35" s="11"/>
    </row>
    <row r="36" spans="1:3" ht="15.75" thickBot="1">
      <c r="A36" s="3" t="s">
        <v>35</v>
      </c>
      <c r="B36" s="4">
        <v>291</v>
      </c>
      <c r="C36" t="s">
        <v>42</v>
      </c>
    </row>
    <row r="38" spans="1:2" ht="15">
      <c r="A38" s="12" t="s">
        <v>36</v>
      </c>
      <c r="B38" s="13">
        <f>MEDIAN(B25:B36,B2:B23)</f>
        <v>145.73000000000002</v>
      </c>
    </row>
    <row r="39" spans="1:2" ht="15">
      <c r="A39" s="12" t="s">
        <v>37</v>
      </c>
      <c r="B39" s="13">
        <f>AVERAGE(B25:B36,B2:B23)</f>
        <v>147.065</v>
      </c>
    </row>
    <row r="40" spans="1:2" ht="15">
      <c r="A40" s="12" t="s">
        <v>38</v>
      </c>
      <c r="B40" s="13">
        <f>STDEV(B25:B36,B2:B23)</f>
        <v>46.600792700371805</v>
      </c>
    </row>
    <row r="42" ht="15">
      <c r="A42" s="14" t="s">
        <v>40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9C2A8E25AB34DB47DDDCC5E7A80BE" ma:contentTypeVersion="0" ma:contentTypeDescription="Create a new document." ma:contentTypeScope="" ma:versionID="f14edebb9020a03bb57e6b9f193714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134EF-297B-4B1E-9B44-F06E72E3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445173-386F-4B2C-A325-F7945D57A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F9AB65-ED99-44A0-8CA5-99F907E03ED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Mansfield, Janice</cp:lastModifiedBy>
  <cp:lastPrinted>2012-10-08T18:34:57Z</cp:lastPrinted>
  <dcterms:created xsi:type="dcterms:W3CDTF">2012-10-08T17:45:09Z</dcterms:created>
  <dcterms:modified xsi:type="dcterms:W3CDTF">2012-10-24T22:25:51Z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0x0101001529C2A8E25AB34DB47DDDCC5E7A80BE</vt:lpwstr>
  </property>
</Properties>
</file>