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G" sheetId="1" r:id="rId1"/>
  </sheets>
  <definedNames>
    <definedName name="_xlnm.Print_Area" localSheetId="0">'Attachment G'!$A$2:$I$49</definedName>
  </definedNames>
  <calcPr fullCalcOnLoad="1"/>
</workbook>
</file>

<file path=xl/sharedStrings.xml><?xml version="1.0" encoding="utf-8"?>
<sst xmlns="http://schemas.openxmlformats.org/spreadsheetml/2006/main" count="73" uniqueCount="73">
  <si>
    <t>Total 2008 - 2013</t>
  </si>
  <si>
    <t>3810/SOLID WASTE CAPITAL EQUIPMENT RECOVERY PROGRAM (CERP)</t>
  </si>
  <si>
    <t>003020</t>
  </si>
  <si>
    <t>CERP EQUIPMENT PURCHASE</t>
  </si>
  <si>
    <t>003021</t>
  </si>
  <si>
    <t>CERP CAPITAL REPAIRS</t>
  </si>
  <si>
    <t>D10725</t>
  </si>
  <si>
    <t>SW CAP EQUIP REPLACEMENT</t>
  </si>
  <si>
    <t xml:space="preserve">                           Total Fund 3810</t>
  </si>
  <si>
    <t>3831/ENVIROMENTAL RESERVE - INVESTIGATIONS</t>
  </si>
  <si>
    <t>003182</t>
  </si>
  <si>
    <t>ADMINISTRATION-ENV RESRV</t>
  </si>
  <si>
    <t>003185</t>
  </si>
  <si>
    <t>SOUTH PARK INVESTIGATION</t>
  </si>
  <si>
    <t>013310</t>
  </si>
  <si>
    <t>ANNUAL EMERGENCY RESPONSE</t>
  </si>
  <si>
    <t xml:space="preserve">             Total Fund 3831</t>
  </si>
  <si>
    <t>3901/SOLID WASTE CONSTRUCTION</t>
  </si>
  <si>
    <t>003093</t>
  </si>
  <si>
    <t>TS ROOF REPLACEMENTS</t>
  </si>
  <si>
    <t>003108</t>
  </si>
  <si>
    <t>FUND 3901 CONTINGENCY</t>
  </si>
  <si>
    <t>003143</t>
  </si>
  <si>
    <t>SOUTH KING COUNTY TS</t>
  </si>
  <si>
    <t>003166</t>
  </si>
  <si>
    <t>NE LAKE WASH TS (WEP)</t>
  </si>
  <si>
    <t>003168</t>
  </si>
  <si>
    <t>FACTORIA TS - WEP 2007</t>
  </si>
  <si>
    <t>003193</t>
  </si>
  <si>
    <t>1% FOR ART/FUND 3901</t>
  </si>
  <si>
    <t>013013</t>
  </si>
  <si>
    <t>SWD INTERMODAL FACILITY</t>
  </si>
  <si>
    <t>013020</t>
  </si>
  <si>
    <t>HOUGHTON TS MITIGATION</t>
  </si>
  <si>
    <t>013071</t>
  </si>
  <si>
    <t>ENUMCLAW SEISMIC RETROFIT</t>
  </si>
  <si>
    <t>013072</t>
  </si>
  <si>
    <t>CH SERVICE SUPPLY IMPS</t>
  </si>
  <si>
    <t>013073</t>
  </si>
  <si>
    <t>CH LF EQUIP WASH PLATFORM</t>
  </si>
  <si>
    <t>013087</t>
  </si>
  <si>
    <t>BOW LK WASTE PROCESSING/TRANSFER FACILITY</t>
  </si>
  <si>
    <t>D11711</t>
  </si>
  <si>
    <t>SW CONSTRUCTION DEFAULT</t>
  </si>
  <si>
    <t xml:space="preserve">                  Total Fund 3901</t>
  </si>
  <si>
    <t>3910/LANDFILL RESERVE</t>
  </si>
  <si>
    <t>013005</t>
  </si>
  <si>
    <t>CH FACILITY IMPROVEMENTS</t>
  </si>
  <si>
    <t>013332</t>
  </si>
  <si>
    <t>CH AREA 6 CLOSURE</t>
  </si>
  <si>
    <t>013334</t>
  </si>
  <si>
    <t>CH AREA 7 DEVELOPMENT</t>
  </si>
  <si>
    <t>013335</t>
  </si>
  <si>
    <t>CH AREA 7 CLOSURE</t>
  </si>
  <si>
    <t>013336</t>
  </si>
  <si>
    <t>CH GW MONITORING WELLS</t>
  </si>
  <si>
    <t>013337</t>
  </si>
  <si>
    <t>CH-RELOCATE FLARE STATION</t>
  </si>
  <si>
    <t>013338</t>
  </si>
  <si>
    <t>FUND 3910 CONTINGENCY</t>
  </si>
  <si>
    <t>013339</t>
  </si>
  <si>
    <t>CHLF ENV SYS EVAL &amp; IMPLEMNT</t>
  </si>
  <si>
    <t>013340</t>
  </si>
  <si>
    <t>CH-PUMP STATION &amp; CONVEYANCE FACILITY IMPROVEMENTS</t>
  </si>
  <si>
    <t>013341</t>
  </si>
  <si>
    <t>CH MASTER ELECTRICAL PH2</t>
  </si>
  <si>
    <t>013342</t>
  </si>
  <si>
    <t>CH SITE AREA PLAN</t>
  </si>
  <si>
    <t>D10727</t>
  </si>
  <si>
    <t>SOLID WASTE LAND FILL RES</t>
  </si>
  <si>
    <t xml:space="preserve">                      Total Fund 3910</t>
  </si>
  <si>
    <t>Total Attachment G</t>
  </si>
  <si>
    <t>Attachment G: Solid Waste Capital Improvement Program, dated 11-16-07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</si>
</sst>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2.75"/>
  <cols>
    <col min="1" max="1" width="9.28125" style="2" customWidth="1"/>
    <col min="2" max="2" width="64.7109375" style="0" customWidth="1"/>
    <col min="3" max="3" width="12.28125" style="0" bestFit="1" customWidth="1"/>
    <col min="4" max="4" width="11.28125" style="0" bestFit="1" customWidth="1"/>
    <col min="5" max="5" width="12.28125" style="0" customWidth="1"/>
    <col min="6" max="8" width="11.28125" style="0" bestFit="1" customWidth="1"/>
    <col min="9" max="9" width="13.7109375" style="0" bestFit="1" customWidth="1"/>
  </cols>
  <sheetData>
    <row r="2" spans="1:2" ht="21" customHeight="1">
      <c r="A2" s="1" t="s">
        <v>72</v>
      </c>
      <c r="B2" s="1"/>
    </row>
    <row r="3" spans="3:9" ht="13.5" thickBot="1">
      <c r="C3" s="9"/>
      <c r="D3" s="9"/>
      <c r="E3" s="9"/>
      <c r="F3" s="9"/>
      <c r="G3" s="9"/>
      <c r="H3" s="9"/>
      <c r="I3" s="9"/>
    </row>
    <row r="4" spans="2:9" ht="26.25" thickBot="1">
      <c r="B4" s="25"/>
      <c r="C4" s="26">
        <v>2008</v>
      </c>
      <c r="D4" s="26">
        <v>2009</v>
      </c>
      <c r="E4" s="26">
        <v>2010</v>
      </c>
      <c r="F4" s="26">
        <v>2011</v>
      </c>
      <c r="G4" s="26">
        <v>2012</v>
      </c>
      <c r="H4" s="26">
        <v>2013</v>
      </c>
      <c r="I4" s="27" t="s">
        <v>0</v>
      </c>
    </row>
    <row r="5" spans="1:9" ht="12.75">
      <c r="A5" s="3"/>
      <c r="B5" s="4" t="s">
        <v>1</v>
      </c>
      <c r="C5" s="18"/>
      <c r="D5" s="18"/>
      <c r="E5" s="18"/>
      <c r="F5" s="18"/>
      <c r="G5" s="18"/>
      <c r="H5" s="18"/>
      <c r="I5" s="19"/>
    </row>
    <row r="6" spans="1:9" ht="12.75">
      <c r="A6" s="3" t="s">
        <v>2</v>
      </c>
      <c r="B6" s="7" t="s">
        <v>3</v>
      </c>
      <c r="C6" s="5">
        <v>3953847</v>
      </c>
      <c r="D6" s="5">
        <v>4272479</v>
      </c>
      <c r="E6" s="5">
        <v>10709898</v>
      </c>
      <c r="F6" s="5">
        <v>1281327</v>
      </c>
      <c r="G6" s="5">
        <v>4335570</v>
      </c>
      <c r="H6" s="5">
        <v>4454940</v>
      </c>
      <c r="I6" s="6">
        <f>SUM(C6:H6)</f>
        <v>29008061</v>
      </c>
    </row>
    <row r="7" spans="1:9" ht="12.75">
      <c r="A7" s="8" t="s">
        <v>4</v>
      </c>
      <c r="B7" s="7" t="s">
        <v>5</v>
      </c>
      <c r="C7" s="5">
        <v>805000</v>
      </c>
      <c r="D7" s="5">
        <v>850000</v>
      </c>
      <c r="E7" s="5">
        <v>850000</v>
      </c>
      <c r="F7" s="5">
        <v>850000</v>
      </c>
      <c r="G7" s="5">
        <v>850000</v>
      </c>
      <c r="H7" s="5">
        <v>850000</v>
      </c>
      <c r="I7" s="6">
        <f>SUM(C7:H7)</f>
        <v>5055000</v>
      </c>
    </row>
    <row r="8" spans="1:9" ht="13.5" thickBot="1">
      <c r="A8" s="8" t="s">
        <v>6</v>
      </c>
      <c r="B8" s="7" t="s">
        <v>7</v>
      </c>
      <c r="C8" s="5">
        <v>3117</v>
      </c>
      <c r="D8" s="5">
        <v>2435</v>
      </c>
      <c r="E8" s="5">
        <v>2520</v>
      </c>
      <c r="F8" s="5">
        <v>2608</v>
      </c>
      <c r="G8" s="5">
        <v>2699</v>
      </c>
      <c r="H8" s="5">
        <v>2794</v>
      </c>
      <c r="I8" s="6">
        <f>SUM(C8:H8)</f>
        <v>16173</v>
      </c>
    </row>
    <row r="9" spans="1:9" s="13" customFormat="1" ht="22.5" customHeight="1" thickBot="1">
      <c r="A9" s="9"/>
      <c r="B9" s="10" t="s">
        <v>8</v>
      </c>
      <c r="C9" s="11">
        <f aca="true" t="shared" si="0" ref="C9:I9">SUM(C6:C8)</f>
        <v>4761964</v>
      </c>
      <c r="D9" s="11">
        <f t="shared" si="0"/>
        <v>5124914</v>
      </c>
      <c r="E9" s="11">
        <f t="shared" si="0"/>
        <v>11562418</v>
      </c>
      <c r="F9" s="11">
        <f t="shared" si="0"/>
        <v>2133935</v>
      </c>
      <c r="G9" s="11">
        <f t="shared" si="0"/>
        <v>5188269</v>
      </c>
      <c r="H9" s="11">
        <f t="shared" si="0"/>
        <v>5307734</v>
      </c>
      <c r="I9" s="12">
        <f t="shared" si="0"/>
        <v>34079234</v>
      </c>
    </row>
    <row r="10" spans="1:9" ht="12.75">
      <c r="A10" s="8"/>
      <c r="B10" s="14"/>
      <c r="C10" s="15"/>
      <c r="D10" s="15"/>
      <c r="E10" s="15"/>
      <c r="F10" s="15"/>
      <c r="G10" s="15"/>
      <c r="H10" s="15"/>
      <c r="I10" s="16"/>
    </row>
    <row r="11" spans="1:9" ht="12.75">
      <c r="A11" s="8"/>
      <c r="B11" s="4" t="s">
        <v>9</v>
      </c>
      <c r="C11" s="5"/>
      <c r="D11" s="5"/>
      <c r="E11" s="5"/>
      <c r="F11" s="5"/>
      <c r="G11" s="5"/>
      <c r="H11" s="5"/>
      <c r="I11" s="6"/>
    </row>
    <row r="12" spans="1:9" ht="12.75">
      <c r="A12" s="8" t="s">
        <v>10</v>
      </c>
      <c r="B12" s="7" t="s">
        <v>11</v>
      </c>
      <c r="C12" s="5">
        <v>-495000</v>
      </c>
      <c r="D12" s="5"/>
      <c r="E12" s="5"/>
      <c r="F12" s="5"/>
      <c r="G12" s="5"/>
      <c r="H12" s="5"/>
      <c r="I12" s="6">
        <f>SUM(C12:H12)</f>
        <v>-495000</v>
      </c>
    </row>
    <row r="13" spans="1:9" ht="12.75">
      <c r="A13" s="8" t="s">
        <v>12</v>
      </c>
      <c r="B13" s="7" t="s">
        <v>13</v>
      </c>
      <c r="C13" s="5">
        <v>-60000</v>
      </c>
      <c r="D13" s="5"/>
      <c r="E13" s="5"/>
      <c r="F13" s="5"/>
      <c r="G13" s="5"/>
      <c r="H13" s="5"/>
      <c r="I13" s="6">
        <f>SUM(C13:H13)</f>
        <v>-60000</v>
      </c>
    </row>
    <row r="14" spans="1:9" ht="13.5" thickBot="1">
      <c r="A14" s="8" t="s">
        <v>14</v>
      </c>
      <c r="B14" s="7" t="s">
        <v>15</v>
      </c>
      <c r="C14" s="5">
        <v>-193700</v>
      </c>
      <c r="D14" s="5"/>
      <c r="E14" s="5"/>
      <c r="F14" s="5"/>
      <c r="G14" s="5"/>
      <c r="H14" s="5"/>
      <c r="I14" s="6">
        <f>SUM(C14:H14)</f>
        <v>-193700</v>
      </c>
    </row>
    <row r="15" spans="1:9" s="13" customFormat="1" ht="21.75" customHeight="1" thickBot="1">
      <c r="A15" s="9"/>
      <c r="B15" s="10" t="s">
        <v>16</v>
      </c>
      <c r="C15" s="11">
        <f>SUM(C12:C14)</f>
        <v>-748700</v>
      </c>
      <c r="D15" s="11"/>
      <c r="E15" s="11"/>
      <c r="F15" s="11"/>
      <c r="G15" s="11"/>
      <c r="H15" s="11"/>
      <c r="I15" s="12">
        <f>SUM(I12:I14)</f>
        <v>-748700</v>
      </c>
    </row>
    <row r="16" spans="1:9" ht="12.75">
      <c r="A16" s="8"/>
      <c r="B16" s="14"/>
      <c r="C16" s="15"/>
      <c r="D16" s="15"/>
      <c r="E16" s="15"/>
      <c r="F16" s="15"/>
      <c r="G16" s="15"/>
      <c r="H16" s="15"/>
      <c r="I16" s="16"/>
    </row>
    <row r="17" spans="1:9" ht="12.75">
      <c r="A17" s="8"/>
      <c r="B17" s="4" t="s">
        <v>17</v>
      </c>
      <c r="C17" s="5"/>
      <c r="D17" s="5"/>
      <c r="E17" s="5"/>
      <c r="F17" s="5"/>
      <c r="G17" s="5"/>
      <c r="H17" s="5"/>
      <c r="I17" s="6"/>
    </row>
    <row r="18" spans="1:9" ht="12.75">
      <c r="A18" s="8" t="s">
        <v>18</v>
      </c>
      <c r="B18" s="7" t="s">
        <v>19</v>
      </c>
      <c r="C18" s="5">
        <v>947000</v>
      </c>
      <c r="D18" s="5">
        <v>74000</v>
      </c>
      <c r="E18" s="5"/>
      <c r="F18" s="5"/>
      <c r="G18" s="5"/>
      <c r="H18" s="5"/>
      <c r="I18" s="6">
        <f aca="true" t="shared" si="1" ref="I18:I30">SUM(C18:H18)</f>
        <v>1021000</v>
      </c>
    </row>
    <row r="19" spans="1:9" ht="12.75">
      <c r="A19" s="8" t="s">
        <v>20</v>
      </c>
      <c r="B19" s="7" t="s">
        <v>21</v>
      </c>
      <c r="C19" s="5">
        <v>5556000</v>
      </c>
      <c r="D19" s="5">
        <v>4243000</v>
      </c>
      <c r="E19" s="5">
        <v>6859000</v>
      </c>
      <c r="F19" s="5">
        <v>112000</v>
      </c>
      <c r="G19" s="5">
        <v>96000</v>
      </c>
      <c r="H19" s="5">
        <v>149000</v>
      </c>
      <c r="I19" s="6">
        <f t="shared" si="1"/>
        <v>17015000</v>
      </c>
    </row>
    <row r="20" spans="1:9" ht="12.75">
      <c r="A20" s="8" t="s">
        <v>22</v>
      </c>
      <c r="B20" s="7" t="s">
        <v>23</v>
      </c>
      <c r="C20" s="5">
        <v>5640000</v>
      </c>
      <c r="D20" s="5">
        <v>133000</v>
      </c>
      <c r="E20" s="5">
        <v>17438000</v>
      </c>
      <c r="F20" s="5">
        <v>250000</v>
      </c>
      <c r="G20" s="5">
        <v>141000</v>
      </c>
      <c r="H20" s="5">
        <v>512000</v>
      </c>
      <c r="I20" s="6">
        <f t="shared" si="1"/>
        <v>24114000</v>
      </c>
    </row>
    <row r="21" spans="1:9" ht="12.75">
      <c r="A21" s="8" t="s">
        <v>24</v>
      </c>
      <c r="B21" s="7" t="s">
        <v>25</v>
      </c>
      <c r="C21" s="5">
        <v>6176000</v>
      </c>
      <c r="D21" s="5">
        <v>133000</v>
      </c>
      <c r="E21" s="5">
        <v>22865000</v>
      </c>
      <c r="F21" s="5">
        <v>250000</v>
      </c>
      <c r="G21" s="5">
        <v>141000</v>
      </c>
      <c r="H21" s="5">
        <v>512000</v>
      </c>
      <c r="I21" s="6">
        <f t="shared" si="1"/>
        <v>30077000</v>
      </c>
    </row>
    <row r="22" spans="1:9" ht="12.75">
      <c r="A22" s="8" t="s">
        <v>26</v>
      </c>
      <c r="B22" s="7" t="s">
        <v>27</v>
      </c>
      <c r="C22" s="5">
        <v>19435000</v>
      </c>
      <c r="D22" s="5">
        <v>2869000</v>
      </c>
      <c r="E22" s="5">
        <v>50284000</v>
      </c>
      <c r="F22" s="5">
        <v>164000</v>
      </c>
      <c r="G22" s="5">
        <v>176000</v>
      </c>
      <c r="H22" s="5">
        <v>91000</v>
      </c>
      <c r="I22" s="6">
        <f t="shared" si="1"/>
        <v>73019000</v>
      </c>
    </row>
    <row r="23" spans="1:9" ht="12.75">
      <c r="A23" s="8" t="s">
        <v>28</v>
      </c>
      <c r="B23" s="7" t="s">
        <v>29</v>
      </c>
      <c r="C23" s="5">
        <v>208000</v>
      </c>
      <c r="D23" s="5">
        <v>805000</v>
      </c>
      <c r="E23" s="5">
        <v>637500</v>
      </c>
      <c r="F23" s="5">
        <v>1000</v>
      </c>
      <c r="G23" s="5">
        <v>1000</v>
      </c>
      <c r="H23" s="5">
        <v>1517000</v>
      </c>
      <c r="I23" s="6">
        <f t="shared" si="1"/>
        <v>3169500</v>
      </c>
    </row>
    <row r="24" spans="1:9" ht="12.75">
      <c r="A24" s="8" t="s">
        <v>30</v>
      </c>
      <c r="B24" s="7" t="s">
        <v>31</v>
      </c>
      <c r="C24" s="5"/>
      <c r="D24" s="5">
        <v>657000</v>
      </c>
      <c r="E24" s="5">
        <v>702000</v>
      </c>
      <c r="F24" s="5">
        <v>752000</v>
      </c>
      <c r="G24" s="5">
        <v>804000</v>
      </c>
      <c r="H24" s="5">
        <v>860000</v>
      </c>
      <c r="I24" s="6">
        <f t="shared" si="1"/>
        <v>3775000</v>
      </c>
    </row>
    <row r="25" spans="1:9" ht="12.75">
      <c r="A25" s="8" t="s">
        <v>32</v>
      </c>
      <c r="B25" s="7" t="s">
        <v>33</v>
      </c>
      <c r="C25" s="5">
        <v>1092000</v>
      </c>
      <c r="D25" s="5">
        <v>53000</v>
      </c>
      <c r="E25" s="5"/>
      <c r="F25" s="5"/>
      <c r="G25" s="5"/>
      <c r="H25" s="5"/>
      <c r="I25" s="6">
        <f t="shared" si="1"/>
        <v>1145000</v>
      </c>
    </row>
    <row r="26" spans="1:9" ht="12.75">
      <c r="A26" s="8" t="s">
        <v>34</v>
      </c>
      <c r="B26" s="7" t="s">
        <v>35</v>
      </c>
      <c r="C26" s="5">
        <v>1055000</v>
      </c>
      <c r="D26" s="5"/>
      <c r="E26" s="5"/>
      <c r="F26" s="5"/>
      <c r="G26" s="5"/>
      <c r="H26" s="5"/>
      <c r="I26" s="6">
        <f t="shared" si="1"/>
        <v>1055000</v>
      </c>
    </row>
    <row r="27" spans="1:9" ht="12.75">
      <c r="A27" s="8" t="s">
        <v>36</v>
      </c>
      <c r="B27" s="7" t="s">
        <v>37</v>
      </c>
      <c r="C27" s="5">
        <v>42000</v>
      </c>
      <c r="D27" s="5"/>
      <c r="E27" s="5"/>
      <c r="F27" s="5"/>
      <c r="G27" s="5"/>
      <c r="H27" s="5"/>
      <c r="I27" s="6">
        <f t="shared" si="1"/>
        <v>42000</v>
      </c>
    </row>
    <row r="28" spans="1:9" ht="12.75">
      <c r="A28" s="8" t="s">
        <v>38</v>
      </c>
      <c r="B28" s="7" t="s">
        <v>39</v>
      </c>
      <c r="C28" s="5">
        <v>1306000</v>
      </c>
      <c r="D28" s="5"/>
      <c r="E28" s="5"/>
      <c r="F28" s="5"/>
      <c r="G28" s="5"/>
      <c r="H28" s="5"/>
      <c r="I28" s="6">
        <f t="shared" si="1"/>
        <v>1306000</v>
      </c>
    </row>
    <row r="29" spans="1:9" ht="12.75">
      <c r="A29" s="8" t="s">
        <v>40</v>
      </c>
      <c r="B29" s="7" t="s">
        <v>41</v>
      </c>
      <c r="C29" s="5">
        <v>17680000</v>
      </c>
      <c r="D29" s="5">
        <v>52649000</v>
      </c>
      <c r="E29" s="5">
        <v>148000</v>
      </c>
      <c r="F29" s="5">
        <v>65000</v>
      </c>
      <c r="G29" s="5"/>
      <c r="H29" s="5"/>
      <c r="I29" s="6">
        <f t="shared" si="1"/>
        <v>70542000</v>
      </c>
    </row>
    <row r="30" spans="1:9" ht="13.5" thickBot="1">
      <c r="A30" s="8" t="s">
        <v>42</v>
      </c>
      <c r="B30" s="7" t="s">
        <v>43</v>
      </c>
      <c r="C30" s="5">
        <v>9749</v>
      </c>
      <c r="D30" s="5">
        <v>4537</v>
      </c>
      <c r="E30" s="5">
        <v>4696</v>
      </c>
      <c r="F30" s="5">
        <v>4861</v>
      </c>
      <c r="G30" s="5">
        <v>5031</v>
      </c>
      <c r="H30" s="5">
        <v>5207</v>
      </c>
      <c r="I30" s="6">
        <f t="shared" si="1"/>
        <v>34081</v>
      </c>
    </row>
    <row r="31" spans="1:9" s="13" customFormat="1" ht="20.25" customHeight="1" thickBot="1">
      <c r="A31" s="9"/>
      <c r="B31" s="10" t="s">
        <v>44</v>
      </c>
      <c r="C31" s="11">
        <f aca="true" t="shared" si="2" ref="C31:I31">SUM(C18:C30)</f>
        <v>59146749</v>
      </c>
      <c r="D31" s="11">
        <f t="shared" si="2"/>
        <v>61620537</v>
      </c>
      <c r="E31" s="11">
        <f t="shared" si="2"/>
        <v>98938196</v>
      </c>
      <c r="F31" s="11">
        <f t="shared" si="2"/>
        <v>1598861</v>
      </c>
      <c r="G31" s="11">
        <f t="shared" si="2"/>
        <v>1364031</v>
      </c>
      <c r="H31" s="11">
        <f t="shared" si="2"/>
        <v>3646207</v>
      </c>
      <c r="I31" s="12">
        <f t="shared" si="2"/>
        <v>226314581</v>
      </c>
    </row>
    <row r="32" spans="1:9" ht="12.75">
      <c r="A32" s="8"/>
      <c r="B32" s="17"/>
      <c r="C32" s="18"/>
      <c r="D32" s="18"/>
      <c r="E32" s="18"/>
      <c r="F32" s="18"/>
      <c r="G32" s="18"/>
      <c r="H32" s="18"/>
      <c r="I32" s="19"/>
    </row>
    <row r="33" spans="1:9" ht="12.75">
      <c r="A33" s="8"/>
      <c r="B33" s="4" t="s">
        <v>45</v>
      </c>
      <c r="C33" s="5"/>
      <c r="D33" s="5"/>
      <c r="E33" s="5"/>
      <c r="F33" s="5"/>
      <c r="G33" s="5"/>
      <c r="H33" s="5"/>
      <c r="I33" s="6"/>
    </row>
    <row r="34" spans="1:9" ht="12.75">
      <c r="A34" s="8" t="s">
        <v>46</v>
      </c>
      <c r="B34" s="7" t="s">
        <v>47</v>
      </c>
      <c r="C34" s="5">
        <v>339000</v>
      </c>
      <c r="D34" s="5"/>
      <c r="E34" s="5"/>
      <c r="F34" s="5"/>
      <c r="G34" s="5"/>
      <c r="H34" s="5"/>
      <c r="I34" s="6">
        <f aca="true" t="shared" si="3" ref="I34:I45">SUM(C34:H34)</f>
        <v>339000</v>
      </c>
    </row>
    <row r="35" spans="1:9" ht="12.75">
      <c r="A35" s="8" t="s">
        <v>48</v>
      </c>
      <c r="B35" s="7" t="s">
        <v>49</v>
      </c>
      <c r="C35" s="5">
        <v>544000</v>
      </c>
      <c r="D35" s="5">
        <v>5900000</v>
      </c>
      <c r="E35" s="5">
        <v>6263000</v>
      </c>
      <c r="F35" s="5">
        <v>4178000</v>
      </c>
      <c r="G35" s="5"/>
      <c r="H35" s="5"/>
      <c r="I35" s="6">
        <f t="shared" si="3"/>
        <v>16885000</v>
      </c>
    </row>
    <row r="36" spans="1:9" ht="12.75">
      <c r="A36" s="8" t="s">
        <v>50</v>
      </c>
      <c r="B36" s="7" t="s">
        <v>51</v>
      </c>
      <c r="C36" s="5">
        <v>9083000</v>
      </c>
      <c r="D36" s="5"/>
      <c r="E36" s="5"/>
      <c r="F36" s="5"/>
      <c r="G36" s="5"/>
      <c r="H36" s="5"/>
      <c r="I36" s="6">
        <f t="shared" si="3"/>
        <v>9083000</v>
      </c>
    </row>
    <row r="37" spans="1:9" ht="12.75">
      <c r="A37" s="8" t="s">
        <v>52</v>
      </c>
      <c r="B37" s="7" t="s">
        <v>53</v>
      </c>
      <c r="C37" s="5">
        <v>99000</v>
      </c>
      <c r="D37" s="5">
        <v>699000</v>
      </c>
      <c r="E37" s="5">
        <v>1516000</v>
      </c>
      <c r="F37" s="5">
        <v>4714000</v>
      </c>
      <c r="G37" s="5">
        <v>4960000</v>
      </c>
      <c r="H37" s="5">
        <v>5321000</v>
      </c>
      <c r="I37" s="6">
        <f t="shared" si="3"/>
        <v>17309000</v>
      </c>
    </row>
    <row r="38" spans="1:9" ht="12.75">
      <c r="A38" s="8" t="s">
        <v>54</v>
      </c>
      <c r="B38" s="7" t="s">
        <v>55</v>
      </c>
      <c r="C38" s="5">
        <v>723000</v>
      </c>
      <c r="D38" s="5"/>
      <c r="E38" s="5"/>
      <c r="F38" s="5"/>
      <c r="G38" s="5"/>
      <c r="H38" s="5"/>
      <c r="I38" s="6">
        <f t="shared" si="3"/>
        <v>723000</v>
      </c>
    </row>
    <row r="39" spans="1:9" ht="12.75">
      <c r="A39" s="8" t="s">
        <v>56</v>
      </c>
      <c r="B39" s="7" t="s">
        <v>57</v>
      </c>
      <c r="C39" s="5">
        <v>1407000</v>
      </c>
      <c r="D39" s="5"/>
      <c r="E39" s="5"/>
      <c r="F39" s="5"/>
      <c r="G39" s="5"/>
      <c r="H39" s="5"/>
      <c r="I39" s="6">
        <f t="shared" si="3"/>
        <v>1407000</v>
      </c>
    </row>
    <row r="40" spans="1:9" ht="12.75">
      <c r="A40" s="8" t="s">
        <v>58</v>
      </c>
      <c r="B40" s="7" t="s">
        <v>59</v>
      </c>
      <c r="C40" s="5">
        <v>433000</v>
      </c>
      <c r="D40" s="5">
        <v>657000</v>
      </c>
      <c r="E40" s="5">
        <v>584000</v>
      </c>
      <c r="F40" s="5">
        <v>668000</v>
      </c>
      <c r="G40" s="5">
        <v>373000</v>
      </c>
      <c r="H40" s="5">
        <v>400000</v>
      </c>
      <c r="I40" s="6">
        <f t="shared" si="3"/>
        <v>3115000</v>
      </c>
    </row>
    <row r="41" spans="1:9" ht="12.75">
      <c r="A41" s="8" t="s">
        <v>60</v>
      </c>
      <c r="B41" s="7" t="s">
        <v>61</v>
      </c>
      <c r="C41" s="5">
        <v>1158000</v>
      </c>
      <c r="D41" s="5">
        <v>855000</v>
      </c>
      <c r="E41" s="5"/>
      <c r="F41" s="5"/>
      <c r="G41" s="5"/>
      <c r="H41" s="5"/>
      <c r="I41" s="6">
        <f t="shared" si="3"/>
        <v>2013000</v>
      </c>
    </row>
    <row r="42" spans="1:9" ht="12.75">
      <c r="A42" s="8" t="s">
        <v>62</v>
      </c>
      <c r="B42" s="7" t="s">
        <v>63</v>
      </c>
      <c r="C42" s="5">
        <v>618000</v>
      </c>
      <c r="D42" s="5"/>
      <c r="E42" s="5"/>
      <c r="F42" s="5"/>
      <c r="G42" s="5"/>
      <c r="H42" s="5"/>
      <c r="I42" s="6">
        <f t="shared" si="3"/>
        <v>618000</v>
      </c>
    </row>
    <row r="43" spans="1:9" ht="12.75">
      <c r="A43" s="8" t="s">
        <v>64</v>
      </c>
      <c r="B43" s="7" t="s">
        <v>65</v>
      </c>
      <c r="C43" s="5">
        <v>751000</v>
      </c>
      <c r="D43" s="5">
        <v>886000</v>
      </c>
      <c r="E43" s="5"/>
      <c r="F43" s="5"/>
      <c r="G43" s="5"/>
      <c r="H43" s="5"/>
      <c r="I43" s="6">
        <f t="shared" si="3"/>
        <v>1637000</v>
      </c>
    </row>
    <row r="44" spans="1:9" ht="12.75">
      <c r="A44" s="8" t="s">
        <v>66</v>
      </c>
      <c r="B44" s="7" t="s">
        <v>67</v>
      </c>
      <c r="C44" s="5">
        <v>697000</v>
      </c>
      <c r="D44" s="5">
        <v>402000</v>
      </c>
      <c r="E44" s="5"/>
      <c r="F44" s="5"/>
      <c r="G44" s="5"/>
      <c r="H44" s="5"/>
      <c r="I44" s="6">
        <f t="shared" si="3"/>
        <v>1099000</v>
      </c>
    </row>
    <row r="45" spans="1:9" ht="13.5" thickBot="1">
      <c r="A45" s="8" t="s">
        <v>68</v>
      </c>
      <c r="B45" s="20" t="s">
        <v>69</v>
      </c>
      <c r="C45" s="5">
        <v>6695</v>
      </c>
      <c r="D45" s="5">
        <v>5333</v>
      </c>
      <c r="E45" s="5">
        <v>5520</v>
      </c>
      <c r="F45" s="5">
        <v>5713</v>
      </c>
      <c r="G45" s="5">
        <v>5913</v>
      </c>
      <c r="H45" s="5">
        <v>6120</v>
      </c>
      <c r="I45" s="6">
        <f t="shared" si="3"/>
        <v>35294</v>
      </c>
    </row>
    <row r="46" spans="1:9" s="13" customFormat="1" ht="18.75" customHeight="1" thickBot="1">
      <c r="A46" s="21"/>
      <c r="B46" s="22" t="s">
        <v>70</v>
      </c>
      <c r="C46" s="11">
        <f aca="true" t="shared" si="4" ref="C46:I46">SUM(C34:C45)</f>
        <v>15858695</v>
      </c>
      <c r="D46" s="11">
        <f t="shared" si="4"/>
        <v>9404333</v>
      </c>
      <c r="E46" s="11">
        <f t="shared" si="4"/>
        <v>8368520</v>
      </c>
      <c r="F46" s="11">
        <f t="shared" si="4"/>
        <v>9565713</v>
      </c>
      <c r="G46" s="11">
        <f t="shared" si="4"/>
        <v>5338913</v>
      </c>
      <c r="H46" s="11">
        <f t="shared" si="4"/>
        <v>5727120</v>
      </c>
      <c r="I46" s="12">
        <f t="shared" si="4"/>
        <v>54263294</v>
      </c>
    </row>
    <row r="47" ht="13.5" thickBot="1"/>
    <row r="48" spans="2:9" ht="25.5" customHeight="1" thickBot="1">
      <c r="B48" s="22" t="s">
        <v>71</v>
      </c>
      <c r="C48" s="23">
        <f aca="true" t="shared" si="5" ref="C48:I48">SUM(C6:C46)/2</f>
        <v>79018708</v>
      </c>
      <c r="D48" s="23">
        <f t="shared" si="5"/>
        <v>76149784</v>
      </c>
      <c r="E48" s="23">
        <f t="shared" si="5"/>
        <v>118869134</v>
      </c>
      <c r="F48" s="23">
        <f t="shared" si="5"/>
        <v>13298509</v>
      </c>
      <c r="G48" s="23">
        <f t="shared" si="5"/>
        <v>11891213</v>
      </c>
      <c r="H48" s="23">
        <f t="shared" si="5"/>
        <v>14681061</v>
      </c>
      <c r="I48" s="24">
        <f t="shared" si="5"/>
        <v>313908409</v>
      </c>
    </row>
  </sheetData>
  <printOptions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St. John, Polly</cp:lastModifiedBy>
  <cp:lastPrinted>2007-11-13T22:40:55Z</cp:lastPrinted>
  <dcterms:created xsi:type="dcterms:W3CDTF">2007-10-12T23:36:22Z</dcterms:created>
  <dcterms:modified xsi:type="dcterms:W3CDTF">2007-11-16T07:01:41Z</dcterms:modified>
  <cp:category/>
  <cp:version/>
  <cp:contentType/>
  <cp:contentStatus/>
</cp:coreProperties>
</file>