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45" windowWidth="8010" windowHeight="8445" activeTab="0"/>
  </bookViews>
  <sheets>
    <sheet name="Form C" sheetId="1" r:id="rId1"/>
  </sheets>
  <definedNames>
    <definedName name="_xlnm.Print_Area" localSheetId="0">'Form C'!$A$1:$G$39</definedName>
  </definedNames>
  <calcPr fullCalcOnLoad="1"/>
</workbook>
</file>

<file path=xl/sharedStrings.xml><?xml version="1.0" encoding="utf-8"?>
<sst xmlns="http://schemas.openxmlformats.org/spreadsheetml/2006/main" count="43" uniqueCount="43">
  <si>
    <t>Form C</t>
  </si>
  <si>
    <t>Non-CX Financial Plan</t>
  </si>
  <si>
    <t>Fund Name:        Local Hazardous Waste</t>
  </si>
  <si>
    <t>Fund Number:     000001280</t>
  </si>
  <si>
    <t>Category</t>
  </si>
  <si>
    <t>Estimated-Adopted Change</t>
  </si>
  <si>
    <t>Explanation of Change</t>
  </si>
  <si>
    <t xml:space="preserve">Beginning Fund Balance </t>
  </si>
  <si>
    <t>Revenues</t>
  </si>
  <si>
    <t>STATE GRANTS</t>
  </si>
  <si>
    <t>INTERGOVERNMENTAL PAYMENT</t>
  </si>
  <si>
    <t>CHARGES FOR SERVICES</t>
  </si>
  <si>
    <t>MISCELLANEOUS REVENUE</t>
  </si>
  <si>
    <t>Total Revenues</t>
  </si>
  <si>
    <t>Expenditures</t>
  </si>
  <si>
    <t>SERVICES &amp; OTHER CHARGES</t>
  </si>
  <si>
    <t>INTRAGOVERNMENTAL SERVICE</t>
  </si>
  <si>
    <t>ENCUMBRANCE CARRYOVER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</si>
  <si>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</si>
  <si>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</si>
  <si>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</si>
  <si>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</si>
  <si>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</si>
  <si>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</si>
  <si>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RESERVE FOR ENCUMBRANCES</t>
  </si>
  <si>
    <t>Total Designations and Reserves</t>
  </si>
  <si>
    <t>Ending Undesignated Fund Balance</t>
  </si>
  <si>
    <t>Target Fund Balance</t>
  </si>
  <si>
    <t>Financial Plan Notes:</t>
  </si>
  <si>
    <t>3.  Target fund balance is equal to $2 million.</t>
  </si>
  <si>
    <t>Prepared by:        Mark Leaf</t>
  </si>
  <si>
    <t>Date Prepared:     March 20, 2007</t>
  </si>
  <si>
    <t>Quarter:                February ARMS</t>
  </si>
  <si>
    <t>2007 Adopted</t>
  </si>
  <si>
    <t xml:space="preserve">2007 Revised  </t>
  </si>
  <si>
    <t>2007 Estimated</t>
  </si>
  <si>
    <t xml:space="preserve">2006 Actual </t>
  </si>
  <si>
    <t>1.   2006 Actuals are from the 14th Month ARMS reports</t>
  </si>
  <si>
    <t>2006 approved encumbrance carryover</t>
  </si>
  <si>
    <t>2.   2007 Estimated revenues and expenditures still projected to match budget through FEB ARMS.</t>
  </si>
  <si>
    <t>1ST QUARTER SUPPLEMENTAL</t>
  </si>
  <si>
    <t>CONTRA TO REFLECT COUNCIL ADOPTED</t>
  </si>
  <si>
    <t>Contra removed through 1st Quarter Supplemental Ordinance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</si>
</sst>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#,##0.0_);\(#,##0.0\)"/>
    <numFmt numFmtId="175" formatCode="#,##0.000_);[Red]\(#,##0.000\)"/>
    <numFmt numFmtId="176" formatCode="#,##0.0_);[Red]\(#,##0.0\)"/>
  </numFmts>
  <fonts count="15">
    <font>
      <sz val="10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7" fontId="3" fillId="0" borderId="0" xfId="19" applyFont="1" applyBorder="1" applyAlignment="1">
      <alignment horizontal="centerContinuous" wrapText="1"/>
      <protection/>
    </xf>
    <xf numFmtId="37" fontId="4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left"/>
    </xf>
    <xf numFmtId="37" fontId="3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1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37" fontId="5" fillId="0" borderId="0" xfId="19" applyFont="1" applyBorder="1" applyAlignment="1">
      <alignment horizontal="left"/>
      <protection/>
    </xf>
    <xf numFmtId="37" fontId="6" fillId="0" borderId="1" xfId="19" applyFont="1" applyBorder="1" applyAlignment="1">
      <alignment horizontal="left" wrapText="1"/>
      <protection/>
    </xf>
    <xf numFmtId="37" fontId="7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7" fontId="1" fillId="0" borderId="0" xfId="19" applyFont="1" applyBorder="1" applyAlignment="1">
      <alignment horizontal="centerContinuous" wrapText="1"/>
      <protection/>
    </xf>
    <xf numFmtId="37" fontId="8" fillId="0" borderId="0" xfId="19" applyFont="1" applyBorder="1" applyAlignment="1">
      <alignment horizontal="centerContinuous" wrapText="1"/>
      <protection/>
    </xf>
    <xf numFmtId="37" fontId="5" fillId="2" borderId="2" xfId="19" applyFont="1" applyFill="1" applyBorder="1" applyAlignment="1" applyProtection="1">
      <alignment horizontal="left" wrapText="1"/>
      <protection/>
    </xf>
    <xf numFmtId="37" fontId="5" fillId="2" borderId="2" xfId="19" applyFont="1" applyFill="1" applyBorder="1" applyAlignment="1">
      <alignment horizontal="center" wrapText="1"/>
      <protection/>
    </xf>
    <xf numFmtId="0" fontId="1" fillId="2" borderId="0" xfId="0" applyFont="1" applyFill="1" applyAlignment="1">
      <alignment/>
    </xf>
    <xf numFmtId="37" fontId="5" fillId="0" borderId="2" xfId="19" applyFont="1" applyFill="1" applyBorder="1" applyAlignment="1">
      <alignment horizontal="left"/>
      <protection/>
    </xf>
    <xf numFmtId="164" fontId="9" fillId="0" borderId="3" xfId="15" applyNumberFormat="1" applyFont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4" xfId="15" applyNumberFormat="1" applyFont="1" applyBorder="1" applyAlignment="1">
      <alignment/>
    </xf>
    <xf numFmtId="164" fontId="6" fillId="0" borderId="4" xfId="15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5" xfId="19" applyFont="1" applyFill="1" applyBorder="1" applyAlignment="1">
      <alignment horizontal="left"/>
      <protection/>
    </xf>
    <xf numFmtId="164" fontId="0" fillId="0" borderId="6" xfId="15" applyNumberFormat="1" applyFont="1" applyFill="1" applyBorder="1" applyAlignment="1">
      <alignment/>
    </xf>
    <xf numFmtId="164" fontId="0" fillId="0" borderId="6" xfId="15" applyNumberFormat="1" applyFont="1" applyBorder="1" applyAlignment="1">
      <alignment/>
    </xf>
    <xf numFmtId="164" fontId="10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164" fontId="0" fillId="0" borderId="5" xfId="15" applyNumberFormat="1" applyBorder="1" applyAlignment="1">
      <alignment/>
    </xf>
    <xf numFmtId="37" fontId="0" fillId="0" borderId="5" xfId="0" applyNumberFormat="1" applyBorder="1" applyAlignment="1">
      <alignment/>
    </xf>
    <xf numFmtId="164" fontId="0" fillId="0" borderId="5" xfId="15" applyNumberFormat="1" applyFont="1" applyFill="1" applyBorder="1" applyAlignment="1">
      <alignment/>
    </xf>
    <xf numFmtId="164" fontId="11" fillId="0" borderId="5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10" fillId="0" borderId="5" xfId="15" applyNumberFormat="1" applyFont="1" applyFill="1" applyBorder="1" applyAlignment="1">
      <alignment/>
    </xf>
    <xf numFmtId="37" fontId="1" fillId="0" borderId="5" xfId="19" applyFont="1" applyFill="1" applyBorder="1" applyAlignment="1">
      <alignment horizontal="left"/>
      <protection/>
    </xf>
    <xf numFmtId="164" fontId="0" fillId="0" borderId="4" xfId="15" applyNumberFormat="1" applyFont="1" applyFill="1" applyBorder="1" applyAlignment="1">
      <alignment/>
    </xf>
    <xf numFmtId="164" fontId="0" fillId="0" borderId="5" xfId="15" applyNumberFormat="1" applyFont="1" applyFill="1" applyBorder="1" applyAlignment="1">
      <alignment/>
    </xf>
    <xf numFmtId="164" fontId="6" fillId="0" borderId="2" xfId="15" applyNumberFormat="1" applyFont="1" applyFill="1" applyBorder="1" applyAlignment="1">
      <alignment/>
    </xf>
    <xf numFmtId="164" fontId="11" fillId="0" borderId="6" xfId="15" applyNumberFormat="1" applyFont="1" applyFill="1" applyBorder="1" applyAlignment="1">
      <alignment/>
    </xf>
    <xf numFmtId="37" fontId="0" fillId="0" borderId="5" xfId="19" applyFont="1" applyFill="1" applyBorder="1" applyAlignment="1">
      <alignment horizontal="left"/>
      <protection/>
    </xf>
    <xf numFmtId="164" fontId="0" fillId="0" borderId="5" xfId="15" applyNumberFormat="1" applyFont="1" applyFill="1" applyBorder="1" applyAlignment="1">
      <alignment horizontal="center"/>
    </xf>
    <xf numFmtId="37" fontId="5" fillId="0" borderId="4" xfId="19" applyFont="1" applyFill="1" applyBorder="1" applyAlignment="1">
      <alignment horizontal="left"/>
      <protection/>
    </xf>
    <xf numFmtId="164" fontId="9" fillId="0" borderId="4" xfId="15" applyNumberFormat="1" applyFont="1" applyFill="1" applyBorder="1" applyAlignment="1">
      <alignment/>
    </xf>
    <xf numFmtId="164" fontId="10" fillId="0" borderId="4" xfId="15" applyNumberFormat="1" applyFont="1" applyBorder="1" applyAlignment="1">
      <alignment/>
    </xf>
    <xf numFmtId="37" fontId="5" fillId="0" borderId="2" xfId="19" applyFont="1" applyFill="1" applyBorder="1" applyAlignment="1">
      <alignment horizontal="left"/>
      <protection/>
    </xf>
    <xf numFmtId="164" fontId="0" fillId="3" borderId="2" xfId="15" applyNumberFormat="1" applyFont="1" applyFill="1" applyBorder="1" applyAlignment="1" quotePrefix="1">
      <alignment/>
    </xf>
    <xf numFmtId="164" fontId="0" fillId="0" borderId="2" xfId="15" applyNumberFormat="1" applyFont="1" applyFill="1" applyBorder="1" applyAlignment="1">
      <alignment/>
    </xf>
    <xf numFmtId="164" fontId="0" fillId="0" borderId="2" xfId="15" applyNumberFormat="1" applyFont="1" applyBorder="1" applyAlignment="1">
      <alignment/>
    </xf>
    <xf numFmtId="164" fontId="10" fillId="0" borderId="2" xfId="15" applyNumberFormat="1" applyFont="1" applyBorder="1" applyAlignment="1">
      <alignment/>
    </xf>
    <xf numFmtId="37" fontId="5" fillId="0" borderId="5" xfId="19" applyFont="1" applyFill="1" applyBorder="1" applyAlignment="1">
      <alignment horizontal="left"/>
      <protection/>
    </xf>
    <xf numFmtId="164" fontId="0" fillId="0" borderId="5" xfId="15" applyNumberFormat="1" applyFont="1" applyFill="1" applyBorder="1" applyAlignment="1" quotePrefix="1">
      <alignment/>
    </xf>
    <xf numFmtId="164" fontId="11" fillId="0" borderId="5" xfId="15" applyNumberFormat="1" applyFont="1" applyBorder="1" applyAlignment="1">
      <alignment/>
    </xf>
    <xf numFmtId="37" fontId="12" fillId="0" borderId="5" xfId="19" applyFont="1" applyFill="1" applyBorder="1" applyAlignment="1">
      <alignment horizontal="left"/>
      <protection/>
    </xf>
    <xf numFmtId="164" fontId="0" fillId="0" borderId="5" xfId="15" applyNumberFormat="1" applyFont="1" applyBorder="1" applyAlignment="1">
      <alignment/>
    </xf>
    <xf numFmtId="164" fontId="0" fillId="0" borderId="2" xfId="15" applyNumberFormat="1" applyFont="1" applyFill="1" applyBorder="1" applyAlignment="1" quotePrefix="1">
      <alignment/>
    </xf>
    <xf numFmtId="164" fontId="11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4" fontId="0" fillId="0" borderId="6" xfId="15" applyNumberFormat="1" applyFont="1" applyFill="1" applyBorder="1" applyAlignment="1">
      <alignment/>
    </xf>
    <xf numFmtId="37" fontId="13" fillId="0" borderId="5" xfId="19" applyFont="1" applyFill="1" applyBorder="1" applyAlignment="1">
      <alignment horizontal="left"/>
      <protection/>
    </xf>
    <xf numFmtId="164" fontId="1" fillId="0" borderId="5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11" fillId="0" borderId="5" xfId="15" applyNumberFormat="1" applyFont="1" applyBorder="1" applyAlignment="1">
      <alignment/>
    </xf>
    <xf numFmtId="37" fontId="5" fillId="0" borderId="2" xfId="19" applyFont="1" applyFill="1" applyBorder="1" applyAlignment="1" quotePrefix="1">
      <alignment horizontal="left"/>
      <protection/>
    </xf>
    <xf numFmtId="164" fontId="0" fillId="0" borderId="2" xfId="15" applyNumberFormat="1" applyFont="1" applyBorder="1" applyAlignment="1">
      <alignment horizontal="right"/>
    </xf>
    <xf numFmtId="164" fontId="11" fillId="0" borderId="4" xfId="15" applyNumberFormat="1" applyFont="1" applyBorder="1" applyAlignment="1">
      <alignment horizontal="right"/>
    </xf>
    <xf numFmtId="37" fontId="6" fillId="0" borderId="0" xfId="19" applyFont="1" applyAlignment="1">
      <alignment horizontal="left"/>
      <protection/>
    </xf>
    <xf numFmtId="164" fontId="11" fillId="0" borderId="0" xfId="15" applyNumberFormat="1" applyFont="1" applyBorder="1" applyAlignment="1">
      <alignment/>
    </xf>
    <xf numFmtId="37" fontId="6" fillId="0" borderId="0" xfId="19" applyFont="1" applyBorder="1">
      <alignment/>
      <protection/>
    </xf>
    <xf numFmtId="37" fontId="11" fillId="0" borderId="0" xfId="19" applyFont="1" applyBorder="1">
      <alignment/>
      <protection/>
    </xf>
    <xf numFmtId="0" fontId="11" fillId="0" borderId="0" xfId="0" applyFont="1" applyAlignment="1">
      <alignment/>
    </xf>
    <xf numFmtId="37" fontId="6" fillId="0" borderId="0" xfId="19" applyFont="1" applyBorder="1" applyAlignment="1" quotePrefix="1">
      <alignment horizontal="left"/>
      <protection/>
    </xf>
    <xf numFmtId="0" fontId="11" fillId="0" borderId="0" xfId="0" applyFont="1" applyBorder="1" applyAlignment="1">
      <alignment/>
    </xf>
    <xf numFmtId="37" fontId="11" fillId="0" borderId="0" xfId="19" applyFont="1" applyFill="1" applyBorder="1" applyAlignment="1">
      <alignment horizontal="left"/>
      <protection/>
    </xf>
    <xf numFmtId="0" fontId="6" fillId="0" borderId="0" xfId="0" applyFont="1" applyBorder="1" applyAlignment="1" quotePrefix="1">
      <alignment horizontal="left"/>
    </xf>
    <xf numFmtId="0" fontId="11" fillId="0" borderId="0" xfId="0" applyFont="1" applyFill="1" applyAlignment="1">
      <alignment/>
    </xf>
    <xf numFmtId="37" fontId="6" fillId="0" borderId="0" xfId="19" applyFont="1" applyBorder="1">
      <alignment/>
      <protection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4" fillId="0" borderId="0" xfId="15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15" applyNumberFormat="1" applyBorder="1" applyAlignment="1">
      <alignment horizontal="center"/>
    </xf>
    <xf numFmtId="0" fontId="1" fillId="0" borderId="5" xfId="0" applyFont="1" applyBorder="1" applyAlignment="1">
      <alignment/>
    </xf>
    <xf numFmtId="37" fontId="4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7"/>
  <sheetViews>
    <sheetView tabSelected="1" workbookViewId="0" topLeftCell="C7">
      <selection activeCell="G22" sqref="G22"/>
    </sheetView>
  </sheetViews>
  <sheetFormatPr defaultColWidth="9.140625" defaultRowHeight="12.75"/>
  <cols>
    <col min="1" max="1" width="46.421875" style="87" customWidth="1"/>
    <col min="2" max="2" width="14.7109375" style="13" customWidth="1"/>
    <col min="3" max="3" width="15.421875" style="12" customWidth="1"/>
    <col min="4" max="4" width="16.28125" style="13" customWidth="1"/>
    <col min="5" max="5" width="20.00390625" style="13" customWidth="1"/>
    <col min="6" max="6" width="20.7109375" style="13" customWidth="1"/>
    <col min="7" max="7" width="58.28125" style="3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spans="1:7" s="3" customFormat="1" ht="19.5" customHeight="1">
      <c r="A2" s="94" t="s">
        <v>1</v>
      </c>
      <c r="B2" s="94"/>
      <c r="C2" s="94"/>
      <c r="D2" s="94"/>
      <c r="E2" s="94"/>
      <c r="F2" s="94"/>
      <c r="G2" s="94"/>
    </row>
    <row r="3" spans="1:7" s="3" customFormat="1" ht="19.5" customHeight="1">
      <c r="A3" s="4" t="s">
        <v>2</v>
      </c>
      <c r="B3" s="5"/>
      <c r="C3" s="5"/>
      <c r="D3" s="5"/>
      <c r="E3" s="5"/>
      <c r="F3" s="5"/>
      <c r="G3" s="5"/>
    </row>
    <row r="4" spans="1:7" s="8" customFormat="1" ht="15.75">
      <c r="A4" s="4" t="s">
        <v>3</v>
      </c>
      <c r="B4" s="6"/>
      <c r="C4" s="6"/>
      <c r="D4" s="6"/>
      <c r="E4" s="6"/>
      <c r="F4" s="6"/>
      <c r="G4" s="7" t="s">
        <v>32</v>
      </c>
    </row>
    <row r="5" spans="1:7" s="8" customFormat="1" ht="15.75">
      <c r="A5" s="4" t="s">
        <v>30</v>
      </c>
      <c r="B5" s="6"/>
      <c r="C5" s="6"/>
      <c r="D5" s="6"/>
      <c r="E5" s="6"/>
      <c r="F5" s="9"/>
      <c r="G5" s="7" t="s">
        <v>31</v>
      </c>
    </row>
    <row r="6" spans="1:6" ht="9" customHeight="1">
      <c r="A6" s="10"/>
      <c r="B6" s="11"/>
      <c r="E6" s="14"/>
      <c r="F6" s="15"/>
    </row>
    <row r="7" spans="1:7" s="18" customFormat="1" ht="33" customHeight="1">
      <c r="A7" s="16" t="s">
        <v>4</v>
      </c>
      <c r="B7" s="17" t="s">
        <v>36</v>
      </c>
      <c r="C7" s="17" t="s">
        <v>33</v>
      </c>
      <c r="D7" s="17" t="s">
        <v>34</v>
      </c>
      <c r="E7" s="17" t="s">
        <v>35</v>
      </c>
      <c r="F7" s="17" t="s">
        <v>5</v>
      </c>
      <c r="G7" s="17" t="s">
        <v>6</v>
      </c>
    </row>
    <row r="8" spans="1:7" s="24" customFormat="1" ht="15.75">
      <c r="A8" s="19" t="s">
        <v>7</v>
      </c>
      <c r="B8" s="20">
        <f>2805688.86+30266</f>
        <v>2835954.86</v>
      </c>
      <c r="C8" s="21">
        <v>2981423</v>
      </c>
      <c r="D8" s="21">
        <f>B27</f>
        <v>3865627.4000000004</v>
      </c>
      <c r="E8" s="21">
        <f>B27</f>
        <v>3865627.4000000004</v>
      </c>
      <c r="F8" s="22"/>
      <c r="G8" s="23"/>
    </row>
    <row r="9" spans="1:7" s="29" customFormat="1" ht="15.75">
      <c r="A9" s="25" t="s">
        <v>8</v>
      </c>
      <c r="B9" s="26"/>
      <c r="C9" s="26"/>
      <c r="D9" s="26"/>
      <c r="E9" s="27"/>
      <c r="F9" s="27"/>
      <c r="G9" s="28"/>
    </row>
    <row r="10" spans="1:7" s="35" customFormat="1" ht="15.75">
      <c r="A10" s="30" t="s">
        <v>9</v>
      </c>
      <c r="B10" s="31">
        <v>555851.32</v>
      </c>
      <c r="C10" s="32">
        <v>558386</v>
      </c>
      <c r="D10" s="32">
        <v>558386</v>
      </c>
      <c r="E10" s="32">
        <v>558386</v>
      </c>
      <c r="F10" s="33">
        <f>+E10-C10</f>
        <v>0</v>
      </c>
      <c r="G10" s="34"/>
    </row>
    <row r="11" spans="1:7" s="35" customFormat="1" ht="15.75">
      <c r="A11" s="30" t="s">
        <v>10</v>
      </c>
      <c r="B11" s="31">
        <v>7136535.04</v>
      </c>
      <c r="C11" s="32">
        <v>7092157</v>
      </c>
      <c r="D11" s="32">
        <v>7092157</v>
      </c>
      <c r="E11" s="32">
        <v>7092157</v>
      </c>
      <c r="F11" s="33">
        <f>+E11-C11</f>
        <v>0</v>
      </c>
      <c r="G11" s="34"/>
    </row>
    <row r="12" spans="1:7" s="35" customFormat="1" ht="15.75">
      <c r="A12" s="30" t="s">
        <v>11</v>
      </c>
      <c r="B12" s="31">
        <v>4949562.74</v>
      </c>
      <c r="C12" s="32">
        <v>4814125</v>
      </c>
      <c r="D12" s="32">
        <v>4814125</v>
      </c>
      <c r="E12" s="32">
        <v>4814125</v>
      </c>
      <c r="F12" s="33">
        <f>+E12-C12</f>
        <v>0</v>
      </c>
      <c r="G12" s="34"/>
    </row>
    <row r="13" spans="1:7" s="35" customFormat="1" ht="15.75">
      <c r="A13" s="30" t="s">
        <v>12</v>
      </c>
      <c r="B13" s="31">
        <v>195674.37</v>
      </c>
      <c r="C13" s="32">
        <v>58750</v>
      </c>
      <c r="D13" s="32">
        <v>58750</v>
      </c>
      <c r="E13" s="32">
        <v>58750</v>
      </c>
      <c r="F13" s="33">
        <f>+E13-C13</f>
        <v>0</v>
      </c>
      <c r="G13" s="36"/>
    </row>
    <row r="14" spans="1:7" s="29" customFormat="1" ht="15.75">
      <c r="A14" s="37"/>
      <c r="B14" s="38"/>
      <c r="C14" s="38"/>
      <c r="D14" s="38"/>
      <c r="E14" s="39"/>
      <c r="F14" s="33"/>
      <c r="G14" s="36"/>
    </row>
    <row r="15" spans="1:7" s="24" customFormat="1" ht="15.75">
      <c r="A15" s="19" t="s">
        <v>13</v>
      </c>
      <c r="B15" s="21">
        <f>SUM(B9:B14)</f>
        <v>12837623.47</v>
      </c>
      <c r="C15" s="21">
        <f>SUM(C10:C14)</f>
        <v>12523418</v>
      </c>
      <c r="D15" s="21">
        <f>SUM(D10:D14)</f>
        <v>12523418</v>
      </c>
      <c r="E15" s="21">
        <f>SUM(E10:E14)</f>
        <v>12523418</v>
      </c>
      <c r="F15" s="21">
        <f>SUM(F10:F14)</f>
        <v>0</v>
      </c>
      <c r="G15" s="40"/>
    </row>
    <row r="16" spans="1:7" s="29" customFormat="1" ht="15.75">
      <c r="A16" s="25" t="s">
        <v>14</v>
      </c>
      <c r="B16" s="39"/>
      <c r="C16" s="39"/>
      <c r="D16" s="39"/>
      <c r="E16" s="33"/>
      <c r="F16" s="33"/>
      <c r="G16" s="41"/>
    </row>
    <row r="17" spans="1:7" s="29" customFormat="1" ht="15.75">
      <c r="A17" s="30" t="s">
        <v>15</v>
      </c>
      <c r="B17" s="31">
        <v>-2550358.44</v>
      </c>
      <c r="C17" s="32">
        <v>-2932929</v>
      </c>
      <c r="D17" s="32">
        <v>-2932929</v>
      </c>
      <c r="E17" s="32">
        <v>-2932929</v>
      </c>
      <c r="F17" s="33">
        <f>+E17-C17</f>
        <v>0</v>
      </c>
      <c r="G17" s="34"/>
    </row>
    <row r="18" spans="1:7" s="29" customFormat="1" ht="15.75">
      <c r="A18" s="30" t="s">
        <v>16</v>
      </c>
      <c r="B18" s="31">
        <v>-9257592.49</v>
      </c>
      <c r="C18" s="32">
        <v>-10464351</v>
      </c>
      <c r="D18" s="32">
        <v>-10464351</v>
      </c>
      <c r="E18" s="32">
        <v>-10464351</v>
      </c>
      <c r="F18" s="33">
        <f>+E18-C18</f>
        <v>0</v>
      </c>
      <c r="G18" s="34"/>
    </row>
    <row r="19" spans="1:6" s="29" customFormat="1" ht="15.75">
      <c r="A19" s="30" t="s">
        <v>41</v>
      </c>
      <c r="B19" s="31"/>
      <c r="C19" s="32">
        <v>482775</v>
      </c>
      <c r="D19" s="32">
        <v>482775</v>
      </c>
      <c r="E19" s="32">
        <v>482775</v>
      </c>
      <c r="F19" s="93"/>
    </row>
    <row r="20" spans="1:7" s="29" customFormat="1" ht="15.75">
      <c r="A20" s="42" t="s">
        <v>17</v>
      </c>
      <c r="B20" s="31"/>
      <c r="C20" s="39"/>
      <c r="D20" s="31">
        <v>-16885</v>
      </c>
      <c r="E20" s="31">
        <v>-16885</v>
      </c>
      <c r="F20" s="33">
        <f>+E20-C20</f>
        <v>-16885</v>
      </c>
      <c r="G20" s="34" t="s">
        <v>38</v>
      </c>
    </row>
    <row r="21" spans="1:7" s="35" customFormat="1" ht="15.75">
      <c r="A21" s="42" t="s">
        <v>40</v>
      </c>
      <c r="B21" s="39"/>
      <c r="C21" s="43"/>
      <c r="D21" s="43"/>
      <c r="E21" s="32">
        <v>-482775</v>
      </c>
      <c r="F21" s="33">
        <f>+E21-C21</f>
        <v>-482775</v>
      </c>
      <c r="G21" s="34" t="s">
        <v>42</v>
      </c>
    </row>
    <row r="22" spans="1:7" s="24" customFormat="1" ht="15.75">
      <c r="A22" s="44" t="s">
        <v>18</v>
      </c>
      <c r="B22" s="45">
        <f>SUM(B17:B19)</f>
        <v>-11807950.93</v>
      </c>
      <c r="C22" s="45">
        <f>SUM(C17:C19)</f>
        <v>-12914505</v>
      </c>
      <c r="D22" s="45">
        <f>SUM(D17:D20)</f>
        <v>-12931390</v>
      </c>
      <c r="E22" s="45">
        <f>SUM(E17:E21)</f>
        <v>-13414165</v>
      </c>
      <c r="F22" s="45">
        <f>SUM(F17:F21)</f>
        <v>-499660</v>
      </c>
      <c r="G22" s="46"/>
    </row>
    <row r="23" spans="1:7" s="29" customFormat="1" ht="15.75">
      <c r="A23" s="47" t="s">
        <v>19</v>
      </c>
      <c r="B23" s="48"/>
      <c r="C23" s="49"/>
      <c r="D23" s="49"/>
      <c r="E23" s="49"/>
      <c r="F23" s="50"/>
      <c r="G23" s="51"/>
    </row>
    <row r="24" spans="1:7" s="29" customFormat="1" ht="15.75">
      <c r="A24" s="52" t="s">
        <v>20</v>
      </c>
      <c r="B24" s="53"/>
      <c r="C24" s="39"/>
      <c r="D24" s="39"/>
      <c r="E24" s="39"/>
      <c r="F24" s="27"/>
      <c r="G24" s="54"/>
    </row>
    <row r="25" spans="1:7" s="29" customFormat="1" ht="15.75">
      <c r="A25" s="55"/>
      <c r="B25" s="53"/>
      <c r="C25" s="39"/>
      <c r="D25" s="39"/>
      <c r="E25" s="39"/>
      <c r="F25" s="56"/>
      <c r="G25" s="54"/>
    </row>
    <row r="26" spans="1:7" s="29" customFormat="1" ht="15.75">
      <c r="A26" s="25" t="s">
        <v>21</v>
      </c>
      <c r="B26" s="53">
        <f>SUM(B25:B25)</f>
        <v>0</v>
      </c>
      <c r="C26" s="53">
        <f>SUM(C25:C25)</f>
        <v>0</v>
      </c>
      <c r="D26" s="53">
        <f>SUM(D25:D25)</f>
        <v>0</v>
      </c>
      <c r="E26" s="53">
        <f>SUM(E25:E25)</f>
        <v>0</v>
      </c>
      <c r="F26" s="56"/>
      <c r="G26" s="54"/>
    </row>
    <row r="27" spans="1:64" s="60" customFormat="1" ht="15.75">
      <c r="A27" s="19" t="s">
        <v>22</v>
      </c>
      <c r="B27" s="57">
        <f>+B8+B15+B22+B26</f>
        <v>3865627.4000000004</v>
      </c>
      <c r="C27" s="57">
        <f>+C8+C15+C22+C23</f>
        <v>2590336</v>
      </c>
      <c r="D27" s="57">
        <f>+D8+D15+D22+D23</f>
        <v>3457655.4000000004</v>
      </c>
      <c r="E27" s="57">
        <f>+E8+E15+E22+E23</f>
        <v>2974880.4000000004</v>
      </c>
      <c r="F27" s="50"/>
      <c r="G27" s="58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7" s="29" customFormat="1" ht="15.75">
      <c r="A28" s="52" t="s">
        <v>23</v>
      </c>
      <c r="B28" s="39"/>
      <c r="C28" s="39"/>
      <c r="D28" s="39"/>
      <c r="E28" s="39"/>
      <c r="F28" s="61"/>
      <c r="G28" s="34"/>
    </row>
    <row r="29" spans="1:7" s="29" customFormat="1" ht="15.75">
      <c r="A29" s="62" t="s">
        <v>24</v>
      </c>
      <c r="B29" s="63">
        <v>-16885</v>
      </c>
      <c r="C29" s="39"/>
      <c r="D29" s="39"/>
      <c r="E29" s="31"/>
      <c r="F29" s="33"/>
      <c r="G29" s="34"/>
    </row>
    <row r="30" spans="1:7" s="29" customFormat="1" ht="15.75">
      <c r="A30" s="62"/>
      <c r="B30" s="39"/>
      <c r="C30" s="39"/>
      <c r="D30" s="39"/>
      <c r="E30" s="39"/>
      <c r="F30" s="33"/>
      <c r="G30" s="34"/>
    </row>
    <row r="31" spans="1:7" s="24" customFormat="1" ht="15.75">
      <c r="A31" s="52" t="s">
        <v>25</v>
      </c>
      <c r="B31" s="64">
        <f>SUM(B28:B30)</f>
        <v>-16885</v>
      </c>
      <c r="C31" s="64">
        <f>SUM(C28:C30)</f>
        <v>0</v>
      </c>
      <c r="D31" s="64">
        <f>SUM(D28:D30)</f>
        <v>0</v>
      </c>
      <c r="E31" s="64">
        <f>SUM(E28:E30)</f>
        <v>0</v>
      </c>
      <c r="F31" s="65"/>
      <c r="G31" s="34"/>
    </row>
    <row r="32" spans="1:7" s="24" customFormat="1" ht="15.75">
      <c r="A32" s="19" t="s">
        <v>26</v>
      </c>
      <c r="B32" s="21">
        <f>+B27+B31</f>
        <v>3848742.4000000004</v>
      </c>
      <c r="C32" s="21">
        <f>+C27+C31</f>
        <v>2590336</v>
      </c>
      <c r="D32" s="21">
        <f>+D27+D31</f>
        <v>3457655.4000000004</v>
      </c>
      <c r="E32" s="21">
        <f>+E27+E31</f>
        <v>2974880.4000000004</v>
      </c>
      <c r="F32" s="22"/>
      <c r="G32" s="66"/>
    </row>
    <row r="33" spans="1:7" s="29" customFormat="1" ht="15.75">
      <c r="A33" s="67" t="s">
        <v>27</v>
      </c>
      <c r="B33" s="49">
        <v>2000000</v>
      </c>
      <c r="C33" s="49">
        <v>2000000</v>
      </c>
      <c r="D33" s="49">
        <v>2000000</v>
      </c>
      <c r="E33" s="49">
        <v>2000000</v>
      </c>
      <c r="F33" s="68"/>
      <c r="G33" s="69"/>
    </row>
    <row r="34" spans="1:7" s="74" customFormat="1" ht="13.5" customHeight="1">
      <c r="A34" s="70" t="s">
        <v>28</v>
      </c>
      <c r="B34" s="71"/>
      <c r="C34" s="72"/>
      <c r="D34" s="73"/>
      <c r="E34" s="73"/>
      <c r="G34" s="73"/>
    </row>
    <row r="35" spans="1:7" s="74" customFormat="1" ht="10.5" customHeight="1">
      <c r="A35" s="74" t="s">
        <v>37</v>
      </c>
      <c r="B35" s="71"/>
      <c r="C35" s="75"/>
      <c r="D35" s="76"/>
      <c r="E35" s="73"/>
      <c r="F35" s="73"/>
      <c r="G35" s="76"/>
    </row>
    <row r="36" spans="1:7" s="74" customFormat="1" ht="14.25" customHeight="1">
      <c r="A36" s="77" t="s">
        <v>39</v>
      </c>
      <c r="B36" s="71"/>
      <c r="C36" s="78"/>
      <c r="D36" s="76"/>
      <c r="E36" s="73"/>
      <c r="F36" s="73"/>
      <c r="G36" s="76"/>
    </row>
    <row r="37" spans="1:7" s="74" customFormat="1" ht="14.25" customHeight="1">
      <c r="A37" s="77" t="s">
        <v>29</v>
      </c>
      <c r="B37" s="71"/>
      <c r="C37" s="78"/>
      <c r="D37" s="76"/>
      <c r="E37" s="73"/>
      <c r="F37" s="73"/>
      <c r="G37" s="76"/>
    </row>
    <row r="38" spans="1:7" s="74" customFormat="1" ht="14.25" customHeight="1">
      <c r="A38" s="77"/>
      <c r="B38" s="71"/>
      <c r="C38" s="78"/>
      <c r="D38" s="76"/>
      <c r="E38" s="73"/>
      <c r="F38" s="73"/>
      <c r="G38" s="76"/>
    </row>
    <row r="39" spans="1:7" s="74" customFormat="1" ht="12.75" customHeight="1">
      <c r="A39" s="79"/>
      <c r="B39" s="71"/>
      <c r="C39" s="80"/>
      <c r="D39" s="73"/>
      <c r="E39" s="73"/>
      <c r="F39" s="73"/>
      <c r="G39" s="81"/>
    </row>
    <row r="40" spans="1:7" s="29" customFormat="1" ht="15.75">
      <c r="A40" s="82"/>
      <c r="B40" s="83"/>
      <c r="C40" s="84"/>
      <c r="D40" s="85"/>
      <c r="E40" s="85"/>
      <c r="F40" s="85"/>
      <c r="G40" s="76"/>
    </row>
    <row r="41" spans="1:7" s="29" customFormat="1" ht="15.75">
      <c r="A41" s="82"/>
      <c r="B41" s="83"/>
      <c r="C41" s="84"/>
      <c r="D41" s="85"/>
      <c r="E41" s="85"/>
      <c r="F41" s="85"/>
      <c r="G41" s="76"/>
    </row>
    <row r="42" spans="1:7" s="29" customFormat="1" ht="15.75">
      <c r="A42" s="82"/>
      <c r="B42" s="83"/>
      <c r="C42" s="84"/>
      <c r="D42" s="85"/>
      <c r="E42" s="85"/>
      <c r="F42" s="85"/>
      <c r="G42" s="76"/>
    </row>
    <row r="43" spans="1:7" s="29" customFormat="1" ht="15.75">
      <c r="A43" s="82"/>
      <c r="B43" s="83"/>
      <c r="C43" s="84"/>
      <c r="D43" s="85"/>
      <c r="E43" s="85"/>
      <c r="F43" s="85"/>
      <c r="G43" s="76"/>
    </row>
    <row r="44" spans="1:7" s="29" customFormat="1" ht="15.75">
      <c r="A44" s="86"/>
      <c r="B44" s="83"/>
      <c r="C44" s="84"/>
      <c r="D44" s="85"/>
      <c r="E44" s="85"/>
      <c r="F44" s="85"/>
      <c r="G44" s="76"/>
    </row>
    <row r="45" spans="2:7" ht="15">
      <c r="B45" s="88"/>
      <c r="C45" s="89"/>
      <c r="D45" s="90"/>
      <c r="E45" s="90"/>
      <c r="F45" s="90"/>
      <c r="G45" s="91"/>
    </row>
    <row r="46" spans="2:7" ht="15">
      <c r="B46" s="88"/>
      <c r="C46" s="89"/>
      <c r="D46" s="90"/>
      <c r="E46" s="90"/>
      <c r="F46" s="90"/>
      <c r="G46" s="91"/>
    </row>
    <row r="47" spans="2:7" ht="15">
      <c r="B47" s="88"/>
      <c r="C47" s="89"/>
      <c r="D47" s="90"/>
      <c r="E47" s="90"/>
      <c r="F47" s="90"/>
      <c r="G47" s="91"/>
    </row>
    <row r="48" spans="2:7" ht="15">
      <c r="B48" s="88"/>
      <c r="C48" s="89"/>
      <c r="D48" s="90"/>
      <c r="E48" s="90"/>
      <c r="F48" s="90"/>
      <c r="G48" s="91"/>
    </row>
    <row r="49" spans="2:7" ht="12.75">
      <c r="B49" s="92"/>
      <c r="G49" s="91"/>
    </row>
    <row r="50" spans="2:7" ht="12.75">
      <c r="B50" s="92"/>
      <c r="G50" s="91"/>
    </row>
    <row r="51" spans="2:7" ht="12.75">
      <c r="B51" s="92"/>
      <c r="G51" s="91"/>
    </row>
    <row r="52" spans="2:7" ht="12.75">
      <c r="B52" s="92"/>
      <c r="G52" s="91"/>
    </row>
    <row r="53" spans="2:7" ht="12.75">
      <c r="B53" s="92"/>
      <c r="G53" s="91"/>
    </row>
    <row r="54" spans="2:7" ht="12.75">
      <c r="B54" s="92"/>
      <c r="G54" s="91"/>
    </row>
    <row r="55" spans="2:7" ht="12.75">
      <c r="B55" s="92"/>
      <c r="G55" s="91"/>
    </row>
    <row r="56" spans="2:7" ht="12.75">
      <c r="B56" s="92"/>
      <c r="G56" s="91"/>
    </row>
    <row r="57" spans="2:7" ht="12.75">
      <c r="B57" s="92"/>
      <c r="G57" s="91"/>
    </row>
    <row r="58" spans="2:7" ht="12.75">
      <c r="B58" s="92"/>
      <c r="G58" s="91"/>
    </row>
    <row r="59" spans="2:7" ht="12.75">
      <c r="B59" s="92"/>
      <c r="G59" s="91"/>
    </row>
    <row r="60" spans="2:7" ht="12.75">
      <c r="B60" s="92"/>
      <c r="G60" s="91"/>
    </row>
    <row r="61" spans="2:7" ht="12.75">
      <c r="B61" s="92"/>
      <c r="G61" s="91"/>
    </row>
    <row r="62" spans="2:7" ht="12.75">
      <c r="B62" s="92"/>
      <c r="G62" s="91"/>
    </row>
    <row r="63" spans="2:7" ht="12.75">
      <c r="B63" s="92"/>
      <c r="G63" s="91"/>
    </row>
    <row r="64" spans="2:7" ht="12.75">
      <c r="B64" s="92"/>
      <c r="G64" s="91"/>
    </row>
    <row r="65" spans="2:7" ht="12.75">
      <c r="B65" s="92"/>
      <c r="G65" s="91"/>
    </row>
    <row r="66" spans="2:7" ht="12.75">
      <c r="B66" s="92"/>
      <c r="G66" s="91"/>
    </row>
    <row r="67" spans="2:7" ht="12.75">
      <c r="B67" s="92"/>
      <c r="G67" s="91"/>
    </row>
    <row r="68" spans="2:7" ht="12.75">
      <c r="B68" s="92"/>
      <c r="G68" s="91"/>
    </row>
    <row r="69" spans="2:7" ht="12.75">
      <c r="B69" s="92"/>
      <c r="G69" s="91"/>
    </row>
    <row r="70" spans="2:7" ht="12.75">
      <c r="B70" s="92"/>
      <c r="G70" s="91"/>
    </row>
    <row r="71" spans="2:7" ht="12.75">
      <c r="B71" s="92"/>
      <c r="G71" s="91"/>
    </row>
    <row r="72" spans="2:7" ht="12.75">
      <c r="B72" s="92"/>
      <c r="G72" s="91"/>
    </row>
    <row r="73" spans="2:7" ht="12.75">
      <c r="B73" s="92"/>
      <c r="G73" s="91"/>
    </row>
    <row r="74" spans="2:7" ht="12.75">
      <c r="B74" s="92"/>
      <c r="G74" s="91"/>
    </row>
    <row r="75" spans="2:7" ht="12.75">
      <c r="B75" s="92"/>
      <c r="G75" s="91"/>
    </row>
    <row r="76" spans="2:7" ht="12.75">
      <c r="B76" s="92"/>
      <c r="G76" s="91"/>
    </row>
    <row r="77" spans="2:7" ht="12.75">
      <c r="B77" s="92"/>
      <c r="G77" s="91"/>
    </row>
    <row r="78" spans="2:7" ht="12.75">
      <c r="B78" s="92"/>
      <c r="G78" s="91"/>
    </row>
    <row r="79" spans="2:7" ht="12.75">
      <c r="B79" s="92"/>
      <c r="G79" s="91"/>
    </row>
    <row r="80" spans="2:7" ht="12.75">
      <c r="B80" s="92"/>
      <c r="G80" s="91"/>
    </row>
    <row r="81" spans="2:7" ht="12.75">
      <c r="B81" s="92"/>
      <c r="G81" s="91"/>
    </row>
    <row r="82" spans="2:7" ht="12.75">
      <c r="B82" s="92"/>
      <c r="G82" s="91"/>
    </row>
    <row r="83" spans="2:7" ht="12.75">
      <c r="B83" s="92"/>
      <c r="G83" s="91"/>
    </row>
    <row r="84" spans="2:7" ht="12.75">
      <c r="B84" s="92"/>
      <c r="G84" s="91"/>
    </row>
    <row r="85" spans="2:7" ht="12.75">
      <c r="B85" s="92"/>
      <c r="G85" s="91"/>
    </row>
    <row r="86" spans="2:7" ht="12.75">
      <c r="B86" s="92"/>
      <c r="G86" s="91"/>
    </row>
    <row r="87" spans="2:7" ht="12.75">
      <c r="B87" s="92"/>
      <c r="G87" s="91"/>
    </row>
    <row r="88" spans="2:7" ht="12.75">
      <c r="B88" s="92"/>
      <c r="G88" s="91"/>
    </row>
    <row r="89" spans="2:7" ht="12.75">
      <c r="B89" s="92"/>
      <c r="G89" s="91"/>
    </row>
    <row r="90" spans="2:7" ht="12.75">
      <c r="B90" s="92"/>
      <c r="G90" s="91"/>
    </row>
    <row r="91" spans="2:7" ht="12.75">
      <c r="B91" s="92"/>
      <c r="G91" s="91"/>
    </row>
    <row r="92" spans="2:7" ht="12.75">
      <c r="B92" s="92"/>
      <c r="G92" s="91"/>
    </row>
    <row r="93" spans="2:7" ht="12.75">
      <c r="B93" s="92"/>
      <c r="G93" s="91"/>
    </row>
    <row r="94" spans="2:7" ht="12.75">
      <c r="B94" s="92"/>
      <c r="G94" s="91"/>
    </row>
    <row r="95" spans="2:7" ht="12.75">
      <c r="B95" s="92"/>
      <c r="G95" s="91"/>
    </row>
    <row r="96" spans="2:7" ht="12.75">
      <c r="B96" s="92"/>
      <c r="G96" s="91"/>
    </row>
    <row r="97" spans="2:7" ht="12.75">
      <c r="B97" s="92"/>
      <c r="G97" s="91"/>
    </row>
    <row r="98" spans="2:7" ht="12.75">
      <c r="B98" s="92"/>
      <c r="G98" s="91"/>
    </row>
    <row r="99" spans="2:7" ht="12.75">
      <c r="B99" s="92"/>
      <c r="G99" s="91"/>
    </row>
    <row r="100" spans="2:7" ht="12.75">
      <c r="B100" s="92"/>
      <c r="G100" s="91"/>
    </row>
    <row r="101" spans="2:7" ht="12.75">
      <c r="B101" s="92"/>
      <c r="G101" s="91"/>
    </row>
    <row r="102" spans="2:7" ht="12.75">
      <c r="B102" s="92"/>
      <c r="G102" s="91"/>
    </row>
    <row r="103" spans="2:7" ht="12.75">
      <c r="B103" s="92"/>
      <c r="G103" s="91"/>
    </row>
    <row r="104" spans="2:7" ht="12.75">
      <c r="B104" s="92"/>
      <c r="G104" s="91"/>
    </row>
    <row r="105" spans="2:7" ht="12.75">
      <c r="B105" s="92"/>
      <c r="G105" s="91"/>
    </row>
    <row r="106" spans="2:7" ht="12.75">
      <c r="B106" s="92"/>
      <c r="G106" s="91"/>
    </row>
    <row r="107" spans="2:7" ht="12.75">
      <c r="B107" s="92"/>
      <c r="G107" s="91"/>
    </row>
    <row r="108" spans="2:7" ht="12.75">
      <c r="B108" s="92"/>
      <c r="G108" s="91"/>
    </row>
    <row r="109" spans="2:7" ht="12.75">
      <c r="B109" s="92"/>
      <c r="G109" s="91"/>
    </row>
    <row r="110" spans="2:7" ht="12.75">
      <c r="B110" s="92"/>
      <c r="G110" s="91"/>
    </row>
    <row r="111" spans="2:7" ht="12.75">
      <c r="B111" s="92"/>
      <c r="G111" s="91"/>
    </row>
    <row r="112" spans="2:7" ht="12.75">
      <c r="B112" s="92"/>
      <c r="G112" s="91"/>
    </row>
    <row r="113" spans="2:7" ht="12.75">
      <c r="B113" s="92"/>
      <c r="G113" s="91"/>
    </row>
    <row r="114" spans="2:7" ht="12.75">
      <c r="B114" s="92"/>
      <c r="G114" s="91"/>
    </row>
    <row r="115" spans="2:7" ht="12.75">
      <c r="B115" s="92"/>
      <c r="G115" s="91"/>
    </row>
    <row r="116" spans="2:7" ht="12.75">
      <c r="B116" s="92"/>
      <c r="G116" s="91"/>
    </row>
    <row r="117" spans="2:7" ht="12.75">
      <c r="B117" s="92"/>
      <c r="G117" s="91"/>
    </row>
    <row r="118" spans="2:7" ht="12.75">
      <c r="B118" s="92"/>
      <c r="G118" s="91"/>
    </row>
    <row r="119" spans="2:7" ht="12.75">
      <c r="B119" s="92"/>
      <c r="G119" s="91"/>
    </row>
    <row r="120" spans="2:7" ht="12.75">
      <c r="B120" s="92"/>
      <c r="G120" s="91"/>
    </row>
    <row r="121" spans="2:7" ht="12.75">
      <c r="B121" s="92"/>
      <c r="G121" s="91"/>
    </row>
    <row r="122" spans="2:7" ht="12.75">
      <c r="B122" s="92"/>
      <c r="G122" s="91"/>
    </row>
    <row r="123" spans="2:7" ht="12.75">
      <c r="B123" s="92"/>
      <c r="G123" s="91"/>
    </row>
    <row r="124" spans="2:7" ht="12.75">
      <c r="B124" s="92"/>
      <c r="G124" s="91"/>
    </row>
    <row r="125" spans="2:7" ht="12.75">
      <c r="B125" s="92"/>
      <c r="G125" s="91"/>
    </row>
    <row r="126" spans="2:7" ht="12.75">
      <c r="B126" s="92"/>
      <c r="G126" s="91"/>
    </row>
    <row r="127" spans="2:7" ht="12.75">
      <c r="B127" s="92"/>
      <c r="G127" s="91"/>
    </row>
    <row r="128" spans="2:7" ht="12.75">
      <c r="B128" s="92"/>
      <c r="G128" s="91"/>
    </row>
    <row r="129" spans="2:7" ht="12.75">
      <c r="B129" s="92"/>
      <c r="G129" s="91"/>
    </row>
    <row r="130" spans="2:7" ht="12.75">
      <c r="B130" s="92"/>
      <c r="G130" s="91"/>
    </row>
    <row r="131" spans="2:7" ht="12.75">
      <c r="B131" s="92"/>
      <c r="G131" s="91"/>
    </row>
    <row r="132" spans="2:7" ht="12.75">
      <c r="B132" s="92"/>
      <c r="G132" s="91"/>
    </row>
    <row r="133" ht="12.75">
      <c r="G133" s="91"/>
    </row>
    <row r="134" ht="12.75">
      <c r="G134" s="91"/>
    </row>
    <row r="135" ht="12.75">
      <c r="G135" s="91"/>
    </row>
    <row r="136" ht="12.75">
      <c r="G136" s="91"/>
    </row>
    <row r="137" ht="12.75">
      <c r="G137" s="91"/>
    </row>
  </sheetData>
  <mergeCells count="1">
    <mergeCell ref="A2:G2"/>
  </mergeCells>
  <printOptions horizontalCentered="1"/>
  <pageMargins left="0.75" right="0.75" top="0.9" bottom="0.76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Budget</cp:lastModifiedBy>
  <cp:lastPrinted>2007-03-20T19:03:16Z</cp:lastPrinted>
  <dcterms:created xsi:type="dcterms:W3CDTF">2007-03-20T16:30:08Z</dcterms:created>
  <dcterms:modified xsi:type="dcterms:W3CDTF">2007-03-20T21:05:24Z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