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 Final" sheetId="1" r:id="rId1"/>
  </sheets>
  <definedNames>
    <definedName name="_xlnm.Print_Area" localSheetId="0">'Fiscal Note - Final'!$A$1:$G$43</definedName>
  </definedNames>
  <calcPr fullCalcOnLoad="1"/>
</workbook>
</file>

<file path=xl/sharedStrings.xml><?xml version="1.0" encoding="utf-8"?>
<sst xmlns="http://schemas.openxmlformats.org/spreadsheetml/2006/main" count="63" uniqueCount="37">
  <si>
    <t>TOTAL</t>
  </si>
  <si>
    <t xml:space="preserve"> </t>
  </si>
  <si>
    <t>Code</t>
  </si>
  <si>
    <t>0510</t>
  </si>
  <si>
    <t>Revenue to:</t>
  </si>
  <si>
    <t>Expenditures from:</t>
  </si>
  <si>
    <t>Department</t>
  </si>
  <si>
    <t>Salaries &amp; Benefits</t>
  </si>
  <si>
    <t>Capital Outlay</t>
  </si>
  <si>
    <t>Other</t>
  </si>
  <si>
    <t>FISCAL  NOTE</t>
  </si>
  <si>
    <t>Ordinance/Motion No.:</t>
  </si>
  <si>
    <t>Title:</t>
  </si>
  <si>
    <t>Affected Agency and/or Agencies:</t>
  </si>
  <si>
    <t>Note Prepared By:</t>
  </si>
  <si>
    <t>Note Reviewed By:</t>
  </si>
  <si>
    <t>OMB Review By:</t>
  </si>
  <si>
    <t>Kelli Carroll</t>
  </si>
  <si>
    <t>Impact of the above legislation on the fiscal affairs of King County is estimated to be:</t>
  </si>
  <si>
    <t>Fund</t>
  </si>
  <si>
    <t>1st</t>
  </si>
  <si>
    <t>2nd</t>
  </si>
  <si>
    <t>3rd</t>
  </si>
  <si>
    <t>4th</t>
  </si>
  <si>
    <t>Fund Title</t>
  </si>
  <si>
    <t>Revenue Source</t>
  </si>
  <si>
    <t>Year</t>
  </si>
  <si>
    <t>*</t>
  </si>
  <si>
    <t>Expenditures By Categories:</t>
  </si>
  <si>
    <t>Supplies &amp; Services</t>
  </si>
  <si>
    <t>2nd Quarter Omnibus Ordinance</t>
  </si>
  <si>
    <t>OMP Supplemental - Superior Court</t>
  </si>
  <si>
    <t>Superior Court</t>
  </si>
  <si>
    <t>Steve Davis</t>
  </si>
  <si>
    <t>Paul Sherfey</t>
  </si>
  <si>
    <t>000000010 / CX</t>
  </si>
  <si>
    <t>*  Costs for 2006 include the analyst position for 5 months inflated 7.5% for salary and benefit cost increases.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</si>
</sst>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s>
  <fonts count="10">
    <font>
      <sz val="10"/>
      <name val="Arial"/>
      <family val="0"/>
    </font>
    <font>
      <b/>
      <sz val="10"/>
      <name val="Arial"/>
      <family val="0"/>
    </font>
    <font>
      <i/>
      <sz val="10"/>
      <name val="Arial"/>
      <family val="0"/>
    </font>
    <font>
      <b/>
      <i/>
      <sz val="10"/>
      <name val="Arial"/>
      <family val="0"/>
    </font>
    <font>
      <sz val="8"/>
      <name val="Arial"/>
      <family val="0"/>
    </font>
    <font>
      <sz val="16"/>
      <name val="Arial"/>
      <family val="2"/>
    </font>
    <font>
      <b/>
      <i/>
      <u val="single"/>
      <sz val="10"/>
      <name val="Arial"/>
      <family val="2"/>
    </font>
    <font>
      <u val="single"/>
      <sz val="10"/>
      <color indexed="12"/>
      <name val="Arial"/>
      <family val="0"/>
    </font>
    <font>
      <u val="single"/>
      <sz val="10"/>
      <color indexed="36"/>
      <name val="Arial"/>
      <family val="0"/>
    </font>
    <font>
      <sz val="10"/>
      <color indexed="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Alignment="1">
      <alignment/>
    </xf>
    <xf numFmtId="0" fontId="0" fillId="0" borderId="0" xfId="0" applyBorder="1" applyAlignment="1">
      <alignment/>
    </xf>
    <xf numFmtId="0" fontId="5"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6" xfId="0" applyBorder="1" applyAlignment="1">
      <alignment horizontal="center"/>
    </xf>
    <xf numFmtId="0" fontId="0" fillId="0" borderId="6" xfId="0" applyBorder="1" applyAlignment="1">
      <alignment horizontal="left"/>
    </xf>
    <xf numFmtId="42" fontId="0" fillId="0" borderId="6" xfId="17" applyNumberFormat="1"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0" fontId="0" fillId="0" borderId="0" xfId="0" applyBorder="1" applyAlignment="1">
      <alignment horizontal="center"/>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42" fontId="0" fillId="0" borderId="5" xfId="0" applyNumberFormat="1"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42" fontId="0" fillId="0" borderId="6" xfId="17" applyNumberFormat="1" applyFill="1" applyBorder="1" applyAlignment="1">
      <alignment/>
    </xf>
    <xf numFmtId="0" fontId="0" fillId="0" borderId="11" xfId="0" applyFill="1" applyBorder="1" applyAlignment="1">
      <alignment/>
    </xf>
    <xf numFmtId="168"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6" xfId="0" applyBorder="1" applyAlignment="1" quotePrefix="1">
      <alignment horizontal="center"/>
    </xf>
    <xf numFmtId="0" fontId="0" fillId="0" borderId="6" xfId="0" applyBorder="1" applyAlignment="1" quotePrefix="1">
      <alignment/>
    </xf>
    <xf numFmtId="0" fontId="0" fillId="0" borderId="6" xfId="0" applyFill="1" applyBorder="1" applyAlignment="1" quotePrefix="1">
      <alignment/>
    </xf>
    <xf numFmtId="0" fontId="0" fillId="0" borderId="6" xfId="0" applyFill="1" applyBorder="1" applyAlignment="1">
      <alignment horizontal="center"/>
    </xf>
    <xf numFmtId="0" fontId="0" fillId="0" borderId="6" xfId="0"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sp>
      <xdr:nvSpPr>
        <xdr:cNvPr id="1" name="TextBox 1"/>
        <xdr:cNvSpPr txBox="1">
          <a:spLocks noChangeArrowheads="1"/>
        </xdr:cNvSpPr>
      </xdr:nvSpPr>
      <xdr:spPr>
        <a:xfrm>
          <a:off x="0" y="7219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Tis supplemental request seeks the following: </a:t>
          </a:r>
          <a:r>
            <a:rPr lang="en-US" cap="none" sz="1000" b="0" i="0" u="none" baseline="0">
              <a:latin typeface="Arial"/>
              <a:ea typeface="Arial"/>
              <a:cs typeface="Arial"/>
            </a:rPr>
            <a:t>
</a:t>
          </a:r>
          <a:r>
            <a:rPr lang="en-US" cap="none" sz="1000" b="1" i="1" u="sng" baseline="0">
              <a:latin typeface="Arial"/>
              <a:ea typeface="Arial"/>
              <a:cs typeface="Arial"/>
            </a:rPr>
            <a:t>Technology Integration</a:t>
          </a:r>
          <a:r>
            <a:rPr lang="en-US" cap="none" sz="1000" b="0" i="0" u="none" baseline="0">
              <a:latin typeface="Arial"/>
              <a:ea typeface="Arial"/>
              <a:cs typeface="Arial"/>
            </a:rPr>
            <a:t>
This request seeks funding for a consultant to review technology needs and systems for children and family case processing in Superior Court. The consultant's findings and recommendations will be a significant part of the upcoming targeted Superior Court Operational Master Plan (OMP). Technology integration efforts are currently underway in the criminal justice system, focusing on adult criminal case processing. A similar technology integration effort is needed for children and family case processing. A concentrated effort to identify and describe the current disparate technology components for children and family case processing is critical at this time as its findings and recommendations will inform the upcoming work of the targeted OMP.
For example, the records within the social service agencies, and the technology which supports those records, are entirely separate and apart from records in the court or police agencies, with no technology-enabled interfaces, making communication between the systems impossible. The respective social service agencies and criminal justice agencies likewise do not have internally integrated systems. Through a grant from the Casey Foundation, some work on the ability to share records between the criminal justice system and social service entities has begun outside of King County, but the work is not complete and does not fully address King County's specific needs. 
This technology work that the consultant will conduct is critical to the overall outcome of the targeted OMP. Without this important technology information, the targeted OMP will be incomplete, with its findings and recommendations severely limited by the absent technology assessments and recommendations.
</a:t>
          </a:r>
          <a:r>
            <a:rPr lang="en-US" cap="none" sz="1000" b="1" i="1" u="sng" baseline="0">
              <a:latin typeface="Arial"/>
              <a:ea typeface="Arial"/>
              <a:cs typeface="Arial"/>
            </a:rPr>
            <a:t>Data Collection</a:t>
          </a:r>
          <a:r>
            <a:rPr lang="en-US" cap="none" sz="1000" b="0" i="0" u="none" baseline="0">
              <a:latin typeface="Arial"/>
              <a:ea typeface="Arial"/>
              <a:cs typeface="Arial"/>
            </a:rPr>
            <a:t>
The targeted OMP will rely heavily upon data. Assuring that the consultant has access to all available data from all organizations involved in the children and family case processes is critical to a thorough and successful OMP. Data from organizations both within and external to King County will need to be collected and analyzed. 
Other countywide planning efforts have shown that when external entities are involved with providing data or information to the County or its consultant, external entities do not necessarily provide the data in the requested timeframe. For the Children and Family Operational Master Plan process, the data collection is particularly complex and involving several large state agencies such as Washington State Administrative Office of the Courts, Washington State Department of Social and Health Services and a wide array of social service providers.  
While the OMP consultant will complete the final analysis of related data, the gathering, organizing and management of data requires a specific and focused effort for a distinct period of time. This funding request supports one program analyst TLT for six months (July 1 – December 31, 2005) to conduct data management for the OMP. 
</a:t>
          </a:r>
          <a:r>
            <a:rPr lang="en-US" cap="none" sz="1000" b="1" i="0" u="none" baseline="0">
              <a:latin typeface="Arial"/>
              <a:ea typeface="Arial"/>
              <a:cs typeface="Arial"/>
            </a:rPr>
            <a:t>Financial Methodology
</a:t>
          </a:r>
          <a:r>
            <a:rPr lang="en-US" cap="none" sz="1000" b="0" i="0" u="none" baseline="0">
              <a:latin typeface="Arial"/>
              <a:ea typeface="Arial"/>
              <a:cs typeface="Arial"/>
            </a:rPr>
            <a:t>2005 Costs: The 2005 salary is calculated at step 1 of range 60 for 6 months ($28,234) which reflects the appropriate classification for the body of work the position will perform.  The position will be a full-time TLT</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working 35 hours per week.  Benefits are calculated using current year rates and total $8,001.
</a:t>
          </a:r>
          <a:r>
            <a:rPr lang="en-US" cap="none" sz="1000" b="1" i="0" u="none" baseline="0">
              <a:latin typeface="Arial"/>
              <a:ea typeface="Arial"/>
              <a:cs typeface="Arial"/>
            </a:rPr>
            <a:t>
</a:t>
          </a:r>
        </a:p>
      </xdr:txBody>
    </xdr:sp>
    <xdr:clientData/>
  </xdr:twoCellAnchor>
  <xdr:oneCellAnchor>
    <xdr:from>
      <xdr:col>0</xdr:col>
      <xdr:colOff>0</xdr:colOff>
      <xdr:row>44</xdr:row>
      <xdr:rowOff>0</xdr:rowOff>
    </xdr:from>
    <xdr:ext cx="104775" cy="200025"/>
    <xdr:sp>
      <xdr:nvSpPr>
        <xdr:cNvPr id="2" name="TextBox 2"/>
        <xdr:cNvSpPr txBox="1">
          <a:spLocks noChangeArrowheads="1"/>
        </xdr:cNvSpPr>
      </xdr:nvSpPr>
      <xdr:spPr>
        <a:xfrm>
          <a:off x="0" y="72199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44</xdr:row>
      <xdr:rowOff>0</xdr:rowOff>
    </xdr:from>
    <xdr:ext cx="104775" cy="200025"/>
    <xdr:sp>
      <xdr:nvSpPr>
        <xdr:cNvPr id="3" name="TextBox 3"/>
        <xdr:cNvSpPr txBox="1">
          <a:spLocks noChangeArrowheads="1"/>
        </xdr:cNvSpPr>
      </xdr:nvSpPr>
      <xdr:spPr>
        <a:xfrm>
          <a:off x="0" y="72199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75" zoomScaleNormal="75" workbookViewId="0" topLeftCell="A1">
      <selection activeCell="I52" sqref="I52"/>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3" t="s">
        <v>10</v>
      </c>
    </row>
    <row r="3" spans="1:5" ht="12.75">
      <c r="A3" t="s">
        <v>11</v>
      </c>
      <c r="C3" s="4" t="s">
        <v>30</v>
      </c>
      <c r="D3" s="5"/>
      <c r="E3" s="5"/>
    </row>
    <row r="5" spans="1:5" ht="12.75">
      <c r="A5" t="s">
        <v>12</v>
      </c>
      <c r="C5" s="6" t="s">
        <v>31</v>
      </c>
      <c r="D5" s="5"/>
      <c r="E5" s="5"/>
    </row>
    <row r="7" spans="1:3" ht="12.75">
      <c r="A7" t="s">
        <v>13</v>
      </c>
      <c r="C7" s="7" t="s">
        <v>32</v>
      </c>
    </row>
    <row r="8" ht="12.75">
      <c r="C8" s="1"/>
    </row>
    <row r="9" spans="1:3" ht="12.75">
      <c r="A9" t="s">
        <v>14</v>
      </c>
      <c r="C9" s="7" t="s">
        <v>33</v>
      </c>
    </row>
    <row r="10" ht="12.75">
      <c r="C10" s="1"/>
    </row>
    <row r="11" spans="1:3" ht="12.75">
      <c r="A11" t="s">
        <v>15</v>
      </c>
      <c r="C11" s="7" t="s">
        <v>34</v>
      </c>
    </row>
    <row r="13" spans="1:3" ht="12.75">
      <c r="A13" t="s">
        <v>16</v>
      </c>
      <c r="C13" s="7" t="s">
        <v>17</v>
      </c>
    </row>
    <row r="15" ht="12.75">
      <c r="A15" t="s">
        <v>18</v>
      </c>
    </row>
    <row r="16" ht="12.75">
      <c r="A16" t="s">
        <v>4</v>
      </c>
    </row>
    <row r="17" spans="1:7" ht="12.75">
      <c r="A17" s="8"/>
      <c r="B17" s="9" t="s">
        <v>19</v>
      </c>
      <c r="C17" s="9"/>
      <c r="D17" s="9" t="s">
        <v>20</v>
      </c>
      <c r="E17" s="9" t="s">
        <v>21</v>
      </c>
      <c r="F17" s="9" t="s">
        <v>22</v>
      </c>
      <c r="G17" s="9" t="s">
        <v>23</v>
      </c>
    </row>
    <row r="18" spans="1:7" ht="12.75">
      <c r="A18" s="10" t="s">
        <v>24</v>
      </c>
      <c r="B18" s="11" t="s">
        <v>2</v>
      </c>
      <c r="C18" s="11" t="s">
        <v>25</v>
      </c>
      <c r="D18" s="11" t="s">
        <v>26</v>
      </c>
      <c r="E18" s="11" t="s">
        <v>26</v>
      </c>
      <c r="F18" s="11" t="s">
        <v>26</v>
      </c>
      <c r="G18" s="11" t="s">
        <v>26</v>
      </c>
    </row>
    <row r="19" spans="1:7" ht="12.75">
      <c r="A19" s="46"/>
      <c r="B19" s="47"/>
      <c r="C19" s="48"/>
      <c r="D19" s="39"/>
      <c r="E19" s="15"/>
      <c r="F19" s="15">
        <f>E19*1.03</f>
        <v>0</v>
      </c>
      <c r="G19" s="15">
        <f>F19*1.03</f>
        <v>0</v>
      </c>
    </row>
    <row r="20" spans="1:7" ht="12.75">
      <c r="A20" s="12"/>
      <c r="B20" s="16"/>
      <c r="C20" s="12"/>
      <c r="D20" s="15"/>
      <c r="E20" s="15"/>
      <c r="F20" s="15"/>
      <c r="G20" s="15"/>
    </row>
    <row r="21" spans="1:7" ht="12.75">
      <c r="A21" s="12"/>
      <c r="B21" s="17"/>
      <c r="C21" s="12"/>
      <c r="D21" s="15"/>
      <c r="E21" s="15"/>
      <c r="F21" s="15"/>
      <c r="G21" s="15"/>
    </row>
    <row r="22" spans="1:7" ht="12.75">
      <c r="A22" s="13" t="s">
        <v>0</v>
      </c>
      <c r="B22" s="17"/>
      <c r="C22" s="12"/>
      <c r="D22" s="15">
        <f>SUM(D19:D21)</f>
        <v>0</v>
      </c>
      <c r="E22" s="15">
        <f>SUM(E19:E21)</f>
        <v>0</v>
      </c>
      <c r="F22" s="15">
        <f>SUM(F19:F21)</f>
        <v>0</v>
      </c>
      <c r="G22" s="15">
        <f>SUM(G19:G21)</f>
        <v>0</v>
      </c>
    </row>
    <row r="23" spans="2:7" ht="12.75">
      <c r="B23" s="18"/>
      <c r="D23" s="19"/>
      <c r="E23" s="19"/>
      <c r="F23" s="19"/>
      <c r="G23" s="19"/>
    </row>
    <row r="24" spans="1:7" ht="12.75">
      <c r="A24" t="s">
        <v>5</v>
      </c>
      <c r="B24" s="18"/>
      <c r="D24" s="19"/>
      <c r="E24" s="19"/>
      <c r="F24" s="19"/>
      <c r="G24" s="19"/>
    </row>
    <row r="25" spans="1:7" ht="12.75">
      <c r="A25" s="8"/>
      <c r="B25" s="20" t="s">
        <v>19</v>
      </c>
      <c r="C25" s="9"/>
      <c r="D25" s="21" t="s">
        <v>20</v>
      </c>
      <c r="E25" s="21" t="s">
        <v>21</v>
      </c>
      <c r="F25" s="21" t="s">
        <v>22</v>
      </c>
      <c r="G25" s="21" t="s">
        <v>23</v>
      </c>
    </row>
    <row r="26" spans="1:7" ht="12.75">
      <c r="A26" s="10" t="s">
        <v>24</v>
      </c>
      <c r="B26" s="22" t="s">
        <v>2</v>
      </c>
      <c r="C26" s="11" t="s">
        <v>6</v>
      </c>
      <c r="D26" s="23" t="s">
        <v>26</v>
      </c>
      <c r="E26" s="35" t="s">
        <v>26</v>
      </c>
      <c r="F26" s="23" t="s">
        <v>26</v>
      </c>
      <c r="G26" s="23" t="s">
        <v>26</v>
      </c>
    </row>
    <row r="27" spans="1:8" ht="12.75">
      <c r="A27" s="45" t="s">
        <v>35</v>
      </c>
      <c r="B27" s="44" t="s">
        <v>3</v>
      </c>
      <c r="C27" s="14" t="s">
        <v>32</v>
      </c>
      <c r="D27" s="39">
        <v>61235</v>
      </c>
      <c r="E27" s="39">
        <f>+D35/6*5*1.075</f>
        <v>32460.520833333336</v>
      </c>
      <c r="F27" s="15">
        <v>0</v>
      </c>
      <c r="G27" s="15">
        <f>F27*1.03</f>
        <v>0</v>
      </c>
      <c r="H27" t="s">
        <v>27</v>
      </c>
    </row>
    <row r="28" spans="1:7" ht="12.75">
      <c r="A28" s="12"/>
      <c r="B28" s="16"/>
      <c r="C28" s="12"/>
      <c r="D28" s="15"/>
      <c r="E28" s="39"/>
      <c r="F28" s="15"/>
      <c r="G28" s="15"/>
    </row>
    <row r="29" spans="1:7" ht="12.75">
      <c r="A29" s="12"/>
      <c r="B29" s="16"/>
      <c r="C29" s="12"/>
      <c r="D29" s="15"/>
      <c r="E29" s="39"/>
      <c r="F29" s="15"/>
      <c r="G29" s="15"/>
    </row>
    <row r="30" spans="1:7" ht="12.75">
      <c r="A30" s="13" t="s">
        <v>0</v>
      </c>
      <c r="B30" s="16"/>
      <c r="C30" s="12"/>
      <c r="D30" s="15">
        <f>SUM(D27:D29)</f>
        <v>61235</v>
      </c>
      <c r="E30" s="39">
        <f>SUM(E27:E29)</f>
        <v>32460.520833333336</v>
      </c>
      <c r="F30" s="15">
        <f>SUM(F27:F29)</f>
        <v>0</v>
      </c>
      <c r="G30" s="15">
        <f>SUM(G27:G29)</f>
        <v>0</v>
      </c>
    </row>
    <row r="31" spans="1:10" ht="12.75">
      <c r="A31" s="24"/>
      <c r="B31" s="24"/>
      <c r="C31" s="2"/>
      <c r="D31" s="25"/>
      <c r="E31" s="25"/>
      <c r="F31" s="25"/>
      <c r="G31" s="25"/>
      <c r="H31" s="2"/>
      <c r="I31" s="2"/>
      <c r="J31" s="2"/>
    </row>
    <row r="32" spans="1:7" ht="12.75">
      <c r="A32" s="26" t="s">
        <v>28</v>
      </c>
      <c r="B32" s="26"/>
      <c r="C32" s="26"/>
      <c r="D32" s="27"/>
      <c r="E32" s="27"/>
      <c r="F32" s="27"/>
      <c r="G32" s="27"/>
    </row>
    <row r="33" spans="1:7" ht="12.75">
      <c r="A33" s="28"/>
      <c r="B33" s="29"/>
      <c r="C33" s="30"/>
      <c r="D33" s="31" t="s">
        <v>20</v>
      </c>
      <c r="E33" s="31" t="s">
        <v>21</v>
      </c>
      <c r="F33" s="31" t="s">
        <v>22</v>
      </c>
      <c r="G33" s="31" t="s">
        <v>23</v>
      </c>
    </row>
    <row r="34" spans="1:9" ht="12.75">
      <c r="A34" s="32"/>
      <c r="B34" s="33"/>
      <c r="C34" s="34"/>
      <c r="D34" s="35" t="s">
        <v>26</v>
      </c>
      <c r="E34" s="35" t="s">
        <v>26</v>
      </c>
      <c r="F34" s="35" t="s">
        <v>26</v>
      </c>
      <c r="G34" s="35" t="s">
        <v>26</v>
      </c>
      <c r="I34" t="s">
        <v>1</v>
      </c>
    </row>
    <row r="35" spans="1:8" ht="12.75">
      <c r="A35" s="36" t="s">
        <v>7</v>
      </c>
      <c r="B35" s="37"/>
      <c r="C35" s="34"/>
      <c r="D35" s="15">
        <v>36235</v>
      </c>
      <c r="E35" s="15">
        <f>+E30</f>
        <v>32460.520833333336</v>
      </c>
      <c r="F35" s="15">
        <v>0</v>
      </c>
      <c r="G35" s="15">
        <f>F35*1.03</f>
        <v>0</v>
      </c>
      <c r="H35" t="s">
        <v>27</v>
      </c>
    </row>
    <row r="36" spans="1:7" ht="12.75">
      <c r="A36" s="36" t="s">
        <v>29</v>
      </c>
      <c r="B36" s="37"/>
      <c r="C36" s="34"/>
      <c r="D36" s="38">
        <v>25000</v>
      </c>
      <c r="E36" s="39"/>
      <c r="F36" s="39"/>
      <c r="G36" s="39"/>
    </row>
    <row r="37" spans="1:7" ht="12.75">
      <c r="A37" s="36" t="s">
        <v>8</v>
      </c>
      <c r="B37" s="37"/>
      <c r="C37" s="40"/>
      <c r="D37" s="39"/>
      <c r="E37" s="39"/>
      <c r="F37" s="39"/>
      <c r="G37" s="39"/>
    </row>
    <row r="38" spans="1:7" ht="12.75">
      <c r="A38" s="36" t="s">
        <v>9</v>
      </c>
      <c r="B38" s="37"/>
      <c r="C38" s="40"/>
      <c r="D38" s="41"/>
      <c r="E38" s="41"/>
      <c r="F38" s="41"/>
      <c r="G38" s="41"/>
    </row>
    <row r="39" spans="1:7" ht="12.75">
      <c r="A39" s="42"/>
      <c r="B39" s="37"/>
      <c r="C39" s="40"/>
      <c r="D39" s="39"/>
      <c r="E39" s="39"/>
      <c r="F39" s="39"/>
      <c r="G39" s="39"/>
    </row>
    <row r="40" spans="1:7" ht="12.75">
      <c r="A40" s="43" t="s">
        <v>0</v>
      </c>
      <c r="B40" s="37"/>
      <c r="C40" s="40"/>
      <c r="D40" s="39">
        <f>SUM(D35:D39)</f>
        <v>61235</v>
      </c>
      <c r="E40" s="39">
        <f>SUM(E35:E39)</f>
        <v>32460.520833333336</v>
      </c>
      <c r="F40" s="39">
        <f>SUM(F35:F39)</f>
        <v>0</v>
      </c>
      <c r="G40" s="39">
        <f>SUM(G35:G39)</f>
        <v>0</v>
      </c>
    </row>
    <row r="41" spans="1:7" ht="12.75">
      <c r="A41" s="26" t="s">
        <v>36</v>
      </c>
      <c r="B41" s="26"/>
      <c r="C41" s="26"/>
      <c r="D41" s="26"/>
      <c r="E41" s="26"/>
      <c r="F41" s="26"/>
      <c r="G41" s="26"/>
    </row>
    <row r="42" spans="1:7" ht="12.75">
      <c r="A42" s="26"/>
      <c r="B42" s="26"/>
      <c r="C42" s="26"/>
      <c r="D42" s="26"/>
      <c r="E42" s="26"/>
      <c r="F42" s="26"/>
      <c r="G42" s="26"/>
    </row>
    <row r="43" spans="1:7" ht="12.75">
      <c r="A43" s="26"/>
      <c r="B43" s="26"/>
      <c r="C43" s="26"/>
      <c r="D43" s="26"/>
      <c r="E43" s="26"/>
      <c r="F43" s="26"/>
      <c r="G43" s="26"/>
    </row>
  </sheetData>
  <printOptions/>
  <pageMargins left="0.75" right="0.75" top="1" bottom="1" header="0.5" footer="0.5"/>
  <pageSetup fitToHeight="2" horizontalDpi="600" verticalDpi="600" orientation="portrait" scale="90"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Allende-Foss, Angel</cp:lastModifiedBy>
  <cp:lastPrinted>2005-06-01T14:54:52Z</cp:lastPrinted>
  <dcterms:created xsi:type="dcterms:W3CDTF">1999-01-20T18:58:42Z</dcterms:created>
  <dcterms:modified xsi:type="dcterms:W3CDTF">2005-06-02T13:40:07Z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1119895868</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-591671148</vt:i4>
  </property>
  <property fmtid="{D5CDD505-2E9C-101B-9397-08002B2CF9AE}" pid="7" name="_ReviewingToolsShownOnce">
    <vt:lpwstr/>
  </property>
</Properties>
</file>