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30" windowWidth="22860" windowHeight="9525" activeTab="0"/>
  </bookViews>
  <sheets>
    <sheet name="Attachment A" sheetId="1" r:id="rId1"/>
  </sheets>
  <externalReferences>
    <externalReference r:id="rId4"/>
    <externalReference r:id="rId5"/>
    <externalReference r:id="rId6"/>
  </externalReferences>
  <definedNames>
    <definedName name="EBS">'[1]1st Q Appropriations'!$D$3:$K$179</definedName>
    <definedName name="Essbase">'[2]Exec Final Appro'!$B$11:$P$30</definedName>
    <definedName name="Metadata">'[3]METADATA'!$A$11:$I$139</definedName>
    <definedName name="_xlnm.Print_Area" localSheetId="0">'Attachment A'!$A$5:$F$34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<sst xmlns="http://schemas.openxmlformats.org/spreadsheetml/2006/main" count="49" uniqueCount="31">
  <si>
    <t>ATTACHMENT A:  2015-2016 BIENNIAL BUDGET, DATED 10.10.16</t>
  </si>
  <si>
    <t>3421</t>
  </si>
  <si>
    <t>Major Maintenance Reserve Sub</t>
  </si>
  <si>
    <t>Project Number</t>
  </si>
  <si>
    <t>Project Name</t>
  </si>
  <si>
    <t>FY15-16</t>
  </si>
  <si>
    <t>FY17-18</t>
  </si>
  <si>
    <t>FY19-20</t>
  </si>
  <si>
    <t>Total Budget</t>
  </si>
  <si>
    <t>1033528</t>
  </si>
  <si>
    <r>
      <t xml:space="preserve">FMD TRANSFER TO GENERAL FUND
</t>
    </r>
    <r>
      <rPr>
        <b/>
        <sz val="10"/>
        <color indexed="8"/>
        <rFont val="Calibri"/>
        <family val="2"/>
      </rPr>
      <t>Standalone</t>
    </r>
  </si>
  <si>
    <t>1130416</t>
  </si>
  <si>
    <r>
      <t xml:space="preserve">WHITE CENTER FIRE PANEL
</t>
    </r>
    <r>
      <rPr>
        <b/>
        <sz val="10"/>
        <color indexed="8"/>
        <rFont val="Calibri"/>
        <family val="2"/>
      </rPr>
      <t>Administrative</t>
    </r>
  </si>
  <si>
    <t>3421 - Major Maintenance Reserve Sub</t>
  </si>
  <si>
    <t>Water Quality Construction - Unrestricted</t>
  </si>
  <si>
    <t>WTC JOINT SHIP CANAL WQ CSO</t>
  </si>
  <si>
    <t>WTC JOINT SHIP CANAL CSO</t>
  </si>
  <si>
    <t>3611 - Water Quality Construction - Unrestricted</t>
  </si>
  <si>
    <t>3771</t>
  </si>
  <si>
    <t>OIRM Capital Fund</t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</si>
  <si>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</si>
  <si>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</si>
  <si>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3771 - OIRM Capital Fund</t>
  </si>
  <si>
    <t>3951</t>
  </si>
  <si>
    <t>Building Repair/Replacement Sub Fund</t>
  </si>
  <si>
    <t>1121931</t>
  </si>
  <si>
    <r>
      <t xml:space="preserve">DES FMD YESLER BLDG SPACE MOVE
</t>
    </r>
    <r>
      <rPr>
        <b/>
        <sz val="10"/>
        <color indexed="8"/>
        <rFont val="Calibri"/>
        <family val="2"/>
      </rPr>
      <t>Technical Adjustment/Close-Out request</t>
    </r>
  </si>
  <si>
    <t>1130205</t>
  </si>
  <si>
    <r>
      <t xml:space="preserve">DES FMD DPD CONSOLIDATION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</si>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</sst>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</numFmts>
  <fonts count="14">
    <font>
      <sz val="12"/>
      <color theme="1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.95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color theme="1"/>
      <name val="Arial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20">
      <alignment/>
      <protection/>
    </xf>
    <xf numFmtId="0" fontId="3" fillId="0" borderId="1" xfId="20" applyFont="1" applyBorder="1" applyAlignment="1" applyProtection="1">
      <alignment vertical="top" wrapText="1" readingOrder="1"/>
      <protection locked="0"/>
    </xf>
    <xf numFmtId="0" fontId="5" fillId="2" borderId="2" xfId="21" applyFont="1" applyBorder="1" applyAlignment="1" applyProtection="1">
      <alignment horizontal="right" vertical="top" wrapText="1" readingOrder="1"/>
      <protection locked="0"/>
    </xf>
    <xf numFmtId="0" fontId="5" fillId="2" borderId="2" xfId="21" applyFont="1" applyBorder="1" applyAlignment="1" applyProtection="1">
      <alignment horizontal="left" vertical="top" wrapText="1" readingOrder="1"/>
      <protection locked="0"/>
    </xf>
    <xf numFmtId="0" fontId="5" fillId="2" borderId="2" xfId="21" applyFont="1" applyBorder="1" applyAlignment="1" applyProtection="1">
      <alignment horizontal="center" vertical="top" wrapText="1" readingOrder="1"/>
      <protection locked="0"/>
    </xf>
    <xf numFmtId="0" fontId="6" fillId="0" borderId="2" xfId="20" applyFont="1" applyBorder="1" applyAlignment="1" applyProtection="1">
      <alignment horizontal="right" vertical="top" wrapText="1" readingOrder="1"/>
      <protection locked="0"/>
    </xf>
    <xf numFmtId="0" fontId="6" fillId="0" borderId="2" xfId="20" applyFont="1" applyBorder="1" applyAlignment="1" applyProtection="1">
      <alignment horizontal="left" vertical="top" wrapText="1" readingOrder="1"/>
      <protection locked="0"/>
    </xf>
    <xf numFmtId="164" fontId="6" fillId="0" borderId="2" xfId="20" applyNumberFormat="1" applyFont="1" applyBorder="1" applyAlignment="1" applyProtection="1">
      <alignment horizontal="right" vertical="top" wrapText="1" readingOrder="1"/>
      <protection locked="0"/>
    </xf>
    <xf numFmtId="164" fontId="4" fillId="2" borderId="2" xfId="21" applyNumberFormat="1" applyBorder="1" applyAlignment="1" applyProtection="1">
      <alignment horizontal="right" vertical="top" wrapText="1" readingOrder="1"/>
      <protection locked="0"/>
    </xf>
    <xf numFmtId="0" fontId="8" fillId="0" borderId="0" xfId="20" applyFont="1" applyFill="1" applyAlignment="1" applyProtection="1">
      <alignment horizontal="center" vertical="top" wrapText="1" readingOrder="1"/>
      <protection locked="0"/>
    </xf>
    <xf numFmtId="164" fontId="6" fillId="0" borderId="0" xfId="20" applyNumberFormat="1" applyFont="1" applyBorder="1" applyAlignment="1" applyProtection="1">
      <alignment horizontal="right" vertical="top" wrapText="1" readingOrder="1"/>
      <protection locked="0"/>
    </xf>
    <xf numFmtId="0" fontId="3" fillId="0" borderId="1" xfId="20" applyFont="1" applyBorder="1" applyAlignment="1" applyProtection="1">
      <alignment horizontal="left" vertical="top" wrapText="1" readingOrder="1"/>
      <protection locked="0"/>
    </xf>
    <xf numFmtId="0" fontId="1" fillId="0" borderId="0" xfId="20" applyFill="1">
      <alignment/>
      <protection/>
    </xf>
    <xf numFmtId="164" fontId="5" fillId="2" borderId="2" xfId="21" applyNumberFormat="1" applyFont="1" applyBorder="1" applyAlignment="1" applyProtection="1">
      <alignment horizontal="right" vertical="top" wrapText="1" readingOrder="1"/>
      <protection locked="0"/>
    </xf>
    <xf numFmtId="0" fontId="4" fillId="2" borderId="0" xfId="21" applyAlignment="1" applyProtection="1">
      <alignment horizontal="center" vertical="top" wrapText="1" readingOrder="1"/>
      <protection locked="0"/>
    </xf>
    <xf numFmtId="0" fontId="4" fillId="2" borderId="0" xfId="21"/>
    <xf numFmtId="0" fontId="2" fillId="0" borderId="0" xfId="20" applyFont="1" applyAlignment="1" applyProtection="1">
      <alignment horizontal="left" vertical="top" wrapText="1" readingOrder="1"/>
      <protection locked="0"/>
    </xf>
    <xf numFmtId="0" fontId="1" fillId="0" borderId="0" xfId="20">
      <alignment/>
      <protection/>
    </xf>
    <xf numFmtId="0" fontId="2" fillId="4" borderId="0" xfId="20" applyFont="1" applyFill="1" applyAlignment="1" applyProtection="1">
      <alignment horizontal="center" vertical="top" wrapText="1" readingOrder="1"/>
      <protection locked="0"/>
    </xf>
    <xf numFmtId="0" fontId="3" fillId="0" borderId="1" xfId="20" applyFont="1" applyBorder="1" applyAlignment="1" applyProtection="1">
      <alignment horizontal="right" vertical="top" wrapText="1" readingOrder="1"/>
      <protection locked="0"/>
    </xf>
    <xf numFmtId="0" fontId="1" fillId="0" borderId="1" xfId="20" applyBorder="1" applyAlignment="1" applyProtection="1">
      <alignment vertical="top" wrapText="1"/>
      <protection locked="0"/>
    </xf>
    <xf numFmtId="0" fontId="9" fillId="0" borderId="0" xfId="20" applyFont="1" applyAlignment="1" applyProtection="1">
      <alignment horizontal="center" vertical="top" wrapText="1" readingOrder="1"/>
      <protection locked="0"/>
    </xf>
    <xf numFmtId="0" fontId="5" fillId="2" borderId="2" xfId="21" applyFont="1" applyBorder="1" applyAlignment="1" applyProtection="1">
      <alignment horizontal="center" vertical="top" wrapText="1" readingOrder="1"/>
      <protection locked="0"/>
    </xf>
    <xf numFmtId="0" fontId="5" fillId="2" borderId="3" xfId="21" applyFont="1" applyBorder="1" applyAlignment="1" applyProtection="1">
      <alignment vertical="top" wrapText="1"/>
      <protection locked="0"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Good 2" xfId="21"/>
    <cellStyle name="40% - Accent4 2" xfId="22"/>
    <cellStyle name="Comma 10" xfId="23"/>
    <cellStyle name="Comma 11" xfId="24"/>
    <cellStyle name="Comma 12" xfId="25"/>
    <cellStyle name="Comma 13" xfId="26"/>
    <cellStyle name="Comma 14" xfId="27"/>
    <cellStyle name="Comma 15" xfId="28"/>
    <cellStyle name="Comma 16" xfId="29"/>
    <cellStyle name="Comma 17" xfId="30"/>
    <cellStyle name="Comma 2" xfId="31"/>
    <cellStyle name="Comma 2 2" xfId="32"/>
    <cellStyle name="Comma 2 3" xfId="33"/>
    <cellStyle name="Comma 3" xfId="34"/>
    <cellStyle name="Comma 3 2" xfId="35"/>
    <cellStyle name="Comma 4" xfId="36"/>
    <cellStyle name="Comma 5" xfId="37"/>
    <cellStyle name="Comma 6" xfId="38"/>
    <cellStyle name="Comma 7" xfId="39"/>
    <cellStyle name="Comma 8" xfId="40"/>
    <cellStyle name="Comma 9" xfId="41"/>
    <cellStyle name="Currency 2" xfId="42"/>
    <cellStyle name="Currency 3" xfId="43"/>
    <cellStyle name="Normal 10" xfId="44"/>
    <cellStyle name="Normal 12" xfId="45"/>
    <cellStyle name="Normal 2" xfId="46"/>
    <cellStyle name="Normal 2 2" xfId="47"/>
    <cellStyle name="Normal 2 3" xfId="48"/>
    <cellStyle name="Normal 2 4" xfId="49"/>
    <cellStyle name="Normal 3" xfId="50"/>
    <cellStyle name="Normal 4" xfId="51"/>
    <cellStyle name="Normal 5" xfId="52"/>
    <cellStyle name="Normal 6" xfId="53"/>
    <cellStyle name="Normal 7" xfId="54"/>
    <cellStyle name="Normal 8" xfId="55"/>
    <cellStyle name="Normal 9" xfId="56"/>
    <cellStyle name="Percent 2" xfId="57"/>
    <cellStyle name="Percent 3" xfId="58"/>
    <cellStyle name="Percent 4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Ord\16_15Ord\2015_16%202nd%20Year%202nd%20Q%20Ord%20Log%20-%20Work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Ord\OmnibusOrdinance\2015%20Omnibus\2nd%20MidBi%20Collective\Old\SourceMidB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shj\AppData\Local\Microsoft\Windows\Temporary%20Internet%20Files\Content.Outlook\L25DBPYF\OrdMergeSou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CIPTotheOrdLog"/>
      <sheetName val="Master"/>
      <sheetName val="CIPMASTER"/>
      <sheetName val="1st Q Appropriations"/>
      <sheetName val="2nd YEAR 1ST Q ORD LOG"/>
      <sheetName val="2ND YEAR 1ST Q CIP ORDLOG"/>
      <sheetName val="2ND YEAR 1ST Q FTE_TLT LOG"/>
    </sheetNames>
    <sheetDataSet>
      <sheetData sheetId="0"/>
      <sheetData sheetId="1" refreshError="1"/>
      <sheetData sheetId="2" refreshError="1"/>
      <sheetData sheetId="3" refreshError="1"/>
      <sheetData sheetId="4">
        <row r="3">
          <cell r="D3" t="str">
            <v>Appro</v>
          </cell>
          <cell r="E3" t="str">
            <v>Appropriation Description</v>
          </cell>
          <cell r="F3" t="str">
            <v>Adopted Budget</v>
          </cell>
          <cell r="G3" t="str">
            <v>Revised Budget</v>
          </cell>
          <cell r="H3" t="str">
            <v>Actuals DR(CR)</v>
          </cell>
          <cell r="I3" t="str">
            <v>Encumbrance</v>
          </cell>
          <cell r="J3" t="str">
            <v>Balance</v>
          </cell>
          <cell r="K3" t="str">
            <v>% Used</v>
          </cell>
        </row>
        <row r="4">
          <cell r="D4" t="str">
            <v>A01000</v>
          </cell>
          <cell r="E4" t="str">
            <v>COUNTY COUNCIL</v>
          </cell>
          <cell r="F4">
            <v>3581394</v>
          </cell>
          <cell r="G4">
            <v>3581394</v>
          </cell>
          <cell r="H4">
            <v>2307719.82</v>
          </cell>
          <cell r="I4">
            <v>0</v>
          </cell>
          <cell r="J4">
            <v>1273674.1800000002</v>
          </cell>
          <cell r="K4">
            <v>0.6443635690460194</v>
          </cell>
        </row>
        <row r="5">
          <cell r="D5" t="str">
            <v>A02000</v>
          </cell>
          <cell r="E5" t="str">
            <v>COUNCIL ADMINISTRATION</v>
          </cell>
          <cell r="F5">
            <v>29773051</v>
          </cell>
          <cell r="G5">
            <v>30355026</v>
          </cell>
          <cell r="H5">
            <v>18055203.1</v>
          </cell>
          <cell r="I5">
            <v>112029.08</v>
          </cell>
          <cell r="J5">
            <v>12187793.819999998</v>
          </cell>
          <cell r="K5">
            <v>0.5948011080603258</v>
          </cell>
        </row>
        <row r="6">
          <cell r="D6" t="str">
            <v>A03000</v>
          </cell>
          <cell r="E6" t="str">
            <v>HEARING EXAMINER</v>
          </cell>
          <cell r="F6">
            <v>1102618</v>
          </cell>
          <cell r="G6">
            <v>1102618</v>
          </cell>
          <cell r="H6">
            <v>561742.18</v>
          </cell>
          <cell r="I6">
            <v>0</v>
          </cell>
          <cell r="J6">
            <v>540875.82</v>
          </cell>
          <cell r="K6">
            <v>0.5094621890808966</v>
          </cell>
        </row>
        <row r="7">
          <cell r="D7" t="str">
            <v>A04000</v>
          </cell>
          <cell r="E7" t="str">
            <v>COUNTY AUDITOR</v>
          </cell>
          <cell r="F7">
            <v>4576066</v>
          </cell>
          <cell r="G7">
            <v>4628066</v>
          </cell>
          <cell r="H7">
            <v>2810792.5700000003</v>
          </cell>
          <cell r="I7">
            <v>0</v>
          </cell>
          <cell r="J7">
            <v>1817273.4299999997</v>
          </cell>
          <cell r="K7">
            <v>0.6073363193178317</v>
          </cell>
        </row>
        <row r="8">
          <cell r="D8" t="str">
            <v>A05000</v>
          </cell>
          <cell r="E8" t="str">
            <v>OMBUDSMAN TAX ADVISOR</v>
          </cell>
          <cell r="F8">
            <v>2604918</v>
          </cell>
          <cell r="G8">
            <v>2604918</v>
          </cell>
          <cell r="H8">
            <v>1553721.29</v>
          </cell>
          <cell r="I8">
            <v>0</v>
          </cell>
          <cell r="J8">
            <v>1051196.71</v>
          </cell>
          <cell r="K8">
            <v>0.5964568903896399</v>
          </cell>
        </row>
        <row r="9">
          <cell r="D9" t="str">
            <v>A06000</v>
          </cell>
          <cell r="E9" t="str">
            <v>KC CIVIC TELEVISION</v>
          </cell>
          <cell r="F9">
            <v>1386424</v>
          </cell>
          <cell r="G9">
            <v>1401424</v>
          </cell>
          <cell r="H9">
            <v>742060.17</v>
          </cell>
          <cell r="I9">
            <v>520.46</v>
          </cell>
          <cell r="J9">
            <v>658843.37</v>
          </cell>
          <cell r="K9">
            <v>0.5295043969562389</v>
          </cell>
        </row>
        <row r="10">
          <cell r="D10" t="str">
            <v>A07000</v>
          </cell>
          <cell r="E10" t="str">
            <v>BRD OF APPEALS EQUALIZTN</v>
          </cell>
          <cell r="F10">
            <v>1508656</v>
          </cell>
          <cell r="G10">
            <v>1547656</v>
          </cell>
          <cell r="H10">
            <v>988629.64</v>
          </cell>
          <cell r="I10">
            <v>12227.95</v>
          </cell>
          <cell r="J10">
            <v>546798.41</v>
          </cell>
          <cell r="K10">
            <v>0.6387915919299896</v>
          </cell>
        </row>
        <row r="11">
          <cell r="D11" t="str">
            <v>A08500</v>
          </cell>
          <cell r="E11" t="str">
            <v>OFFICE OF INDEP OVERSIGHT</v>
          </cell>
          <cell r="F11">
            <v>1450247</v>
          </cell>
          <cell r="G11">
            <v>1450247</v>
          </cell>
          <cell r="H11">
            <v>440133.97000000003</v>
          </cell>
          <cell r="I11">
            <v>0</v>
          </cell>
          <cell r="J11">
            <v>1010113.03</v>
          </cell>
          <cell r="K11">
            <v>0.3034889711890458</v>
          </cell>
        </row>
        <row r="12">
          <cell r="D12" t="str">
            <v>A08700</v>
          </cell>
          <cell r="E12" t="str">
            <v>OFFICE OF E AND F ANALYSIS</v>
          </cell>
          <cell r="F12">
            <v>982060</v>
          </cell>
          <cell r="G12">
            <v>982060</v>
          </cell>
          <cell r="H12">
            <v>569881.61</v>
          </cell>
          <cell r="I12">
            <v>0</v>
          </cell>
          <cell r="J12">
            <v>412178.39</v>
          </cell>
          <cell r="K12">
            <v>0.5802920493656192</v>
          </cell>
        </row>
        <row r="13">
          <cell r="D13" t="str">
            <v>A08800</v>
          </cell>
          <cell r="E13" t="str">
            <v>EASTSIDE RAIL CORRIDOR</v>
          </cell>
          <cell r="F13">
            <v>599136</v>
          </cell>
          <cell r="G13">
            <v>599136</v>
          </cell>
          <cell r="H13">
            <v>0</v>
          </cell>
          <cell r="I13">
            <v>0</v>
          </cell>
          <cell r="J13">
            <v>599136</v>
          </cell>
          <cell r="K13">
            <v>0</v>
          </cell>
        </row>
        <row r="14">
          <cell r="D14" t="str">
            <v>A11000</v>
          </cell>
          <cell r="E14" t="str">
            <v>COUNTY EXECUTIVE</v>
          </cell>
          <cell r="F14">
            <v>555524</v>
          </cell>
          <cell r="G14">
            <v>555524</v>
          </cell>
          <cell r="H14">
            <v>353521.62</v>
          </cell>
          <cell r="I14">
            <v>0</v>
          </cell>
          <cell r="J14">
            <v>202002.38</v>
          </cell>
          <cell r="K14">
            <v>0.6363750621035275</v>
          </cell>
        </row>
        <row r="15">
          <cell r="D15" t="str">
            <v>A12000</v>
          </cell>
          <cell r="E15" t="str">
            <v>OFFICE OF THE EXECUTIVE</v>
          </cell>
          <cell r="F15">
            <v>10201394</v>
          </cell>
          <cell r="G15">
            <v>10227494</v>
          </cell>
          <cell r="H15">
            <v>6180645.86</v>
          </cell>
          <cell r="I15">
            <v>0</v>
          </cell>
          <cell r="J15">
            <v>4046848.1399999997</v>
          </cell>
          <cell r="K15">
            <v>0.6043167426937626</v>
          </cell>
        </row>
        <row r="16">
          <cell r="D16" t="str">
            <v>A14000</v>
          </cell>
          <cell r="E16" t="str">
            <v>OFFICE OF PERFORMANCE STRATEGY AND BUDGET</v>
          </cell>
          <cell r="F16">
            <v>20453014</v>
          </cell>
          <cell r="G16">
            <v>21017788</v>
          </cell>
          <cell r="H16">
            <v>12206379.1</v>
          </cell>
          <cell r="I16">
            <v>-189083.99</v>
          </cell>
          <cell r="J16">
            <v>9000492.89</v>
          </cell>
          <cell r="K16">
            <v>0.5807642126754727</v>
          </cell>
        </row>
        <row r="17">
          <cell r="D17" t="str">
            <v>A14100</v>
          </cell>
          <cell r="E17" t="str">
            <v>OFFICE OF EQUITY AND SOCIAL JUSTICE</v>
          </cell>
          <cell r="F17">
            <v>1126555</v>
          </cell>
          <cell r="G17">
            <v>1126555</v>
          </cell>
          <cell r="H17">
            <v>595144.11</v>
          </cell>
          <cell r="I17">
            <v>2894</v>
          </cell>
          <cell r="J17">
            <v>528516.89</v>
          </cell>
          <cell r="K17">
            <v>0.5282867769438687</v>
          </cell>
        </row>
        <row r="18">
          <cell r="D18" t="str">
            <v>A20000</v>
          </cell>
          <cell r="E18" t="str">
            <v>SHERIFF</v>
          </cell>
          <cell r="F18">
            <v>301003131</v>
          </cell>
          <cell r="G18">
            <v>313111244.6</v>
          </cell>
          <cell r="H18">
            <v>194097189.17</v>
          </cell>
          <cell r="I18">
            <v>38025.17</v>
          </cell>
          <cell r="J18">
            <v>118976030.26000004</v>
          </cell>
          <cell r="K18">
            <v>0.6198984946004075</v>
          </cell>
        </row>
        <row r="19">
          <cell r="D19" t="str">
            <v>A20500</v>
          </cell>
          <cell r="E19" t="str">
            <v>DRUG ENFORCEMENT FORFEITS</v>
          </cell>
          <cell r="F19">
            <v>2048554</v>
          </cell>
          <cell r="G19">
            <v>2048554</v>
          </cell>
          <cell r="H19">
            <v>709926.62</v>
          </cell>
          <cell r="I19">
            <v>71133.09</v>
          </cell>
          <cell r="J19">
            <v>1267494.2899999998</v>
          </cell>
          <cell r="K19">
            <v>0.34655011290891036</v>
          </cell>
        </row>
        <row r="20">
          <cell r="D20" t="str">
            <v>A21000</v>
          </cell>
          <cell r="E20" t="str">
            <v>SUCCESSION PLANNING</v>
          </cell>
          <cell r="F20">
            <v>1378608</v>
          </cell>
          <cell r="G20">
            <v>1378608</v>
          </cell>
          <cell r="H20">
            <v>602872.1</v>
          </cell>
          <cell r="I20">
            <v>0</v>
          </cell>
          <cell r="J20">
            <v>775735.9</v>
          </cell>
          <cell r="K20">
            <v>0.437304948179613</v>
          </cell>
        </row>
        <row r="21">
          <cell r="D21" t="str">
            <v>A40100</v>
          </cell>
          <cell r="E21" t="str">
            <v>OFFICE OF EMERGENCY MANAGEMENT</v>
          </cell>
          <cell r="F21">
            <v>4895906</v>
          </cell>
          <cell r="G21">
            <v>4895906</v>
          </cell>
          <cell r="H21">
            <v>2893907.1</v>
          </cell>
          <cell r="I21">
            <v>16.44</v>
          </cell>
          <cell r="J21">
            <v>2001982.46</v>
          </cell>
          <cell r="K21">
            <v>0.5910871450554811</v>
          </cell>
        </row>
        <row r="22">
          <cell r="D22" t="str">
            <v>A41700</v>
          </cell>
          <cell r="E22" t="str">
            <v>EXECUTIVE SERVICES ADMINISTRATION</v>
          </cell>
          <cell r="F22">
            <v>5970014</v>
          </cell>
          <cell r="G22">
            <v>5970014</v>
          </cell>
          <cell r="H22">
            <v>3649154.58</v>
          </cell>
          <cell r="I22">
            <v>-136.86</v>
          </cell>
          <cell r="J22">
            <v>2320996.28</v>
          </cell>
          <cell r="K22">
            <v>0.6112472399562212</v>
          </cell>
        </row>
        <row r="23">
          <cell r="D23" t="str">
            <v>A42000</v>
          </cell>
          <cell r="E23" t="str">
            <v>OFFICE OF HUMAN RSRCES</v>
          </cell>
          <cell r="F23">
            <v>14676434</v>
          </cell>
          <cell r="G23">
            <v>14676434</v>
          </cell>
          <cell r="H23">
            <v>8132257.82</v>
          </cell>
          <cell r="I23">
            <v>5734.51</v>
          </cell>
          <cell r="J23">
            <v>6538441.67</v>
          </cell>
          <cell r="K23">
            <v>0.5541031166017576</v>
          </cell>
        </row>
        <row r="24">
          <cell r="D24" t="str">
            <v>A42100</v>
          </cell>
          <cell r="E24" t="str">
            <v>LABOR RELATIONS</v>
          </cell>
          <cell r="F24">
            <v>5784261</v>
          </cell>
          <cell r="G24">
            <v>5784261</v>
          </cell>
          <cell r="H24">
            <v>3157804.92</v>
          </cell>
          <cell r="I24">
            <v>338.2</v>
          </cell>
          <cell r="J24">
            <v>2626117.88</v>
          </cell>
          <cell r="K24">
            <v>0.5459305726349485</v>
          </cell>
        </row>
        <row r="25">
          <cell r="D25" t="str">
            <v>A43700</v>
          </cell>
          <cell r="E25" t="str">
            <v>CABLE COMMUNICATIONS</v>
          </cell>
          <cell r="F25">
            <v>683398</v>
          </cell>
          <cell r="G25">
            <v>783398</v>
          </cell>
          <cell r="H25">
            <v>300495.9</v>
          </cell>
          <cell r="I25">
            <v>50</v>
          </cell>
          <cell r="J25">
            <v>482852.1</v>
          </cell>
          <cell r="K25">
            <v>0.38358012147082327</v>
          </cell>
        </row>
        <row r="26">
          <cell r="D26" t="str">
            <v>A44000</v>
          </cell>
          <cell r="E26" t="str">
            <v>REAL ESTATE SERVICES</v>
          </cell>
          <cell r="F26">
            <v>7665405</v>
          </cell>
          <cell r="G26">
            <v>7979426</v>
          </cell>
          <cell r="H26">
            <v>4276882.32</v>
          </cell>
          <cell r="I26">
            <v>9115.26</v>
          </cell>
          <cell r="J26">
            <v>3693428.42</v>
          </cell>
          <cell r="K26">
            <v>0.5359887189880576</v>
          </cell>
        </row>
        <row r="27">
          <cell r="D27" t="str">
            <v>A47000</v>
          </cell>
          <cell r="E27" t="str">
            <v>RECORDS AND LICENSNG SERV.</v>
          </cell>
          <cell r="F27">
            <v>20879527</v>
          </cell>
          <cell r="G27">
            <v>21314102</v>
          </cell>
          <cell r="H27">
            <v>12083733.5</v>
          </cell>
          <cell r="I27">
            <v>27415.72</v>
          </cell>
          <cell r="J27">
            <v>9202952.78</v>
          </cell>
          <cell r="K27">
            <v>0.566936082974549</v>
          </cell>
        </row>
        <row r="28">
          <cell r="D28" t="str">
            <v>A50000</v>
          </cell>
          <cell r="E28" t="str">
            <v>PROSECUTING ATTORNEY</v>
          </cell>
          <cell r="F28">
            <v>134845401</v>
          </cell>
          <cell r="G28">
            <v>134845401</v>
          </cell>
          <cell r="H28">
            <v>82698399.71</v>
          </cell>
          <cell r="I28">
            <v>55398.880000000005</v>
          </cell>
          <cell r="J28">
            <v>52091602.410000004</v>
          </cell>
          <cell r="K28">
            <v>0.6132830567206367</v>
          </cell>
        </row>
        <row r="29">
          <cell r="D29" t="str">
            <v>A50100</v>
          </cell>
          <cell r="E29" t="str">
            <v>PAO ANTIPROFITEERING</v>
          </cell>
          <cell r="F29">
            <v>119890</v>
          </cell>
          <cell r="G29">
            <v>119890</v>
          </cell>
          <cell r="H29">
            <v>0</v>
          </cell>
          <cell r="I29">
            <v>0</v>
          </cell>
          <cell r="J29">
            <v>119890</v>
          </cell>
          <cell r="K29">
            <v>0</v>
          </cell>
        </row>
        <row r="30">
          <cell r="D30" t="str">
            <v>A51000</v>
          </cell>
          <cell r="E30" t="str">
            <v>SUPERIOR COURT</v>
          </cell>
          <cell r="F30">
            <v>98300062</v>
          </cell>
          <cell r="G30">
            <v>99675555</v>
          </cell>
          <cell r="H30">
            <v>60931310.66</v>
          </cell>
          <cell r="I30">
            <v>-33983.89</v>
          </cell>
          <cell r="J30">
            <v>38778228.230000004</v>
          </cell>
          <cell r="K30">
            <v>0.6112964272935325</v>
          </cell>
        </row>
        <row r="31">
          <cell r="D31" t="str">
            <v>A53000</v>
          </cell>
          <cell r="E31" t="str">
            <v>DISTRICT COURT</v>
          </cell>
          <cell r="F31">
            <v>64553757</v>
          </cell>
          <cell r="G31">
            <v>64880813</v>
          </cell>
          <cell r="H31">
            <v>38028739.89</v>
          </cell>
          <cell r="I31">
            <v>-134.27</v>
          </cell>
          <cell r="J31">
            <v>26852207.38</v>
          </cell>
          <cell r="K31">
            <v>0.5861322959994352</v>
          </cell>
        </row>
        <row r="32">
          <cell r="D32" t="str">
            <v>A53500</v>
          </cell>
          <cell r="E32" t="str">
            <v>ELECTIONS</v>
          </cell>
          <cell r="F32">
            <v>35826080</v>
          </cell>
          <cell r="G32">
            <v>36717068</v>
          </cell>
          <cell r="H32">
            <v>22126016.98</v>
          </cell>
          <cell r="I32">
            <v>466656.3</v>
          </cell>
          <cell r="J32">
            <v>14124394.719999999</v>
          </cell>
          <cell r="K32">
            <v>0.602608492050618</v>
          </cell>
        </row>
        <row r="33">
          <cell r="D33" t="str">
            <v>A54000</v>
          </cell>
          <cell r="E33" t="str">
            <v>JUDICIAL ADMINISTRATION</v>
          </cell>
          <cell r="F33">
            <v>43119987</v>
          </cell>
          <cell r="G33">
            <v>43535901</v>
          </cell>
          <cell r="H33">
            <v>25982966.2</v>
          </cell>
          <cell r="I33">
            <v>-11822.6</v>
          </cell>
          <cell r="J33">
            <v>17564757.400000002</v>
          </cell>
          <cell r="K33">
            <v>0.5968170085649542</v>
          </cell>
        </row>
        <row r="34">
          <cell r="D34" t="str">
            <v>A61000</v>
          </cell>
          <cell r="E34" t="str">
            <v>STATE EXAMINER</v>
          </cell>
          <cell r="F34">
            <v>1973138</v>
          </cell>
          <cell r="G34">
            <v>1973138</v>
          </cell>
          <cell r="H34">
            <v>1149738.71</v>
          </cell>
          <cell r="I34">
            <v>0</v>
          </cell>
          <cell r="J34">
            <v>823399.29</v>
          </cell>
          <cell r="K34">
            <v>0.5826955387813726</v>
          </cell>
        </row>
        <row r="35">
          <cell r="D35" t="str">
            <v>A63000</v>
          </cell>
          <cell r="E35" t="str">
            <v>BOUNDARY REVIEW</v>
          </cell>
          <cell r="F35">
            <v>741142</v>
          </cell>
          <cell r="G35">
            <v>741142</v>
          </cell>
          <cell r="H35">
            <v>433753.51</v>
          </cell>
          <cell r="I35">
            <v>2925.14</v>
          </cell>
          <cell r="J35">
            <v>304463.35</v>
          </cell>
          <cell r="K35">
            <v>0.5852502084620761</v>
          </cell>
        </row>
        <row r="36">
          <cell r="D36" t="str">
            <v>A64500</v>
          </cell>
          <cell r="E36" t="str">
            <v>FEDERAL LOBBYING</v>
          </cell>
          <cell r="F36">
            <v>520008</v>
          </cell>
          <cell r="G36">
            <v>520008</v>
          </cell>
          <cell r="H36">
            <v>344000</v>
          </cell>
          <cell r="I36">
            <v>0</v>
          </cell>
          <cell r="J36">
            <v>176008</v>
          </cell>
          <cell r="K36">
            <v>0.6615282841802433</v>
          </cell>
        </row>
        <row r="37">
          <cell r="D37" t="str">
            <v>A65000</v>
          </cell>
          <cell r="E37" t="str">
            <v>MEMBERSHIPS AND DUES</v>
          </cell>
          <cell r="F37">
            <v>1523036</v>
          </cell>
          <cell r="G37">
            <v>1543036</v>
          </cell>
          <cell r="H37">
            <v>1117939</v>
          </cell>
          <cell r="I37">
            <v>0</v>
          </cell>
          <cell r="J37">
            <v>425097</v>
          </cell>
          <cell r="K37">
            <v>0.7245061035516994</v>
          </cell>
        </row>
        <row r="38">
          <cell r="D38" t="str">
            <v>A65600</v>
          </cell>
          <cell r="E38" t="str">
            <v>INTERNAL SUPPORT</v>
          </cell>
          <cell r="F38">
            <v>32483682</v>
          </cell>
          <cell r="G38">
            <v>33014682</v>
          </cell>
          <cell r="H38">
            <v>19656205.09</v>
          </cell>
          <cell r="I38">
            <v>667456.03</v>
          </cell>
          <cell r="J38">
            <v>12691020.88</v>
          </cell>
          <cell r="K38">
            <v>0.5953776895382484</v>
          </cell>
        </row>
        <row r="39">
          <cell r="D39" t="str">
            <v>A67000</v>
          </cell>
          <cell r="E39" t="str">
            <v>ASSESSMENTS</v>
          </cell>
          <cell r="F39">
            <v>50803675</v>
          </cell>
          <cell r="G39">
            <v>51045295</v>
          </cell>
          <cell r="H39">
            <v>30531827.16</v>
          </cell>
          <cell r="I39">
            <v>-90802.43000000001</v>
          </cell>
          <cell r="J39">
            <v>20604270.27</v>
          </cell>
          <cell r="K39">
            <v>0.5981320542862961</v>
          </cell>
        </row>
        <row r="40">
          <cell r="D40" t="str">
            <v>A69400</v>
          </cell>
          <cell r="E40" t="str">
            <v>HUMAN SVCS GF TRANSFER</v>
          </cell>
          <cell r="F40">
            <v>14935022</v>
          </cell>
          <cell r="G40">
            <v>15576022</v>
          </cell>
          <cell r="H40">
            <v>7871082</v>
          </cell>
          <cell r="I40">
            <v>0</v>
          </cell>
          <cell r="J40">
            <v>7704940</v>
          </cell>
          <cell r="K40">
            <v>0.5053332615991426</v>
          </cell>
        </row>
        <row r="41">
          <cell r="D41" t="str">
            <v>A69500</v>
          </cell>
          <cell r="E41" t="str">
            <v>GEN GOVERNMNT FUND TRNSFR</v>
          </cell>
          <cell r="F41">
            <v>51257996</v>
          </cell>
          <cell r="G41">
            <v>51300996</v>
          </cell>
          <cell r="H41">
            <v>33604133.83</v>
          </cell>
          <cell r="I41">
            <v>0</v>
          </cell>
          <cell r="J41">
            <v>17696862.17</v>
          </cell>
          <cell r="K41">
            <v>0.6550386240064423</v>
          </cell>
        </row>
        <row r="42">
          <cell r="D42" t="str">
            <v>A69600</v>
          </cell>
          <cell r="E42" t="str">
            <v>PUB HEALTH AND EMERG SERVICES</v>
          </cell>
          <cell r="F42">
            <v>57958984</v>
          </cell>
          <cell r="G42">
            <v>58134984</v>
          </cell>
          <cell r="H42">
            <v>36628579</v>
          </cell>
          <cell r="I42">
            <v>0</v>
          </cell>
          <cell r="J42">
            <v>21506405</v>
          </cell>
          <cell r="K42">
            <v>0.6300608769411548</v>
          </cell>
        </row>
        <row r="43">
          <cell r="D43" t="str">
            <v>A69700</v>
          </cell>
          <cell r="E43" t="str">
            <v>PHYSICAL ENV GF TRANSFERS</v>
          </cell>
          <cell r="F43">
            <v>5884330</v>
          </cell>
          <cell r="G43">
            <v>6099330</v>
          </cell>
          <cell r="H43">
            <v>3720556.44</v>
          </cell>
          <cell r="I43">
            <v>0</v>
          </cell>
          <cell r="J43">
            <v>2378773.56</v>
          </cell>
          <cell r="K43">
            <v>0.6099942846181465</v>
          </cell>
        </row>
        <row r="44">
          <cell r="D44" t="str">
            <v>A69900</v>
          </cell>
          <cell r="E44" t="str">
            <v>CIP GF TRANSFER</v>
          </cell>
          <cell r="F44">
            <v>10749014</v>
          </cell>
          <cell r="G44">
            <v>13962014</v>
          </cell>
          <cell r="H44">
            <v>9454224.37</v>
          </cell>
          <cell r="I44">
            <v>0</v>
          </cell>
          <cell r="J44">
            <v>4507789.630000001</v>
          </cell>
          <cell r="K44">
            <v>0.6771390123230072</v>
          </cell>
        </row>
        <row r="45">
          <cell r="D45" t="str">
            <v>A82000</v>
          </cell>
          <cell r="E45" t="str">
            <v>JAIL HEALTH SERVICES</v>
          </cell>
          <cell r="F45">
            <v>56920561</v>
          </cell>
          <cell r="G45">
            <v>59772004</v>
          </cell>
          <cell r="H45">
            <v>35278269.03</v>
          </cell>
          <cell r="I45">
            <v>101078.02</v>
          </cell>
          <cell r="J45">
            <v>24392656.95</v>
          </cell>
          <cell r="K45">
            <v>0.5902139240638477</v>
          </cell>
        </row>
        <row r="46">
          <cell r="D46" t="str">
            <v>A91000</v>
          </cell>
          <cell r="E46" t="str">
            <v>ADULT AND JUVENILE DETENTION CX</v>
          </cell>
          <cell r="F46">
            <v>273433988</v>
          </cell>
          <cell r="G46">
            <v>287017379</v>
          </cell>
          <cell r="H46">
            <v>178634346.25</v>
          </cell>
          <cell r="I46">
            <v>-58901.79</v>
          </cell>
          <cell r="J46">
            <v>108441934.54</v>
          </cell>
          <cell r="K46">
            <v>0.6223816372108951</v>
          </cell>
        </row>
        <row r="47">
          <cell r="D47" t="str">
            <v>A95000</v>
          </cell>
          <cell r="E47" t="str">
            <v>PUBLIC DEFENSE</v>
          </cell>
          <cell r="F47">
            <v>109173042</v>
          </cell>
          <cell r="G47">
            <v>127021042</v>
          </cell>
          <cell r="H47">
            <v>80463888.8</v>
          </cell>
          <cell r="I47">
            <v>228004.56</v>
          </cell>
          <cell r="J47">
            <v>46329148.64</v>
          </cell>
          <cell r="K47">
            <v>0.6334689712276175</v>
          </cell>
        </row>
        <row r="48">
          <cell r="D48" t="str">
            <v>A91400</v>
          </cell>
          <cell r="E48" t="str">
            <v>INMATE WELFARE ADMIN</v>
          </cell>
          <cell r="F48">
            <v>3984890</v>
          </cell>
          <cell r="G48">
            <v>3984890</v>
          </cell>
          <cell r="H48">
            <v>1469756.06</v>
          </cell>
          <cell r="I48">
            <v>2439.57</v>
          </cell>
          <cell r="J48">
            <v>2512694.37</v>
          </cell>
          <cell r="K48">
            <v>0.368832278933672</v>
          </cell>
        </row>
        <row r="49">
          <cell r="D49" t="str">
            <v>A91500</v>
          </cell>
          <cell r="E49" t="str">
            <v>JUVENILE INMATE WELFARE</v>
          </cell>
          <cell r="F49">
            <v>8016</v>
          </cell>
          <cell r="G49">
            <v>8016</v>
          </cell>
          <cell r="H49">
            <v>3818.83</v>
          </cell>
          <cell r="I49">
            <v>16600</v>
          </cell>
          <cell r="J49">
            <v>-12402.83</v>
          </cell>
          <cell r="K49">
            <v>0.4764009481037924</v>
          </cell>
        </row>
        <row r="50">
          <cell r="D50" t="str">
            <v>A73000</v>
          </cell>
          <cell r="E50" t="str">
            <v>ROADS</v>
          </cell>
          <cell r="F50">
            <v>170933656</v>
          </cell>
          <cell r="G50">
            <v>173933654</v>
          </cell>
          <cell r="H50">
            <v>93014510.34</v>
          </cell>
          <cell r="I50">
            <v>134980.53</v>
          </cell>
          <cell r="J50">
            <v>80784163.13</v>
          </cell>
          <cell r="K50">
            <v>0.5347700585879718</v>
          </cell>
        </row>
        <row r="51">
          <cell r="D51" t="str">
            <v>A73400</v>
          </cell>
          <cell r="E51" t="str">
            <v>ROADS CONSTRUCTION TRANS</v>
          </cell>
          <cell r="F51">
            <v>38399998</v>
          </cell>
          <cell r="G51">
            <v>55939998</v>
          </cell>
          <cell r="H51">
            <v>25400000</v>
          </cell>
          <cell r="I51">
            <v>0</v>
          </cell>
          <cell r="J51">
            <v>30539998</v>
          </cell>
          <cell r="K51">
            <v>0.4540579354328901</v>
          </cell>
        </row>
        <row r="52">
          <cell r="D52" t="str">
            <v>A71500</v>
          </cell>
          <cell r="E52" t="str">
            <v>SW LF POST CLOSURE MAINT</v>
          </cell>
          <cell r="F52">
            <v>4834390</v>
          </cell>
          <cell r="G52">
            <v>4834390</v>
          </cell>
          <cell r="H52">
            <v>6602178.57</v>
          </cell>
          <cell r="I52">
            <v>1665.19</v>
          </cell>
          <cell r="J52">
            <v>-1769453.7600000002</v>
          </cell>
          <cell r="K52">
            <v>1.3656694164103436</v>
          </cell>
        </row>
        <row r="53">
          <cell r="F53">
            <v>0</v>
          </cell>
          <cell r="G53">
            <v>0</v>
          </cell>
          <cell r="H53">
            <v>4920473.48</v>
          </cell>
          <cell r="I53">
            <v>0</v>
          </cell>
          <cell r="J53">
            <v>-4920473.48</v>
          </cell>
          <cell r="K53" t="str">
            <v>N/A</v>
          </cell>
        </row>
        <row r="54">
          <cell r="D54" t="str">
            <v>A48000</v>
          </cell>
          <cell r="E54" t="str">
            <v>VETERANS SERVICES</v>
          </cell>
          <cell r="F54">
            <v>6341658</v>
          </cell>
          <cell r="G54">
            <v>6341658</v>
          </cell>
          <cell r="H54">
            <v>3698952.01</v>
          </cell>
          <cell r="I54">
            <v>70540.12</v>
          </cell>
          <cell r="J54">
            <v>2572165.87</v>
          </cell>
          <cell r="K54">
            <v>0.5832783808272222</v>
          </cell>
        </row>
        <row r="55">
          <cell r="D55" t="str">
            <v>A92000</v>
          </cell>
          <cell r="E55" t="str">
            <v>DEVELOPMENTL DISABILITIES</v>
          </cell>
          <cell r="F55">
            <v>60904451</v>
          </cell>
          <cell r="G55">
            <v>60904451</v>
          </cell>
          <cell r="H55">
            <v>33557828.06</v>
          </cell>
          <cell r="I55">
            <v>1446.66</v>
          </cell>
          <cell r="J55">
            <v>27345176.279999997</v>
          </cell>
          <cell r="K55">
            <v>0.5509913891186705</v>
          </cell>
        </row>
        <row r="56">
          <cell r="D56" t="str">
            <v>A93500</v>
          </cell>
          <cell r="E56" t="str">
            <v>COMM AND HUMAN SVCS   ADMIN</v>
          </cell>
          <cell r="F56">
            <v>10735495</v>
          </cell>
          <cell r="G56">
            <v>10735495</v>
          </cell>
          <cell r="H56">
            <v>6450156.14</v>
          </cell>
          <cell r="I56">
            <v>80922.3</v>
          </cell>
          <cell r="J56">
            <v>4204416.5600000005</v>
          </cell>
          <cell r="K56">
            <v>0.6008252195171252</v>
          </cell>
        </row>
        <row r="57">
          <cell r="D57" t="str">
            <v>A47100</v>
          </cell>
          <cell r="E57" t="str">
            <v>RECORDERS OPERATION AND MAINTENANCE</v>
          </cell>
          <cell r="F57">
            <v>4442771</v>
          </cell>
          <cell r="G57">
            <v>4442771</v>
          </cell>
          <cell r="H57">
            <v>2650741.26</v>
          </cell>
          <cell r="I57">
            <v>742.32</v>
          </cell>
          <cell r="J57">
            <v>1791287.4200000002</v>
          </cell>
          <cell r="K57">
            <v>0.5966414339159052</v>
          </cell>
        </row>
        <row r="58">
          <cell r="D58" t="str">
            <v>A43100</v>
          </cell>
          <cell r="E58" t="str">
            <v>ENHANCED 911</v>
          </cell>
          <cell r="F58">
            <v>59536073</v>
          </cell>
          <cell r="G58">
            <v>70259508</v>
          </cell>
          <cell r="H58">
            <v>29157083.43</v>
          </cell>
          <cell r="I58">
            <v>14010.98</v>
          </cell>
          <cell r="J58">
            <v>41088413.59</v>
          </cell>
          <cell r="K58">
            <v>0.4149912838843107</v>
          </cell>
        </row>
        <row r="59">
          <cell r="D59" t="str">
            <v>A92400</v>
          </cell>
          <cell r="E59" t="str">
            <v>MENTAL HEALTH</v>
          </cell>
          <cell r="F59">
            <v>421280544</v>
          </cell>
          <cell r="G59">
            <v>487155544</v>
          </cell>
          <cell r="H59">
            <v>250676321.8</v>
          </cell>
          <cell r="I59">
            <v>17513.9</v>
          </cell>
          <cell r="J59">
            <v>236461708.29999998</v>
          </cell>
          <cell r="K59">
            <v>0.5145714236190649</v>
          </cell>
        </row>
        <row r="60">
          <cell r="D60" t="str">
            <v>A58300</v>
          </cell>
          <cell r="E60" t="str">
            <v>JUDICIAL ADMIN MIDD</v>
          </cell>
          <cell r="F60">
            <v>3324646</v>
          </cell>
          <cell r="G60">
            <v>3763066</v>
          </cell>
          <cell r="H60">
            <v>1932693.5899999999</v>
          </cell>
          <cell r="I60">
            <v>94116.62</v>
          </cell>
          <cell r="J60">
            <v>1736255.79</v>
          </cell>
          <cell r="K60">
            <v>0.5135954538134595</v>
          </cell>
        </row>
        <row r="61">
          <cell r="D61" t="str">
            <v>A68800</v>
          </cell>
          <cell r="E61" t="str">
            <v>PROSECUTING ATTORNEY MIDD</v>
          </cell>
          <cell r="F61">
            <v>2529720</v>
          </cell>
          <cell r="G61">
            <v>3329720</v>
          </cell>
          <cell r="H61">
            <v>1763144.56</v>
          </cell>
          <cell r="I61">
            <v>0</v>
          </cell>
          <cell r="J61">
            <v>1566575.44</v>
          </cell>
          <cell r="K61">
            <v>0.5295173648234687</v>
          </cell>
        </row>
        <row r="62">
          <cell r="D62" t="str">
            <v>A78300</v>
          </cell>
          <cell r="E62" t="str">
            <v>SUPERIOR COURT MIDD</v>
          </cell>
          <cell r="F62">
            <v>3459108</v>
          </cell>
          <cell r="G62">
            <v>3687794</v>
          </cell>
          <cell r="H62">
            <v>2185403.65</v>
          </cell>
          <cell r="I62">
            <v>1471.69</v>
          </cell>
          <cell r="J62">
            <v>1500918.6600000001</v>
          </cell>
          <cell r="K62">
            <v>0.5926045896272948</v>
          </cell>
        </row>
        <row r="63">
          <cell r="D63" t="str">
            <v>A88300</v>
          </cell>
          <cell r="E63" t="str">
            <v>SHERIFF MIDD</v>
          </cell>
          <cell r="F63">
            <v>333144</v>
          </cell>
          <cell r="G63">
            <v>333144</v>
          </cell>
          <cell r="H63">
            <v>211999.08000000002</v>
          </cell>
          <cell r="I63">
            <v>0</v>
          </cell>
          <cell r="J63">
            <v>121144.91999999998</v>
          </cell>
          <cell r="K63">
            <v>0.6363586917369066</v>
          </cell>
        </row>
        <row r="64">
          <cell r="D64" t="str">
            <v>A98300</v>
          </cell>
          <cell r="E64" t="str">
            <v>DPD MIDD</v>
          </cell>
          <cell r="F64">
            <v>2981067</v>
          </cell>
          <cell r="G64">
            <v>3646067</v>
          </cell>
          <cell r="H64">
            <v>1908607.24</v>
          </cell>
          <cell r="I64">
            <v>0</v>
          </cell>
          <cell r="J64">
            <v>1737459.76</v>
          </cell>
          <cell r="K64">
            <v>0.5234701501645471</v>
          </cell>
        </row>
        <row r="65">
          <cell r="D65" t="str">
            <v>A98400</v>
          </cell>
          <cell r="E65" t="str">
            <v>DISTRICT COURT MIDD</v>
          </cell>
          <cell r="F65">
            <v>2114958</v>
          </cell>
          <cell r="G65">
            <v>2114958</v>
          </cell>
          <cell r="H65">
            <v>1166139.81</v>
          </cell>
          <cell r="I65">
            <v>-0.01</v>
          </cell>
          <cell r="J65">
            <v>948818.2</v>
          </cell>
          <cell r="K65">
            <v>0.5513772897617826</v>
          </cell>
        </row>
        <row r="66">
          <cell r="D66" t="str">
            <v>A98500</v>
          </cell>
          <cell r="E66" t="str">
            <v>DAJD MIDD</v>
          </cell>
          <cell r="F66">
            <v>734720</v>
          </cell>
          <cell r="G66">
            <v>809720</v>
          </cell>
          <cell r="H66">
            <v>367360</v>
          </cell>
          <cell r="I66">
            <v>0</v>
          </cell>
          <cell r="J66">
            <v>442360</v>
          </cell>
          <cell r="K66">
            <v>0.45368769451168306</v>
          </cell>
        </row>
        <row r="67">
          <cell r="D67" t="str">
            <v>A98600</v>
          </cell>
          <cell r="E67" t="str">
            <v>JAIL HEALTH SERVICE MIDD</v>
          </cell>
          <cell r="F67">
            <v>5690196</v>
          </cell>
          <cell r="G67">
            <v>5690196</v>
          </cell>
          <cell r="H67">
            <v>4204409.38</v>
          </cell>
          <cell r="I67">
            <v>17195</v>
          </cell>
          <cell r="J67">
            <v>1468591.62</v>
          </cell>
          <cell r="K67">
            <v>0.738886565594577</v>
          </cell>
        </row>
        <row r="68">
          <cell r="D68" t="str">
            <v>A98700</v>
          </cell>
          <cell r="E68" t="str">
            <v>MENTAL HEALTH AND SUBSTANCE ABUSE MIDD</v>
          </cell>
          <cell r="F68">
            <v>9990486</v>
          </cell>
          <cell r="G68">
            <v>10200486</v>
          </cell>
          <cell r="H68">
            <v>4967458.74</v>
          </cell>
          <cell r="I68">
            <v>893.78</v>
          </cell>
          <cell r="J68">
            <v>5232133.4799999995</v>
          </cell>
          <cell r="K68">
            <v>0.4869825555370597</v>
          </cell>
        </row>
        <row r="69">
          <cell r="D69" t="str">
            <v>A99000</v>
          </cell>
          <cell r="E69" t="str">
            <v>MIDD</v>
          </cell>
          <cell r="F69">
            <v>82227360</v>
          </cell>
          <cell r="G69">
            <v>92451604</v>
          </cell>
          <cell r="H69">
            <v>52612930.36</v>
          </cell>
          <cell r="I69">
            <v>2051</v>
          </cell>
          <cell r="J69">
            <v>39836622.64</v>
          </cell>
          <cell r="K69">
            <v>0.5690861822148592</v>
          </cell>
        </row>
        <row r="70">
          <cell r="D70" t="str">
            <v>A11700</v>
          </cell>
          <cell r="E70" t="str">
            <v>VETERAN AND FAMILY LEVY</v>
          </cell>
          <cell r="F70">
            <v>17719090</v>
          </cell>
          <cell r="G70">
            <v>17897144</v>
          </cell>
          <cell r="H70">
            <v>9234904.08</v>
          </cell>
          <cell r="I70">
            <v>218182.55000000002</v>
          </cell>
          <cell r="J70">
            <v>8444057.37</v>
          </cell>
          <cell r="K70">
            <v>0.5159987582376272</v>
          </cell>
        </row>
        <row r="71">
          <cell r="D71" t="str">
            <v>A11800</v>
          </cell>
          <cell r="E71" t="str">
            <v>HUMAN SERVICES LEVY</v>
          </cell>
          <cell r="F71">
            <v>17707126</v>
          </cell>
          <cell r="G71">
            <v>18285682</v>
          </cell>
          <cell r="H71">
            <v>9869469.99</v>
          </cell>
          <cell r="I71">
            <v>-1965.93</v>
          </cell>
          <cell r="J71">
            <v>8418177.94</v>
          </cell>
          <cell r="K71">
            <v>0.5397375930523127</v>
          </cell>
        </row>
        <row r="72">
          <cell r="D72" t="str">
            <v>A30100</v>
          </cell>
          <cell r="E72" t="str">
            <v>ARTS AND CULTURAL DEVELOPMENT</v>
          </cell>
          <cell r="F72">
            <v>23511336</v>
          </cell>
          <cell r="G72">
            <v>57596336</v>
          </cell>
          <cell r="H72">
            <v>38795020.87</v>
          </cell>
          <cell r="I72">
            <v>0</v>
          </cell>
          <cell r="J72">
            <v>18801315.130000003</v>
          </cell>
          <cell r="K72">
            <v>0.6735675142599348</v>
          </cell>
        </row>
        <row r="73">
          <cell r="F73">
            <v>0</v>
          </cell>
          <cell r="G73">
            <v>0</v>
          </cell>
          <cell r="H73">
            <v>-2176123</v>
          </cell>
          <cell r="I73">
            <v>0</v>
          </cell>
          <cell r="J73">
            <v>2176123</v>
          </cell>
          <cell r="K73" t="str">
            <v>N/A</v>
          </cell>
        </row>
        <row r="74">
          <cell r="D74" t="str">
            <v>A30100</v>
          </cell>
          <cell r="E74" t="str">
            <v>ARTS AND CULTURAL DEVELOPMENT</v>
          </cell>
          <cell r="F74">
            <v>0</v>
          </cell>
          <cell r="G74">
            <v>0</v>
          </cell>
          <cell r="H74">
            <v>189369.13</v>
          </cell>
          <cell r="I74">
            <v>0</v>
          </cell>
          <cell r="J74">
            <v>-189369.13</v>
          </cell>
          <cell r="K74" t="str">
            <v>N/A</v>
          </cell>
        </row>
        <row r="75">
          <cell r="D75" t="str">
            <v>A30100</v>
          </cell>
          <cell r="E75" t="str">
            <v>ARTS AND CULTURAL DEVELOPMENT</v>
          </cell>
          <cell r="F75">
            <v>0</v>
          </cell>
          <cell r="G75">
            <v>0</v>
          </cell>
          <cell r="H75">
            <v>18490.260000000002</v>
          </cell>
          <cell r="I75">
            <v>0</v>
          </cell>
          <cell r="J75">
            <v>-18490.260000000002</v>
          </cell>
          <cell r="K75" t="str">
            <v>N/A</v>
          </cell>
        </row>
        <row r="76">
          <cell r="D76" t="str">
            <v>A83000</v>
          </cell>
          <cell r="E76" t="str">
            <v>EMERGENCY MEDICAL SVCS</v>
          </cell>
          <cell r="F76">
            <v>149615768</v>
          </cell>
          <cell r="G76">
            <v>149615768</v>
          </cell>
          <cell r="H76">
            <v>82352457.4</v>
          </cell>
          <cell r="I76">
            <v>-65975.25</v>
          </cell>
          <cell r="J76">
            <v>67329285.85</v>
          </cell>
          <cell r="K76">
            <v>0.550426325385704</v>
          </cell>
        </row>
        <row r="77">
          <cell r="D77" t="str">
            <v>A46900</v>
          </cell>
          <cell r="E77" t="str">
            <v>COMPTROLLERS O&amp;M</v>
          </cell>
          <cell r="F77">
            <v>0</v>
          </cell>
          <cell r="G77">
            <v>0</v>
          </cell>
          <cell r="H77">
            <v>516318.32</v>
          </cell>
          <cell r="I77">
            <v>439.03000000000003</v>
          </cell>
          <cell r="J77">
            <v>-516757.35000000003</v>
          </cell>
          <cell r="K77" t="str">
            <v>N/A</v>
          </cell>
        </row>
        <row r="78">
          <cell r="D78" t="str">
            <v>A74100</v>
          </cell>
          <cell r="E78" t="str">
            <v>WATER AND LAND RESOURCES</v>
          </cell>
          <cell r="F78">
            <v>67740602</v>
          </cell>
          <cell r="G78">
            <v>67740602</v>
          </cell>
          <cell r="H78">
            <v>39578356.49</v>
          </cell>
          <cell r="I78">
            <v>109229.34</v>
          </cell>
          <cell r="J78">
            <v>28053016.169999998</v>
          </cell>
          <cell r="K78">
            <v>0.5842634302246089</v>
          </cell>
        </row>
        <row r="79">
          <cell r="D79" t="str">
            <v>A84500</v>
          </cell>
          <cell r="E79" t="str">
            <v>WATER AND LAND RESOURCES SWM</v>
          </cell>
          <cell r="F79">
            <v>60471733</v>
          </cell>
          <cell r="G79">
            <v>60471733</v>
          </cell>
          <cell r="H79">
            <v>32785516.02</v>
          </cell>
          <cell r="I79">
            <v>7931.04</v>
          </cell>
          <cell r="J79">
            <v>27678285.94</v>
          </cell>
          <cell r="K79">
            <v>0.5421626666462495</v>
          </cell>
        </row>
        <row r="80">
          <cell r="D80" t="str">
            <v>A20800</v>
          </cell>
          <cell r="E80" t="str">
            <v>AUTO FINGERPRINT IDENT</v>
          </cell>
          <cell r="F80">
            <v>35649052</v>
          </cell>
          <cell r="G80">
            <v>35649052</v>
          </cell>
          <cell r="H80">
            <v>19562734.38</v>
          </cell>
          <cell r="I80">
            <v>407.27</v>
          </cell>
          <cell r="J80">
            <v>16085910.350000001</v>
          </cell>
          <cell r="K80">
            <v>0.5487588949069389</v>
          </cell>
        </row>
        <row r="81">
          <cell r="D81" t="str">
            <v>A96000</v>
          </cell>
          <cell r="E81" t="str">
            <v>DCHS DASAS</v>
          </cell>
          <cell r="F81">
            <v>65674212</v>
          </cell>
          <cell r="G81">
            <v>19799212</v>
          </cell>
          <cell r="H81">
            <v>17123583.86</v>
          </cell>
          <cell r="I81">
            <v>-42991.590000000004</v>
          </cell>
          <cell r="J81">
            <v>2718619.7300000004</v>
          </cell>
          <cell r="K81">
            <v>0.8648618874326918</v>
          </cell>
        </row>
        <row r="82">
          <cell r="D82" t="str">
            <v>A86000</v>
          </cell>
          <cell r="E82" t="str">
            <v>LOCAL HAZARDOUS WASTE</v>
          </cell>
          <cell r="F82">
            <v>36398688</v>
          </cell>
          <cell r="G82">
            <v>36398688</v>
          </cell>
          <cell r="H82">
            <v>16474001.48</v>
          </cell>
          <cell r="I82">
            <v>0</v>
          </cell>
          <cell r="J82">
            <v>19924686.52</v>
          </cell>
          <cell r="K82">
            <v>0.45259877169199064</v>
          </cell>
        </row>
        <row r="83">
          <cell r="D83" t="str">
            <v>A35500</v>
          </cell>
          <cell r="E83" t="str">
            <v>YOUTH SPORTS FACILTY GRANT</v>
          </cell>
          <cell r="F83">
            <v>2024718</v>
          </cell>
          <cell r="G83">
            <v>2506300</v>
          </cell>
          <cell r="H83">
            <v>1014035.48</v>
          </cell>
          <cell r="I83">
            <v>0</v>
          </cell>
          <cell r="J83">
            <v>1492264.52</v>
          </cell>
          <cell r="K83">
            <v>0.404594613573794</v>
          </cell>
        </row>
        <row r="84">
          <cell r="D84" t="str">
            <v>A38400</v>
          </cell>
          <cell r="E84" t="str">
            <v>NOXIOUS WEED PROGRAM</v>
          </cell>
          <cell r="F84">
            <v>5110034</v>
          </cell>
          <cell r="G84">
            <v>5140411</v>
          </cell>
          <cell r="H84">
            <v>2742419.94</v>
          </cell>
          <cell r="I84">
            <v>-28089.08</v>
          </cell>
          <cell r="J84">
            <v>2426080.14</v>
          </cell>
          <cell r="K84">
            <v>0.5335020760013158</v>
          </cell>
        </row>
        <row r="85">
          <cell r="D85" t="str">
            <v>A32500</v>
          </cell>
          <cell r="E85" t="str">
            <v>DEVLOPMT AND ENVRNMNTL SRVS</v>
          </cell>
          <cell r="F85">
            <v>0</v>
          </cell>
          <cell r="G85">
            <v>0</v>
          </cell>
          <cell r="H85">
            <v>62060.91</v>
          </cell>
          <cell r="I85">
            <v>0</v>
          </cell>
          <cell r="J85">
            <v>-62060.91</v>
          </cell>
          <cell r="K85" t="str">
            <v>N/A</v>
          </cell>
        </row>
        <row r="86">
          <cell r="D86" t="str">
            <v>A32510</v>
          </cell>
          <cell r="E86" t="str">
            <v>PLANNING AND PERMITTING</v>
          </cell>
          <cell r="F86">
            <v>27267237</v>
          </cell>
          <cell r="G86">
            <v>27267237</v>
          </cell>
          <cell r="H86">
            <v>16559377.95</v>
          </cell>
          <cell r="I86">
            <v>0</v>
          </cell>
          <cell r="J86">
            <v>10707859.05</v>
          </cell>
          <cell r="K86">
            <v>0.6072994469516658</v>
          </cell>
        </row>
        <row r="87">
          <cell r="D87" t="str">
            <v>A52500</v>
          </cell>
          <cell r="E87" t="str">
            <v>ABATEMENTS</v>
          </cell>
          <cell r="F87">
            <v>193028</v>
          </cell>
          <cell r="G87">
            <v>593028</v>
          </cell>
          <cell r="H87">
            <v>89682.22</v>
          </cell>
          <cell r="I87">
            <v>0</v>
          </cell>
          <cell r="J87">
            <v>503345.78</v>
          </cell>
          <cell r="K87">
            <v>0.15122763174757348</v>
          </cell>
        </row>
        <row r="88">
          <cell r="D88" t="str">
            <v>A32520</v>
          </cell>
          <cell r="E88" t="str">
            <v>PERMITTING INTEGRATION</v>
          </cell>
          <cell r="F88">
            <v>0</v>
          </cell>
          <cell r="G88">
            <v>0</v>
          </cell>
          <cell r="H88">
            <v>-9596.83</v>
          </cell>
          <cell r="I88">
            <v>0</v>
          </cell>
          <cell r="J88">
            <v>9596.83</v>
          </cell>
          <cell r="K88" t="str">
            <v>N/A</v>
          </cell>
        </row>
        <row r="89">
          <cell r="D89" t="str">
            <v>A32530</v>
          </cell>
          <cell r="E89" t="str">
            <v>GENERAL PUBLIC SERVICES</v>
          </cell>
          <cell r="F89">
            <v>4171481</v>
          </cell>
          <cell r="G89">
            <v>4171481</v>
          </cell>
          <cell r="H89">
            <v>2506883.25</v>
          </cell>
          <cell r="I89">
            <v>0</v>
          </cell>
          <cell r="J89">
            <v>1664597.75</v>
          </cell>
          <cell r="K89">
            <v>0.6009576095396335</v>
          </cell>
        </row>
        <row r="90">
          <cell r="D90" t="str">
            <v>A60150</v>
          </cell>
          <cell r="E90" t="str">
            <v>FMD PARKING FACILITIES</v>
          </cell>
          <cell r="F90">
            <v>5741616</v>
          </cell>
          <cell r="G90">
            <v>5741616</v>
          </cell>
          <cell r="H90">
            <v>2244989.3</v>
          </cell>
          <cell r="I90">
            <v>0</v>
          </cell>
          <cell r="J90">
            <v>3496626.7</v>
          </cell>
          <cell r="K90">
            <v>0.3910030381690451</v>
          </cell>
        </row>
        <row r="91">
          <cell r="D91" t="str">
            <v>A88800</v>
          </cell>
          <cell r="E91" t="str">
            <v>COMMUNITY SERVICES OPERATING</v>
          </cell>
          <cell r="F91">
            <v>10441253</v>
          </cell>
          <cell r="G91">
            <v>11014253</v>
          </cell>
          <cell r="H91">
            <v>6279607.06</v>
          </cell>
          <cell r="I91">
            <v>1786649</v>
          </cell>
          <cell r="J91">
            <v>2947996.9400000004</v>
          </cell>
          <cell r="K91">
            <v>0.5701346301015602</v>
          </cell>
        </row>
        <row r="92">
          <cell r="D92" t="str">
            <v>A53400</v>
          </cell>
          <cell r="E92" t="str">
            <v>REGIONAL ANIMAL SERVICES</v>
          </cell>
          <cell r="F92">
            <v>14197907</v>
          </cell>
          <cell r="G92">
            <v>14302854</v>
          </cell>
          <cell r="H92">
            <v>7724966.82</v>
          </cell>
          <cell r="I92">
            <v>-8122.09</v>
          </cell>
          <cell r="J92">
            <v>6586009.27</v>
          </cell>
          <cell r="K92">
            <v>0.5400996766099969</v>
          </cell>
        </row>
        <row r="93">
          <cell r="D93" t="str">
            <v>A53800</v>
          </cell>
          <cell r="E93" t="str">
            <v>ANIMAL BEQUESTS</v>
          </cell>
          <cell r="F93">
            <v>280000</v>
          </cell>
          <cell r="G93">
            <v>280000</v>
          </cell>
          <cell r="H93">
            <v>140000</v>
          </cell>
          <cell r="I93">
            <v>0</v>
          </cell>
          <cell r="J93">
            <v>140000</v>
          </cell>
          <cell r="K93">
            <v>0.5</v>
          </cell>
        </row>
        <row r="94">
          <cell r="D94" t="str">
            <v>A64000</v>
          </cell>
          <cell r="E94" t="str">
            <v>PARKS</v>
          </cell>
          <cell r="F94">
            <v>79491226</v>
          </cell>
          <cell r="G94">
            <v>82688604</v>
          </cell>
          <cell r="H94">
            <v>46194161.05</v>
          </cell>
          <cell r="I94">
            <v>65335.03</v>
          </cell>
          <cell r="J94">
            <v>36429107.92</v>
          </cell>
          <cell r="K94">
            <v>0.5586520852377674</v>
          </cell>
        </row>
        <row r="95">
          <cell r="D95" t="str">
            <v>A64100</v>
          </cell>
          <cell r="E95" t="str">
            <v>PARKS EXPANSION LEVY</v>
          </cell>
          <cell r="F95">
            <v>398588</v>
          </cell>
          <cell r="G95">
            <v>398588</v>
          </cell>
          <cell r="H95">
            <v>0</v>
          </cell>
          <cell r="I95">
            <v>0</v>
          </cell>
          <cell r="J95">
            <v>398588</v>
          </cell>
          <cell r="K95">
            <v>0</v>
          </cell>
        </row>
        <row r="96">
          <cell r="D96" t="str">
            <v>A64200</v>
          </cell>
          <cell r="E96" t="str">
            <v>PARKS OPEN SPACE AND TRAILS LEVY</v>
          </cell>
          <cell r="F96">
            <v>133947726</v>
          </cell>
          <cell r="G96">
            <v>133947726</v>
          </cell>
          <cell r="H96">
            <v>34448429.33</v>
          </cell>
          <cell r="I96">
            <v>0</v>
          </cell>
          <cell r="J96">
            <v>99499296.67</v>
          </cell>
          <cell r="K96">
            <v>0.2571781571715521</v>
          </cell>
        </row>
        <row r="97">
          <cell r="D97" t="str">
            <v>A84600</v>
          </cell>
          <cell r="E97" t="str">
            <v>HISTORIC PRESVATN PRGM</v>
          </cell>
          <cell r="F97">
            <v>967544</v>
          </cell>
          <cell r="G97">
            <v>1467544</v>
          </cell>
          <cell r="H97">
            <v>442662</v>
          </cell>
          <cell r="I97">
            <v>0</v>
          </cell>
          <cell r="J97">
            <v>1024882</v>
          </cell>
          <cell r="K97">
            <v>0.30163456768587515</v>
          </cell>
        </row>
        <row r="98">
          <cell r="D98" t="str">
            <v>A93700</v>
          </cell>
          <cell r="E98" t="str">
            <v>BEST START FOR KIDS LEVY</v>
          </cell>
          <cell r="F98">
            <v>0</v>
          </cell>
          <cell r="G98">
            <v>5452000</v>
          </cell>
          <cell r="H98">
            <v>81518.24</v>
          </cell>
          <cell r="I98">
            <v>320.5</v>
          </cell>
          <cell r="J98">
            <v>5370161.26</v>
          </cell>
          <cell r="K98">
            <v>0.014951988261188556</v>
          </cell>
        </row>
        <row r="99">
          <cell r="D99" t="str">
            <v>A15100</v>
          </cell>
          <cell r="E99" t="str">
            <v>PSERN LEVY</v>
          </cell>
          <cell r="F99">
            <v>0</v>
          </cell>
          <cell r="G99">
            <v>29152237</v>
          </cell>
          <cell r="H99">
            <v>0</v>
          </cell>
          <cell r="I99">
            <v>0</v>
          </cell>
          <cell r="J99">
            <v>29152237</v>
          </cell>
          <cell r="K99">
            <v>0</v>
          </cell>
        </row>
        <row r="100">
          <cell r="D100" t="str">
            <v>A56100</v>
          </cell>
          <cell r="E100" t="str">
            <v>FLOOD CONTROL DISTRICT</v>
          </cell>
          <cell r="F100">
            <v>119059119</v>
          </cell>
          <cell r="G100">
            <v>188286304</v>
          </cell>
          <cell r="H100">
            <v>9729533.9</v>
          </cell>
          <cell r="I100">
            <v>26999.260000000002</v>
          </cell>
          <cell r="J100">
            <v>178529770.84</v>
          </cell>
          <cell r="K100">
            <v>0.0516741456670157</v>
          </cell>
        </row>
        <row r="101">
          <cell r="D101" t="str">
            <v>A80000</v>
          </cell>
          <cell r="E101" t="str">
            <v>PUBLIC HEALTH</v>
          </cell>
          <cell r="F101">
            <v>331882167</v>
          </cell>
          <cell r="G101">
            <v>333168718</v>
          </cell>
          <cell r="H101">
            <v>194573527</v>
          </cell>
          <cell r="I101">
            <v>2748978.88</v>
          </cell>
          <cell r="J101">
            <v>135846212.12</v>
          </cell>
          <cell r="K101">
            <v>0.5840089915044185</v>
          </cell>
        </row>
        <row r="102">
          <cell r="D102" t="str">
            <v>A81000</v>
          </cell>
          <cell r="E102" t="str">
            <v>MEDICAL EXAMINER</v>
          </cell>
          <cell r="F102">
            <v>11244978</v>
          </cell>
          <cell r="G102">
            <v>11244978</v>
          </cell>
          <cell r="H102">
            <v>6903169.45</v>
          </cell>
          <cell r="I102">
            <v>-13192.03</v>
          </cell>
          <cell r="J102">
            <v>4355000.58</v>
          </cell>
          <cell r="K102">
            <v>0.6138891023174967</v>
          </cell>
        </row>
        <row r="103">
          <cell r="F103">
            <v>0</v>
          </cell>
          <cell r="G103">
            <v>0</v>
          </cell>
          <cell r="H103">
            <v>263683</v>
          </cell>
          <cell r="I103">
            <v>0</v>
          </cell>
          <cell r="J103">
            <v>-263683</v>
          </cell>
          <cell r="K103" t="str">
            <v>N/A</v>
          </cell>
        </row>
        <row r="104">
          <cell r="D104" t="str">
            <v>A76000</v>
          </cell>
          <cell r="E104" t="str">
            <v>INTERCOUNTY RIVER IMPRVMT</v>
          </cell>
          <cell r="F104">
            <v>100000</v>
          </cell>
          <cell r="G104">
            <v>100000</v>
          </cell>
          <cell r="H104">
            <v>48000</v>
          </cell>
          <cell r="I104">
            <v>0</v>
          </cell>
          <cell r="J104">
            <v>52000</v>
          </cell>
          <cell r="K104">
            <v>0.48</v>
          </cell>
        </row>
        <row r="105">
          <cell r="D105" t="str">
            <v>A85000</v>
          </cell>
          <cell r="E105" t="str">
            <v>ENVIRON HEALTH SERVICES</v>
          </cell>
          <cell r="F105">
            <v>46594108</v>
          </cell>
          <cell r="G105">
            <v>46594108</v>
          </cell>
          <cell r="H105">
            <v>24559903.05</v>
          </cell>
          <cell r="I105">
            <v>147837.52</v>
          </cell>
          <cell r="J105">
            <v>21886367.43</v>
          </cell>
          <cell r="K105">
            <v>0.5271031918885538</v>
          </cell>
        </row>
        <row r="106">
          <cell r="D106" t="str">
            <v>A14300</v>
          </cell>
          <cell r="E106" t="str">
            <v>BUDGET DIVISION GRANTS</v>
          </cell>
          <cell r="F106">
            <v>0</v>
          </cell>
          <cell r="G106">
            <v>0</v>
          </cell>
          <cell r="H106">
            <v>-54588.81</v>
          </cell>
          <cell r="I106">
            <v>0</v>
          </cell>
          <cell r="J106">
            <v>54588.81</v>
          </cell>
          <cell r="K106" t="str">
            <v>N/A</v>
          </cell>
        </row>
        <row r="107">
          <cell r="D107" t="str">
            <v>A20300</v>
          </cell>
          <cell r="E107" t="str">
            <v>SHERIFF GRANTS</v>
          </cell>
          <cell r="F107">
            <v>5282508</v>
          </cell>
          <cell r="G107">
            <v>5282508</v>
          </cell>
          <cell r="H107">
            <v>2932705.75</v>
          </cell>
          <cell r="I107">
            <v>154897.64</v>
          </cell>
          <cell r="J107">
            <v>2194904.61</v>
          </cell>
          <cell r="K107">
            <v>0.5551729879065019</v>
          </cell>
        </row>
        <row r="108">
          <cell r="D108" t="str">
            <v>A28600</v>
          </cell>
          <cell r="E108" t="str">
            <v>NATURAL RESOURCES   ADMIN GRANTS</v>
          </cell>
          <cell r="F108">
            <v>0</v>
          </cell>
          <cell r="G108">
            <v>0</v>
          </cell>
          <cell r="H108">
            <v>20288.95</v>
          </cell>
          <cell r="I108">
            <v>0</v>
          </cell>
          <cell r="J108">
            <v>-20288.95</v>
          </cell>
          <cell r="K108" t="str">
            <v>N/A</v>
          </cell>
        </row>
        <row r="109">
          <cell r="D109" t="str">
            <v>A40300</v>
          </cell>
          <cell r="E109" t="str">
            <v>EXECUTIVE ADMIN 214 GRANT</v>
          </cell>
          <cell r="F109">
            <v>3317991</v>
          </cell>
          <cell r="G109">
            <v>3317991</v>
          </cell>
          <cell r="H109">
            <v>3011808.35</v>
          </cell>
          <cell r="I109">
            <v>67546.32</v>
          </cell>
          <cell r="J109">
            <v>238636.3299999999</v>
          </cell>
          <cell r="K109">
            <v>0.9077204700073026</v>
          </cell>
        </row>
        <row r="110">
          <cell r="D110" t="str">
            <v>A50300</v>
          </cell>
          <cell r="E110" t="str">
            <v>PROSECUTOR GRANTS</v>
          </cell>
          <cell r="F110">
            <v>2749982</v>
          </cell>
          <cell r="G110">
            <v>2749982</v>
          </cell>
          <cell r="H110">
            <v>1052526.08</v>
          </cell>
          <cell r="I110">
            <v>0</v>
          </cell>
          <cell r="J110">
            <v>1697455.92</v>
          </cell>
          <cell r="K110">
            <v>0.38273926156607574</v>
          </cell>
        </row>
        <row r="111">
          <cell r="D111" t="str">
            <v>A51300</v>
          </cell>
          <cell r="E111" t="str">
            <v>SUPERIOR COURT GRANTS</v>
          </cell>
          <cell r="F111">
            <v>9292705</v>
          </cell>
          <cell r="G111">
            <v>9292705</v>
          </cell>
          <cell r="H111">
            <v>5631454.97</v>
          </cell>
          <cell r="I111">
            <v>186.31</v>
          </cell>
          <cell r="J111">
            <v>3661063.72</v>
          </cell>
          <cell r="K111">
            <v>0.6060081504793275</v>
          </cell>
        </row>
        <row r="112">
          <cell r="D112" t="str">
            <v>A53590</v>
          </cell>
          <cell r="E112" t="str">
            <v>ELECTIONS GRANTS</v>
          </cell>
          <cell r="F112">
            <v>1595976</v>
          </cell>
          <cell r="G112">
            <v>1595976</v>
          </cell>
          <cell r="H112">
            <v>220716.52000000002</v>
          </cell>
          <cell r="I112">
            <v>12730</v>
          </cell>
          <cell r="J112">
            <v>1362529.48</v>
          </cell>
          <cell r="K112">
            <v>0.13829563853090523</v>
          </cell>
        </row>
        <row r="113">
          <cell r="D113" t="str">
            <v>A54300</v>
          </cell>
          <cell r="E113" t="str">
            <v>JUDICIAL ADMINISTRATION GRANTS</v>
          </cell>
          <cell r="F113">
            <v>325386</v>
          </cell>
          <cell r="G113">
            <v>325386</v>
          </cell>
          <cell r="H113">
            <v>186794.32</v>
          </cell>
          <cell r="I113">
            <v>0</v>
          </cell>
          <cell r="J113">
            <v>138591.68</v>
          </cell>
          <cell r="K113">
            <v>0.5740699353998021</v>
          </cell>
        </row>
        <row r="114">
          <cell r="D114" t="str">
            <v>A95300</v>
          </cell>
          <cell r="E114" t="str">
            <v>PUBLIC DEFENSE 214 GRANTS</v>
          </cell>
          <cell r="F114">
            <v>2687990</v>
          </cell>
          <cell r="G114">
            <v>2687990</v>
          </cell>
          <cell r="H114">
            <v>1300891.58</v>
          </cell>
          <cell r="I114">
            <v>137.4</v>
          </cell>
          <cell r="J114">
            <v>1386961.02</v>
          </cell>
          <cell r="K114">
            <v>0.4839644418320009</v>
          </cell>
        </row>
        <row r="115">
          <cell r="D115" t="str">
            <v>A99300</v>
          </cell>
          <cell r="E115" t="str">
            <v>NON DEPARTMENTAL GRANTS</v>
          </cell>
          <cell r="F115">
            <v>6000000</v>
          </cell>
          <cell r="G115">
            <v>6000000</v>
          </cell>
          <cell r="H115">
            <v>0</v>
          </cell>
          <cell r="I115">
            <v>0</v>
          </cell>
          <cell r="J115">
            <v>6000000</v>
          </cell>
          <cell r="K115">
            <v>0</v>
          </cell>
        </row>
        <row r="116">
          <cell r="D116" t="str">
            <v>A51612</v>
          </cell>
          <cell r="E116" t="str">
            <v>2012 JAG GRANT</v>
          </cell>
          <cell r="F116">
            <v>0</v>
          </cell>
          <cell r="G116">
            <v>0</v>
          </cell>
          <cell r="H116">
            <v>10020.89</v>
          </cell>
          <cell r="I116">
            <v>0</v>
          </cell>
          <cell r="J116">
            <v>-10020.89</v>
          </cell>
          <cell r="K116" t="str">
            <v>N/A</v>
          </cell>
        </row>
        <row r="117">
          <cell r="D117" t="str">
            <v>A51613</v>
          </cell>
          <cell r="E117" t="str">
            <v>2013 JAG GRANT</v>
          </cell>
          <cell r="F117">
            <v>0</v>
          </cell>
          <cell r="G117">
            <v>0</v>
          </cell>
          <cell r="H117">
            <v>79037.63</v>
          </cell>
          <cell r="I117">
            <v>0</v>
          </cell>
          <cell r="J117">
            <v>-79037.63</v>
          </cell>
          <cell r="K117" t="str">
            <v>N/A</v>
          </cell>
        </row>
        <row r="118">
          <cell r="D118" t="str">
            <v>A51614</v>
          </cell>
          <cell r="E118" t="str">
            <v>2014 JAG GRANT</v>
          </cell>
          <cell r="F118">
            <v>201708</v>
          </cell>
          <cell r="G118">
            <v>201708</v>
          </cell>
          <cell r="H118">
            <v>149616.62</v>
          </cell>
          <cell r="I118">
            <v>0</v>
          </cell>
          <cell r="J118">
            <v>52091.380000000005</v>
          </cell>
          <cell r="K118">
            <v>0.7417485672358062</v>
          </cell>
        </row>
        <row r="119">
          <cell r="D119" t="str">
            <v>A51615</v>
          </cell>
          <cell r="E119" t="str">
            <v>2015 JAG GRANT</v>
          </cell>
          <cell r="F119">
            <v>0</v>
          </cell>
          <cell r="G119">
            <v>153212</v>
          </cell>
          <cell r="H119">
            <v>0</v>
          </cell>
          <cell r="I119">
            <v>0</v>
          </cell>
          <cell r="J119">
            <v>153212</v>
          </cell>
          <cell r="K119">
            <v>0</v>
          </cell>
        </row>
        <row r="120">
          <cell r="D120" t="str">
            <v>A93600</v>
          </cell>
          <cell r="E120" t="str">
            <v>EMPLOYMENT EDUCATION RESOURCE</v>
          </cell>
          <cell r="F120">
            <v>22680825</v>
          </cell>
          <cell r="G120">
            <v>22680825</v>
          </cell>
          <cell r="H120">
            <v>12857205.16</v>
          </cell>
          <cell r="I120">
            <v>1566328.94</v>
          </cell>
          <cell r="J120">
            <v>8257290.9</v>
          </cell>
          <cell r="K120">
            <v>0.5668755506027668</v>
          </cell>
        </row>
        <row r="121">
          <cell r="D121" t="str">
            <v>A35000</v>
          </cell>
          <cell r="E121" t="str">
            <v>FEDERAL H AND CD</v>
          </cell>
          <cell r="F121">
            <v>35152924</v>
          </cell>
          <cell r="G121">
            <v>35152924</v>
          </cell>
          <cell r="H121">
            <v>21106448.6</v>
          </cell>
          <cell r="I121">
            <v>116515.06</v>
          </cell>
          <cell r="J121">
            <v>13929960.339999998</v>
          </cell>
          <cell r="K121">
            <v>0.6004180079017041</v>
          </cell>
        </row>
        <row r="122">
          <cell r="D122" t="str">
            <v>A40800</v>
          </cell>
          <cell r="E122" t="str">
            <v>CDBG GREENBRIDGE LN</v>
          </cell>
          <cell r="F122">
            <v>0</v>
          </cell>
          <cell r="G122">
            <v>0</v>
          </cell>
          <cell r="H122">
            <v>655623.9</v>
          </cell>
          <cell r="I122">
            <v>0</v>
          </cell>
          <cell r="J122">
            <v>-655623.9</v>
          </cell>
          <cell r="K122" t="str">
            <v>N/A</v>
          </cell>
        </row>
        <row r="123">
          <cell r="D123" t="str">
            <v>A92200</v>
          </cell>
          <cell r="E123" t="str">
            <v>REVOLVING LOANS</v>
          </cell>
          <cell r="F123">
            <v>0</v>
          </cell>
          <cell r="G123">
            <v>0</v>
          </cell>
          <cell r="H123">
            <v>93517.24</v>
          </cell>
          <cell r="I123">
            <v>0</v>
          </cell>
          <cell r="J123">
            <v>-93517.24</v>
          </cell>
          <cell r="K123" t="str">
            <v>N/A</v>
          </cell>
        </row>
        <row r="124">
          <cell r="D124" t="str">
            <v>A35100</v>
          </cell>
          <cell r="E124" t="str">
            <v>HOUSING OPPORTUNITY FUND</v>
          </cell>
          <cell r="F124">
            <v>63996130</v>
          </cell>
          <cell r="G124">
            <v>63996130</v>
          </cell>
          <cell r="H124">
            <v>40173976.34</v>
          </cell>
          <cell r="I124">
            <v>8325928.69</v>
          </cell>
          <cell r="J124">
            <v>15496224.969999995</v>
          </cell>
          <cell r="K124">
            <v>0.6277563399536816</v>
          </cell>
        </row>
        <row r="125">
          <cell r="D125" t="str">
            <v>A38100</v>
          </cell>
          <cell r="E125" t="str">
            <v>NATURAL RESOURCES   ADMIN</v>
          </cell>
          <cell r="F125">
            <v>13436752</v>
          </cell>
          <cell r="G125">
            <v>13436752</v>
          </cell>
          <cell r="H125">
            <v>8332885.67</v>
          </cell>
          <cell r="I125">
            <v>-146.61</v>
          </cell>
          <cell r="J125">
            <v>5104012.94</v>
          </cell>
          <cell r="K125">
            <v>0.6201562453485783</v>
          </cell>
        </row>
        <row r="126">
          <cell r="D126" t="str">
            <v>A72000</v>
          </cell>
          <cell r="E126" t="str">
            <v>SOLID WASTE</v>
          </cell>
          <cell r="F126">
            <v>220015554</v>
          </cell>
          <cell r="G126">
            <v>220672250</v>
          </cell>
          <cell r="H126">
            <v>114066357.33</v>
          </cell>
          <cell r="I126">
            <v>-62377.96</v>
          </cell>
          <cell r="J126">
            <v>106668270.63</v>
          </cell>
          <cell r="K126">
            <v>0.5169039484121815</v>
          </cell>
        </row>
        <row r="127">
          <cell r="F127">
            <v>0</v>
          </cell>
          <cell r="G127">
            <v>0</v>
          </cell>
          <cell r="H127">
            <v>-11098086.96</v>
          </cell>
          <cell r="I127">
            <v>0</v>
          </cell>
          <cell r="J127">
            <v>11098086.96</v>
          </cell>
          <cell r="K127" t="str">
            <v>N/A</v>
          </cell>
        </row>
        <row r="128">
          <cell r="D128" t="str">
            <v>A71000</v>
          </cell>
          <cell r="E128" t="str">
            <v>AIRPORT</v>
          </cell>
          <cell r="F128">
            <v>31886401</v>
          </cell>
          <cell r="G128">
            <v>31886401</v>
          </cell>
          <cell r="H128">
            <v>17221185.86</v>
          </cell>
          <cell r="I128">
            <v>35228.79</v>
          </cell>
          <cell r="J128">
            <v>14629986.350000001</v>
          </cell>
          <cell r="K128">
            <v>0.5400793228436159</v>
          </cell>
        </row>
        <row r="129">
          <cell r="D129" t="str">
            <v>A71600</v>
          </cell>
          <cell r="E129" t="str">
            <v>AIRPORT CONS BUDG TRANS</v>
          </cell>
          <cell r="F129">
            <v>5999996</v>
          </cell>
          <cell r="G129">
            <v>5999996</v>
          </cell>
          <cell r="H129">
            <v>6257256</v>
          </cell>
          <cell r="I129">
            <v>0</v>
          </cell>
          <cell r="J129">
            <v>-257260</v>
          </cell>
          <cell r="K129">
            <v>1.0428766952511301</v>
          </cell>
        </row>
        <row r="130">
          <cell r="F130">
            <v>0</v>
          </cell>
          <cell r="G130">
            <v>0</v>
          </cell>
          <cell r="H130">
            <v>6257256.49</v>
          </cell>
          <cell r="I130">
            <v>0</v>
          </cell>
          <cell r="J130">
            <v>-6257256.49</v>
          </cell>
          <cell r="K130" t="str">
            <v>N/A</v>
          </cell>
        </row>
        <row r="131">
          <cell r="D131" t="str">
            <v>A21300</v>
          </cell>
          <cell r="E131" t="str">
            <v>RADIO COMMUNICATIONS</v>
          </cell>
          <cell r="F131">
            <v>9103001</v>
          </cell>
          <cell r="G131">
            <v>9182025</v>
          </cell>
          <cell r="H131">
            <v>4764237.68</v>
          </cell>
          <cell r="I131">
            <v>30489.86</v>
          </cell>
          <cell r="J131">
            <v>4387297.46</v>
          </cell>
          <cell r="K131">
            <v>0.5188656837680141</v>
          </cell>
        </row>
        <row r="132">
          <cell r="F132">
            <v>0</v>
          </cell>
          <cell r="G132">
            <v>0</v>
          </cell>
          <cell r="H132">
            <v>-377396.38</v>
          </cell>
          <cell r="I132">
            <v>0</v>
          </cell>
          <cell r="J132">
            <v>377396.38</v>
          </cell>
          <cell r="K132" t="str">
            <v>N/A</v>
          </cell>
        </row>
        <row r="133">
          <cell r="D133" t="str">
            <v>A49000</v>
          </cell>
          <cell r="E133" t="str">
            <v>INET</v>
          </cell>
          <cell r="F133">
            <v>4883030</v>
          </cell>
          <cell r="G133">
            <v>4883030</v>
          </cell>
          <cell r="H133">
            <v>646923.56</v>
          </cell>
          <cell r="I133">
            <v>-18139.25</v>
          </cell>
          <cell r="J133">
            <v>4254245.6899999995</v>
          </cell>
          <cell r="K133">
            <v>0.1324840437187566</v>
          </cell>
        </row>
        <row r="134">
          <cell r="F134">
            <v>0</v>
          </cell>
          <cell r="G134">
            <v>0</v>
          </cell>
          <cell r="H134">
            <v>-2206875.14</v>
          </cell>
          <cell r="I134">
            <v>0</v>
          </cell>
          <cell r="J134">
            <v>2206875.14</v>
          </cell>
          <cell r="K134" t="str">
            <v>N/A</v>
          </cell>
        </row>
        <row r="135">
          <cell r="D135" t="str">
            <v>A46250</v>
          </cell>
          <cell r="E135" t="str">
            <v>MARINE</v>
          </cell>
          <cell r="F135">
            <v>14199137</v>
          </cell>
          <cell r="G135">
            <v>14199137</v>
          </cell>
          <cell r="H135">
            <v>8611139.61</v>
          </cell>
          <cell r="I135">
            <v>663.15</v>
          </cell>
          <cell r="J135">
            <v>5587334.24</v>
          </cell>
          <cell r="K135">
            <v>0.6064551394919282</v>
          </cell>
        </row>
        <row r="136">
          <cell r="F136">
            <v>0</v>
          </cell>
          <cell r="G136">
            <v>0</v>
          </cell>
          <cell r="H136">
            <v>1084070.35</v>
          </cell>
          <cell r="I136">
            <v>0</v>
          </cell>
          <cell r="J136">
            <v>-1084070.35</v>
          </cell>
          <cell r="K136" t="str">
            <v>N/A</v>
          </cell>
        </row>
        <row r="137">
          <cell r="D137" t="str">
            <v>A46100</v>
          </cell>
          <cell r="E137" t="str">
            <v>WASTEWATER TREATMENT</v>
          </cell>
          <cell r="F137">
            <v>276483369</v>
          </cell>
          <cell r="G137">
            <v>276483369</v>
          </cell>
          <cell r="H137">
            <v>433491372.9</v>
          </cell>
          <cell r="I137">
            <v>1237126.17</v>
          </cell>
          <cell r="J137">
            <v>-158245130.06999996</v>
          </cell>
          <cell r="K137">
            <v>1.5678750388056795</v>
          </cell>
        </row>
        <row r="138">
          <cell r="F138">
            <v>0</v>
          </cell>
          <cell r="G138">
            <v>0</v>
          </cell>
          <cell r="H138">
            <v>272758301.79</v>
          </cell>
          <cell r="I138">
            <v>0</v>
          </cell>
          <cell r="J138">
            <v>-272758301.79</v>
          </cell>
          <cell r="K138" t="str">
            <v>N/A</v>
          </cell>
        </row>
        <row r="139">
          <cell r="D139" t="str">
            <v>A46400</v>
          </cell>
          <cell r="E139" t="str">
            <v>DOT DIRECTOR</v>
          </cell>
          <cell r="F139">
            <v>11291388</v>
          </cell>
          <cell r="G139">
            <v>11291388</v>
          </cell>
          <cell r="H139">
            <v>6529520.21</v>
          </cell>
          <cell r="I139">
            <v>22735.96</v>
          </cell>
          <cell r="J139">
            <v>4739131.83</v>
          </cell>
          <cell r="K139">
            <v>0.5782743636123389</v>
          </cell>
        </row>
        <row r="140">
          <cell r="D140" t="str">
            <v>A46410</v>
          </cell>
          <cell r="E140" t="str">
            <v>TRANSIT</v>
          </cell>
          <cell r="F140">
            <v>1397865918</v>
          </cell>
          <cell r="G140">
            <v>1437004007</v>
          </cell>
          <cell r="H140">
            <v>827200484.08</v>
          </cell>
          <cell r="I140">
            <v>2480802.02</v>
          </cell>
          <cell r="J140">
            <v>607322720.9</v>
          </cell>
          <cell r="K140">
            <v>0.5756424338766649</v>
          </cell>
        </row>
        <row r="141">
          <cell r="F141">
            <v>0</v>
          </cell>
          <cell r="G141">
            <v>0</v>
          </cell>
          <cell r="H141">
            <v>-11396571.72</v>
          </cell>
          <cell r="I141">
            <v>0</v>
          </cell>
          <cell r="J141">
            <v>11396571.72</v>
          </cell>
          <cell r="K141" t="str">
            <v>N/A</v>
          </cell>
        </row>
        <row r="142">
          <cell r="D142" t="str">
            <v>A75600</v>
          </cell>
          <cell r="E142" t="str">
            <v>TRANSIT REV FLEET REPLACEMENT</v>
          </cell>
          <cell r="F142">
            <v>329367192</v>
          </cell>
          <cell r="G142">
            <v>329367192</v>
          </cell>
          <cell r="H142">
            <v>0</v>
          </cell>
          <cell r="I142">
            <v>0</v>
          </cell>
          <cell r="J142">
            <v>329367192</v>
          </cell>
          <cell r="K142">
            <v>0</v>
          </cell>
        </row>
        <row r="143">
          <cell r="D143" t="str">
            <v>A66600</v>
          </cell>
          <cell r="E143" t="str">
            <v>SAFETY AND CLAIMS MANAGEMNT</v>
          </cell>
          <cell r="F143">
            <v>73808591</v>
          </cell>
          <cell r="G143">
            <v>73808591</v>
          </cell>
          <cell r="H143">
            <v>26640682.18</v>
          </cell>
          <cell r="I143">
            <v>1199512.27</v>
          </cell>
          <cell r="J143">
            <v>45968396.55</v>
          </cell>
          <cell r="K143">
            <v>0.3609428363156262</v>
          </cell>
        </row>
        <row r="144">
          <cell r="F144">
            <v>0</v>
          </cell>
          <cell r="G144">
            <v>0</v>
          </cell>
          <cell r="H144">
            <v>-4624799.82</v>
          </cell>
          <cell r="I144">
            <v>0</v>
          </cell>
          <cell r="J144">
            <v>4624799.82</v>
          </cell>
          <cell r="K144" t="str">
            <v>N/A</v>
          </cell>
        </row>
        <row r="145">
          <cell r="D145" t="str">
            <v>A13700</v>
          </cell>
          <cell r="E145" t="str">
            <v>FLEET WASTEWATER ERANDR</v>
          </cell>
          <cell r="F145">
            <v>4599140</v>
          </cell>
          <cell r="G145">
            <v>4723808</v>
          </cell>
          <cell r="H145">
            <v>3830470.23</v>
          </cell>
          <cell r="I145">
            <v>-83213.82</v>
          </cell>
          <cell r="J145">
            <v>976551.5900000001</v>
          </cell>
          <cell r="K145">
            <v>0.8108860965559989</v>
          </cell>
        </row>
        <row r="146">
          <cell r="F146">
            <v>0</v>
          </cell>
          <cell r="G146">
            <v>0</v>
          </cell>
          <cell r="H146">
            <v>1688133.6800000002</v>
          </cell>
          <cell r="I146">
            <v>0</v>
          </cell>
          <cell r="J146">
            <v>-1688133.6800000002</v>
          </cell>
          <cell r="K146" t="str">
            <v>N/A</v>
          </cell>
        </row>
        <row r="147">
          <cell r="D147" t="str">
            <v>A13800</v>
          </cell>
          <cell r="E147" t="str">
            <v>FBOD</v>
          </cell>
          <cell r="F147">
            <v>57165913</v>
          </cell>
          <cell r="G147">
            <v>58708116</v>
          </cell>
          <cell r="H147">
            <v>34002813.77</v>
          </cell>
          <cell r="I147">
            <v>96196.61</v>
          </cell>
          <cell r="J147">
            <v>24609105.619999997</v>
          </cell>
          <cell r="K147">
            <v>0.5791842097266416</v>
          </cell>
        </row>
        <row r="148">
          <cell r="F148">
            <v>0</v>
          </cell>
          <cell r="G148">
            <v>0</v>
          </cell>
          <cell r="H148">
            <v>-633168.74</v>
          </cell>
          <cell r="I148">
            <v>0</v>
          </cell>
          <cell r="J148">
            <v>633168.74</v>
          </cell>
          <cell r="K148" t="str">
            <v>N/A</v>
          </cell>
        </row>
        <row r="149">
          <cell r="D149" t="str">
            <v>A60300</v>
          </cell>
          <cell r="E149" t="str">
            <v>EMPLOYEES DEF COMP ADMIN</v>
          </cell>
          <cell r="F149">
            <v>0</v>
          </cell>
          <cell r="G149">
            <v>0</v>
          </cell>
          <cell r="H149">
            <v>200192</v>
          </cell>
          <cell r="I149">
            <v>0</v>
          </cell>
          <cell r="J149">
            <v>-200192</v>
          </cell>
          <cell r="K149" t="str">
            <v>N/A</v>
          </cell>
        </row>
        <row r="150">
          <cell r="D150" t="str">
            <v>A10200</v>
          </cell>
          <cell r="E150" t="str">
            <v>OFFICE OF INFO RESOURCE MGMT</v>
          </cell>
          <cell r="F150">
            <v>0</v>
          </cell>
          <cell r="G150">
            <v>0</v>
          </cell>
          <cell r="H150">
            <v>562.08</v>
          </cell>
          <cell r="I150">
            <v>-135339.66</v>
          </cell>
          <cell r="J150">
            <v>134777.58000000002</v>
          </cell>
          <cell r="K150" t="str">
            <v>N/A</v>
          </cell>
        </row>
        <row r="151">
          <cell r="D151" t="str">
            <v>A01100</v>
          </cell>
          <cell r="E151" t="str">
            <v>COUNTY GIS</v>
          </cell>
          <cell r="F151">
            <v>14654212</v>
          </cell>
          <cell r="G151">
            <v>14621860</v>
          </cell>
          <cell r="H151">
            <v>7369813.58</v>
          </cell>
          <cell r="I151">
            <v>9878.6</v>
          </cell>
          <cell r="J151">
            <v>7242167.82</v>
          </cell>
          <cell r="K151">
            <v>0.5040270923124691</v>
          </cell>
        </row>
        <row r="152">
          <cell r="F152">
            <v>0</v>
          </cell>
          <cell r="G152">
            <v>0</v>
          </cell>
          <cell r="H152">
            <v>-81668.99</v>
          </cell>
          <cell r="I152">
            <v>0</v>
          </cell>
          <cell r="J152">
            <v>81668.99</v>
          </cell>
          <cell r="K152" t="str">
            <v>N/A</v>
          </cell>
        </row>
        <row r="153">
          <cell r="D153" t="str">
            <v>A30000</v>
          </cell>
          <cell r="E153" t="str">
            <v>BUSINESS RESOURCE CENTER</v>
          </cell>
          <cell r="F153">
            <v>25696038</v>
          </cell>
          <cell r="G153">
            <v>37415678</v>
          </cell>
          <cell r="H153">
            <v>26469621.34</v>
          </cell>
          <cell r="I153">
            <v>156477.29</v>
          </cell>
          <cell r="J153">
            <v>10789579.370000001</v>
          </cell>
          <cell r="K153">
            <v>0.7074473256905836</v>
          </cell>
        </row>
        <row r="154">
          <cell r="F154">
            <v>0</v>
          </cell>
          <cell r="G154">
            <v>0</v>
          </cell>
          <cell r="H154">
            <v>59583.36</v>
          </cell>
          <cell r="I154">
            <v>0</v>
          </cell>
          <cell r="J154">
            <v>-59583.36</v>
          </cell>
          <cell r="K154" t="str">
            <v>N/A</v>
          </cell>
        </row>
        <row r="155">
          <cell r="D155" t="str">
            <v>A42900</v>
          </cell>
          <cell r="E155" t="str">
            <v>EMPLOYEE BENEFITS</v>
          </cell>
          <cell r="F155">
            <v>527545235</v>
          </cell>
          <cell r="G155">
            <v>527545235</v>
          </cell>
          <cell r="H155">
            <v>290278414.6</v>
          </cell>
          <cell r="I155">
            <v>2414577.6</v>
          </cell>
          <cell r="J155">
            <v>234852242.79999998</v>
          </cell>
          <cell r="K155">
            <v>0.5502436480162692</v>
          </cell>
        </row>
        <row r="156">
          <cell r="F156">
            <v>0</v>
          </cell>
          <cell r="G156">
            <v>0</v>
          </cell>
          <cell r="H156">
            <v>2942949</v>
          </cell>
          <cell r="I156">
            <v>0</v>
          </cell>
          <cell r="J156">
            <v>-2942949</v>
          </cell>
          <cell r="K156" t="str">
            <v>N/A</v>
          </cell>
        </row>
        <row r="157">
          <cell r="D157" t="str">
            <v>A60100</v>
          </cell>
          <cell r="E157" t="str">
            <v>FACILITIES MANAGEMENT DIVISION</v>
          </cell>
          <cell r="F157">
            <v>97843559</v>
          </cell>
          <cell r="G157">
            <v>98974746</v>
          </cell>
          <cell r="H157">
            <v>57880448.2</v>
          </cell>
          <cell r="I157">
            <v>317128.85000000003</v>
          </cell>
          <cell r="J157">
            <v>40777168.949999996</v>
          </cell>
          <cell r="K157">
            <v>0.5848001691259708</v>
          </cell>
        </row>
        <row r="158">
          <cell r="F158">
            <v>0</v>
          </cell>
          <cell r="G158">
            <v>0</v>
          </cell>
          <cell r="H158">
            <v>-666387.99</v>
          </cell>
          <cell r="I158">
            <v>0</v>
          </cell>
          <cell r="J158">
            <v>666387.99</v>
          </cell>
          <cell r="K158" t="str">
            <v>N/A</v>
          </cell>
        </row>
        <row r="159">
          <cell r="D159" t="str">
            <v>A15400</v>
          </cell>
          <cell r="E159" t="str">
            <v>RISK MANAGEMENT</v>
          </cell>
          <cell r="F159">
            <v>66729254</v>
          </cell>
          <cell r="G159">
            <v>67034981</v>
          </cell>
          <cell r="H159">
            <v>47095448.96</v>
          </cell>
          <cell r="I159">
            <v>327763.54</v>
          </cell>
          <cell r="J159">
            <v>19611768.5</v>
          </cell>
          <cell r="K159">
            <v>0.7025503439763785</v>
          </cell>
        </row>
        <row r="160">
          <cell r="F160">
            <v>0</v>
          </cell>
          <cell r="G160">
            <v>0</v>
          </cell>
          <cell r="H160">
            <v>15512668.93</v>
          </cell>
          <cell r="I160">
            <v>0</v>
          </cell>
          <cell r="J160">
            <v>-15512668.93</v>
          </cell>
          <cell r="K160" t="str">
            <v>N/A</v>
          </cell>
        </row>
        <row r="161">
          <cell r="D161" t="str">
            <v>A43200</v>
          </cell>
          <cell r="E161" t="str">
            <v>KCIT TECHNOLOGY SVCS</v>
          </cell>
          <cell r="F161">
            <v>176761336</v>
          </cell>
          <cell r="G161">
            <v>177463929</v>
          </cell>
          <cell r="H161">
            <v>103773269.37</v>
          </cell>
          <cell r="I161">
            <v>-3580695.3</v>
          </cell>
          <cell r="J161">
            <v>77271354.92999999</v>
          </cell>
          <cell r="K161">
            <v>0.5847569697952535</v>
          </cell>
        </row>
        <row r="162">
          <cell r="F162">
            <v>0</v>
          </cell>
          <cell r="G162">
            <v>0</v>
          </cell>
          <cell r="H162">
            <v>-797013.68</v>
          </cell>
          <cell r="I162">
            <v>0</v>
          </cell>
          <cell r="J162">
            <v>797013.68</v>
          </cell>
          <cell r="K162" t="str">
            <v>N/A</v>
          </cell>
        </row>
        <row r="163">
          <cell r="D163" t="str">
            <v>A75000</v>
          </cell>
          <cell r="E163" t="str">
            <v>FLEET MANAGEMENT EQUIPMENT</v>
          </cell>
          <cell r="F163">
            <v>23828004</v>
          </cell>
          <cell r="G163">
            <v>24289795</v>
          </cell>
          <cell r="H163">
            <v>12516944.96</v>
          </cell>
          <cell r="I163">
            <v>-160811.58000000002</v>
          </cell>
          <cell r="J163">
            <v>11933661.62</v>
          </cell>
          <cell r="K163">
            <v>0.5153170275829829</v>
          </cell>
        </row>
        <row r="164">
          <cell r="F164">
            <v>0</v>
          </cell>
          <cell r="G164">
            <v>0</v>
          </cell>
          <cell r="H164">
            <v>830470.4500000001</v>
          </cell>
          <cell r="I164">
            <v>0</v>
          </cell>
          <cell r="J164">
            <v>-830470.4500000001</v>
          </cell>
          <cell r="K164" t="str">
            <v>N/A</v>
          </cell>
        </row>
        <row r="165">
          <cell r="D165" t="str">
            <v>A78000</v>
          </cell>
          <cell r="E165" t="str">
            <v>FLEET MOTOR POOL</v>
          </cell>
          <cell r="F165">
            <v>28097963</v>
          </cell>
          <cell r="G165">
            <v>29023372</v>
          </cell>
          <cell r="H165">
            <v>15778860.71</v>
          </cell>
          <cell r="I165">
            <v>-54446.8</v>
          </cell>
          <cell r="J165">
            <v>13298958.09</v>
          </cell>
          <cell r="K165">
            <v>0.5436604923094395</v>
          </cell>
        </row>
        <row r="166">
          <cell r="F166">
            <v>0</v>
          </cell>
          <cell r="G166">
            <v>0</v>
          </cell>
          <cell r="H166">
            <v>1399383.42</v>
          </cell>
          <cell r="I166">
            <v>0</v>
          </cell>
          <cell r="J166">
            <v>-1399383.42</v>
          </cell>
          <cell r="K166" t="str">
            <v>N/A</v>
          </cell>
        </row>
        <row r="167">
          <cell r="D167" t="str">
            <v>A46500</v>
          </cell>
          <cell r="E167" t="str">
            <v>LIMITED GO BOND REDEMPTION</v>
          </cell>
          <cell r="F167">
            <v>248434426</v>
          </cell>
          <cell r="G167">
            <v>248434426</v>
          </cell>
          <cell r="H167">
            <v>156806593.83</v>
          </cell>
          <cell r="I167">
            <v>0</v>
          </cell>
          <cell r="J167">
            <v>91627832.16999999</v>
          </cell>
          <cell r="K167">
            <v>0.6311790050787889</v>
          </cell>
        </row>
        <row r="168">
          <cell r="D168" t="str">
            <v>A78800</v>
          </cell>
          <cell r="E168" t="str">
            <v>WASTEWATER TREATMENT DEBT SERVICE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N/A</v>
          </cell>
        </row>
        <row r="169">
          <cell r="F169">
            <v>0</v>
          </cell>
          <cell r="G169">
            <v>0</v>
          </cell>
          <cell r="H169">
            <v>196810299.04</v>
          </cell>
          <cell r="I169">
            <v>0</v>
          </cell>
          <cell r="J169">
            <v>-196810299.04</v>
          </cell>
          <cell r="K169" t="str">
            <v>N/A</v>
          </cell>
        </row>
        <row r="170">
          <cell r="D170" t="str">
            <v>A48200</v>
          </cell>
          <cell r="E170" t="str">
            <v>PFD GO BND REDMPTN</v>
          </cell>
          <cell r="F170">
            <v>0</v>
          </cell>
          <cell r="G170">
            <v>0</v>
          </cell>
          <cell r="H170">
            <v>12756028.05</v>
          </cell>
          <cell r="I170">
            <v>0</v>
          </cell>
          <cell r="J170">
            <v>-12756028.05</v>
          </cell>
          <cell r="K170" t="str">
            <v>N/A</v>
          </cell>
        </row>
        <row r="171">
          <cell r="D171" t="str">
            <v>A48700</v>
          </cell>
          <cell r="E171" t="str">
            <v>HUD SEC 108 LOAN REPAY</v>
          </cell>
          <cell r="F171">
            <v>886554</v>
          </cell>
          <cell r="G171">
            <v>886554</v>
          </cell>
          <cell r="H171">
            <v>655623.9</v>
          </cell>
          <cell r="I171">
            <v>0</v>
          </cell>
          <cell r="J171">
            <v>230930.09999999998</v>
          </cell>
          <cell r="K171">
            <v>0.7395194201368445</v>
          </cell>
        </row>
        <row r="172">
          <cell r="D172" t="str">
            <v>A84300</v>
          </cell>
          <cell r="E172" t="str">
            <v>TRANSIT DEBT SERVICE</v>
          </cell>
          <cell r="F172">
            <v>30810584</v>
          </cell>
          <cell r="G172">
            <v>30810584</v>
          </cell>
          <cell r="H172">
            <v>3888210.8599999994</v>
          </cell>
          <cell r="I172">
            <v>0</v>
          </cell>
          <cell r="J172">
            <v>26922373.14</v>
          </cell>
          <cell r="K172">
            <v>0.12619724637481716</v>
          </cell>
        </row>
        <row r="173">
          <cell r="F173">
            <v>0</v>
          </cell>
          <cell r="G173">
            <v>0</v>
          </cell>
          <cell r="H173">
            <v>-10869458</v>
          </cell>
          <cell r="I173">
            <v>0</v>
          </cell>
          <cell r="J173">
            <v>10869458</v>
          </cell>
          <cell r="K173" t="str">
            <v>N/A</v>
          </cell>
        </row>
        <row r="174">
          <cell r="D174" t="str">
            <v>A46600</v>
          </cell>
          <cell r="E174" t="str">
            <v>UNLIMITED GO BOND REDEMP</v>
          </cell>
          <cell r="F174">
            <v>34040656</v>
          </cell>
          <cell r="G174">
            <v>34040656</v>
          </cell>
          <cell r="H174">
            <v>16778132.43</v>
          </cell>
          <cell r="I174">
            <v>0</v>
          </cell>
          <cell r="J174">
            <v>17262523.57</v>
          </cell>
          <cell r="K174">
            <v>0.4928851086183533</v>
          </cell>
        </row>
        <row r="175">
          <cell r="D175" t="str">
            <v>A46300</v>
          </cell>
          <cell r="E175" t="str">
            <v>WASTEWATER DEBT SERVICE</v>
          </cell>
          <cell r="F175">
            <v>494821174</v>
          </cell>
          <cell r="G175">
            <v>494821174</v>
          </cell>
          <cell r="H175">
            <v>277870214</v>
          </cell>
          <cell r="I175">
            <v>0</v>
          </cell>
          <cell r="J175">
            <v>216950960</v>
          </cell>
          <cell r="K175">
            <v>0.5615568383094294</v>
          </cell>
        </row>
        <row r="176">
          <cell r="D176" t="str">
            <v>A78800</v>
          </cell>
          <cell r="E176" t="str">
            <v>WASTEWATER TREATMENT DEBT SERVICE</v>
          </cell>
          <cell r="F176">
            <v>0</v>
          </cell>
          <cell r="G176">
            <v>0</v>
          </cell>
          <cell r="H176">
            <v>187971155.61</v>
          </cell>
          <cell r="I176">
            <v>2030.01</v>
          </cell>
          <cell r="J176">
            <v>-187973185.62</v>
          </cell>
          <cell r="K176" t="str">
            <v>N/A</v>
          </cell>
        </row>
        <row r="177">
          <cell r="F177">
            <v>0</v>
          </cell>
          <cell r="G177">
            <v>0</v>
          </cell>
          <cell r="H177">
            <v>104608819.18</v>
          </cell>
          <cell r="I177">
            <v>0</v>
          </cell>
          <cell r="J177">
            <v>-104608819.18</v>
          </cell>
          <cell r="K177" t="str">
            <v>N/A</v>
          </cell>
        </row>
        <row r="178">
          <cell r="F178">
            <v>0</v>
          </cell>
          <cell r="G178">
            <v>0</v>
          </cell>
          <cell r="H178">
            <v>-162368690.51</v>
          </cell>
          <cell r="I178">
            <v>0</v>
          </cell>
          <cell r="J178">
            <v>162368690.51</v>
          </cell>
          <cell r="K178" t="str">
            <v>N/A</v>
          </cell>
        </row>
        <row r="179">
          <cell r="F179">
            <v>0</v>
          </cell>
          <cell r="G179">
            <v>0</v>
          </cell>
          <cell r="H179">
            <v>-9147664.24</v>
          </cell>
          <cell r="I179">
            <v>0</v>
          </cell>
          <cell r="J179">
            <v>9147664.24</v>
          </cell>
          <cell r="K179" t="str">
            <v>N/A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Exec Final detail QA"/>
      <sheetName val="Exec Final detail"/>
      <sheetName val="SOURCEOLD"/>
      <sheetName val="Pivot"/>
      <sheetName val="Final Adopted Detail"/>
      <sheetName val="Exec Final Appro"/>
      <sheetName val="Final Adopted Detail (2)"/>
      <sheetName val="Source"/>
      <sheetName val="Final Adopted Appro"/>
      <sheetName val="Adopted"/>
      <sheetName val="AdoptedtoAnalyst"/>
      <sheetName val="Final Adopted Summary"/>
      <sheetName val="midbitoordlog"/>
      <sheetName val="Master"/>
      <sheetName val="Sheet2"/>
      <sheetName val="CIPTotheOrdLog"/>
      <sheetName val="Section 88"/>
    </sheetNames>
    <sheetDataSet>
      <sheetData sheetId="0">
        <row r="11">
          <cell r="A11" t="str">
            <v>APPRO_ESS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 t="str">
            <v>ORD SECTION</v>
          </cell>
          <cell r="E11" t="str">
            <v>Expenditures</v>
          </cell>
          <cell r="F11" t="str">
            <v>Allocated FTE</v>
          </cell>
          <cell r="G11" t="str">
            <v>Allocated TLT</v>
          </cell>
          <cell r="H11" t="str">
            <v>Revenues</v>
          </cell>
          <cell r="I11" t="str">
            <v>Expenditures</v>
          </cell>
          <cell r="J11" t="str">
            <v>Allocated FTE</v>
          </cell>
          <cell r="K11" t="str">
            <v>Allocated TLT</v>
          </cell>
          <cell r="L11" t="str">
            <v>Revenues</v>
          </cell>
          <cell r="M11" t="str">
            <v>Biennial Expenditures</v>
          </cell>
          <cell r="N11" t="str">
            <v>Biennial Revenues</v>
          </cell>
          <cell r="O11" t="str">
            <v>Maximum FTEs)</v>
          </cell>
          <cell r="P11" t="str">
            <v>Maximum TLTs</v>
          </cell>
        </row>
        <row r="12">
          <cell r="B12">
            <v>18</v>
          </cell>
          <cell r="C12" t="str">
            <v>EN_A14000</v>
          </cell>
          <cell r="D12" t="str">
            <v>OFFICE OF PERFORMANCE STRATEGY AND BUDGET (EN_A14000)</v>
          </cell>
          <cell r="E12">
            <v>75000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>
            <v>75000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20</v>
          </cell>
          <cell r="C13" t="str">
            <v>EN_A20000</v>
          </cell>
          <cell r="D13" t="str">
            <v>SHERIFF (EN_A20000)</v>
          </cell>
          <cell r="E13">
            <v>0</v>
          </cell>
          <cell r="F13" t="str">
            <v>0</v>
          </cell>
          <cell r="G13">
            <v>0</v>
          </cell>
          <cell r="H13">
            <v>0</v>
          </cell>
          <cell r="I13">
            <v>1584310</v>
          </cell>
          <cell r="J13">
            <v>11</v>
          </cell>
          <cell r="K13" t="str">
            <v>0</v>
          </cell>
          <cell r="L13">
            <v>127856.33333333337</v>
          </cell>
          <cell r="M13">
            <v>1585000</v>
          </cell>
          <cell r="N13">
            <v>127856.33333333337</v>
          </cell>
          <cell r="O13">
            <v>11</v>
          </cell>
          <cell r="P13">
            <v>0</v>
          </cell>
        </row>
        <row r="14">
          <cell r="B14">
            <v>28</v>
          </cell>
          <cell r="C14" t="str">
            <v>EN_A44000</v>
          </cell>
          <cell r="D14" t="str">
            <v>REAL ESTATE SERVICES (EN_A44000)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128640</v>
          </cell>
          <cell r="J14">
            <v>0</v>
          </cell>
          <cell r="K14">
            <v>2</v>
          </cell>
          <cell r="L14">
            <v>10720</v>
          </cell>
          <cell r="M14">
            <v>129000</v>
          </cell>
          <cell r="N14">
            <v>10720</v>
          </cell>
          <cell r="O14">
            <v>0</v>
          </cell>
          <cell r="P14">
            <v>2</v>
          </cell>
        </row>
        <row r="15">
          <cell r="B15">
            <v>29</v>
          </cell>
          <cell r="C15" t="str">
            <v>EN_A47000</v>
          </cell>
          <cell r="D15" t="str">
            <v>RECORDS AND LICENSNG SERV. (EN_A47000)</v>
          </cell>
          <cell r="E15">
            <v>214136.00000000006</v>
          </cell>
          <cell r="F15" t="str">
            <v>0</v>
          </cell>
          <cell r="G15" t="str">
            <v>0</v>
          </cell>
          <cell r="H15">
            <v>92392</v>
          </cell>
          <cell r="I15">
            <v>220438.99999999994</v>
          </cell>
          <cell r="J15" t="str">
            <v>0</v>
          </cell>
          <cell r="K15" t="str">
            <v>0</v>
          </cell>
          <cell r="L15">
            <v>28515.25</v>
          </cell>
          <cell r="M15">
            <v>435000</v>
          </cell>
          <cell r="N15">
            <v>120907.25</v>
          </cell>
          <cell r="O15">
            <v>0</v>
          </cell>
          <cell r="P15">
            <v>0</v>
          </cell>
        </row>
        <row r="16">
          <cell r="B16">
            <v>32</v>
          </cell>
          <cell r="C16" t="str">
            <v>EN_A51000</v>
          </cell>
          <cell r="D16" t="str">
            <v>SUPERIOR COURT (EN_A51000)</v>
          </cell>
          <cell r="E16">
            <v>125000.00000000003</v>
          </cell>
          <cell r="F16">
            <v>0</v>
          </cell>
          <cell r="G16">
            <v>0</v>
          </cell>
          <cell r="H16">
            <v>0</v>
          </cell>
          <cell r="I16">
            <v>125000.00000000003</v>
          </cell>
          <cell r="J16">
            <v>0</v>
          </cell>
          <cell r="K16">
            <v>0</v>
          </cell>
          <cell r="L16">
            <v>0</v>
          </cell>
          <cell r="M16">
            <v>250000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33</v>
          </cell>
          <cell r="C17" t="str">
            <v>EN_A53000</v>
          </cell>
          <cell r="D17" t="str">
            <v>DISTRICT COURT (EN_A53000)</v>
          </cell>
          <cell r="E17">
            <v>37679.74999999999</v>
          </cell>
          <cell r="F17">
            <v>0</v>
          </cell>
          <cell r="G17">
            <v>0</v>
          </cell>
          <cell r="H17">
            <v>0</v>
          </cell>
          <cell r="I17">
            <v>19385.37</v>
          </cell>
          <cell r="J17">
            <v>0</v>
          </cell>
          <cell r="K17">
            <v>0</v>
          </cell>
          <cell r="L17">
            <v>0</v>
          </cell>
          <cell r="M17">
            <v>58000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41</v>
          </cell>
          <cell r="C18" t="str">
            <v>EN_A67000</v>
          </cell>
          <cell r="D18" t="str">
            <v>ASSESSMENTS (EN_A67000)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131778</v>
          </cell>
          <cell r="J18">
            <v>0</v>
          </cell>
          <cell r="K18">
            <v>1</v>
          </cell>
          <cell r="L18">
            <v>0</v>
          </cell>
          <cell r="M18">
            <v>132000</v>
          </cell>
          <cell r="N18">
            <v>0</v>
          </cell>
          <cell r="O18">
            <v>0</v>
          </cell>
          <cell r="P18">
            <v>1</v>
          </cell>
        </row>
        <row r="19">
          <cell r="B19">
            <v>44</v>
          </cell>
          <cell r="C19" t="str">
            <v>EN_A69600</v>
          </cell>
          <cell r="D19" t="str">
            <v>PUB HEALTH AND EMERG SERVICES (EN_A69600)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176000</v>
          </cell>
          <cell r="J19">
            <v>0</v>
          </cell>
          <cell r="K19">
            <v>0</v>
          </cell>
          <cell r="L19">
            <v>0</v>
          </cell>
          <cell r="M19">
            <v>176000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45</v>
          </cell>
          <cell r="C20" t="str">
            <v>EN_A69700</v>
          </cell>
          <cell r="D20" t="str">
            <v>PHYSICAL ENV GF TRANSFERS (EN_A69700)</v>
          </cell>
          <cell r="E20">
            <v>30000.00000000001</v>
          </cell>
          <cell r="F20">
            <v>0</v>
          </cell>
          <cell r="G20">
            <v>0</v>
          </cell>
          <cell r="H20">
            <v>0</v>
          </cell>
          <cell r="I20">
            <v>119999.99999999997</v>
          </cell>
          <cell r="J20">
            <v>0</v>
          </cell>
          <cell r="K20">
            <v>0</v>
          </cell>
          <cell r="L20">
            <v>0</v>
          </cell>
          <cell r="M20">
            <v>150000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46</v>
          </cell>
          <cell r="C21" t="str">
            <v>EN_A69900</v>
          </cell>
          <cell r="D21" t="str">
            <v>CIP GF TRANSFER (EN_A69900)</v>
          </cell>
          <cell r="E21">
            <v>399999.99999999994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400000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54</v>
          </cell>
          <cell r="C22" t="str">
            <v>EN_A73400</v>
          </cell>
          <cell r="D22" t="str">
            <v>ROADS CONSTRUCTION TRANS (EN_A73400)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17540000.000000004</v>
          </cell>
          <cell r="J22">
            <v>0</v>
          </cell>
          <cell r="K22">
            <v>0</v>
          </cell>
          <cell r="L22">
            <v>0</v>
          </cell>
          <cell r="M22">
            <v>17540000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72</v>
          </cell>
          <cell r="C23" t="str">
            <v>EN_A11700</v>
          </cell>
          <cell r="D23" t="str">
            <v>VETERAN AND FAMILY LEVY (EN_A11700)</v>
          </cell>
          <cell r="E23">
            <v>178053.99999999997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179000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74</v>
          </cell>
          <cell r="C24" t="str">
            <v>EN_A30100</v>
          </cell>
          <cell r="D24" t="str">
            <v>ARTS AND CULTURAL DEVELOPMENT (EN_A30100)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201139.99999999997</v>
          </cell>
          <cell r="J24">
            <v>0</v>
          </cell>
          <cell r="K24">
            <v>0</v>
          </cell>
          <cell r="L24">
            <v>16761.666666666664</v>
          </cell>
          <cell r="M24">
            <v>202000</v>
          </cell>
          <cell r="N24">
            <v>16761.666666666664</v>
          </cell>
          <cell r="O24">
            <v>0</v>
          </cell>
          <cell r="P24">
            <v>0</v>
          </cell>
        </row>
        <row r="25">
          <cell r="B25">
            <v>89</v>
          </cell>
          <cell r="C25" t="str">
            <v>EN_A64000</v>
          </cell>
          <cell r="D25" t="str">
            <v>PARKS (EN_A64000)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30000</v>
          </cell>
          <cell r="J25">
            <v>0</v>
          </cell>
          <cell r="K25">
            <v>0</v>
          </cell>
          <cell r="L25">
            <v>0</v>
          </cell>
          <cell r="M25">
            <v>30000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95</v>
          </cell>
          <cell r="C26" t="str">
            <v>EN_A80000</v>
          </cell>
          <cell r="D26" t="str">
            <v>PUBLIC HEALTH (EN_A80000)</v>
          </cell>
          <cell r="E26">
            <v>-1152656.9999999998</v>
          </cell>
          <cell r="F26">
            <v>-9.25</v>
          </cell>
          <cell r="G26">
            <v>1</v>
          </cell>
          <cell r="H26">
            <v>-910065</v>
          </cell>
          <cell r="I26">
            <v>-1354720</v>
          </cell>
          <cell r="J26">
            <v>-8.45</v>
          </cell>
          <cell r="K26">
            <v>0</v>
          </cell>
          <cell r="L26">
            <v>-86686.66666666666</v>
          </cell>
          <cell r="M26">
            <v>-2508000</v>
          </cell>
          <cell r="N26">
            <v>-996751.6666666666</v>
          </cell>
          <cell r="O26">
            <v>-8.45</v>
          </cell>
          <cell r="P26">
            <v>1</v>
          </cell>
        </row>
        <row r="27">
          <cell r="B27">
            <v>119</v>
          </cell>
          <cell r="C27" t="str">
            <v>EN_A30000</v>
          </cell>
          <cell r="D27" t="str">
            <v>BUSINESS RESOURCE CENTER (EN_A30000)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1094560</v>
          </cell>
          <cell r="J27">
            <v>0</v>
          </cell>
          <cell r="K27">
            <v>0</v>
          </cell>
          <cell r="L27">
            <v>0</v>
          </cell>
          <cell r="M27">
            <v>1095000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121</v>
          </cell>
          <cell r="C28" t="str">
            <v>EN_A60100</v>
          </cell>
          <cell r="D28" t="str">
            <v>FACILITIES MANAGEMENT DIVISION (EN_A60100)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104103.99999999999</v>
          </cell>
          <cell r="J28">
            <v>0</v>
          </cell>
          <cell r="K28">
            <v>1</v>
          </cell>
          <cell r="L28">
            <v>0</v>
          </cell>
          <cell r="M28">
            <v>105000</v>
          </cell>
          <cell r="N28">
            <v>0</v>
          </cell>
          <cell r="O28">
            <v>0</v>
          </cell>
          <cell r="P28">
            <v>1</v>
          </cell>
        </row>
        <row r="29">
          <cell r="B29">
            <v>123</v>
          </cell>
          <cell r="C29" t="str">
            <v>EN_A43200</v>
          </cell>
          <cell r="D29" t="str">
            <v>KCIT TECHNOLOGY SVCS (EN_A43200)</v>
          </cell>
          <cell r="E29">
            <v>133760</v>
          </cell>
          <cell r="F29">
            <v>0</v>
          </cell>
          <cell r="G29">
            <v>0</v>
          </cell>
          <cell r="H29">
            <v>0</v>
          </cell>
          <cell r="I29">
            <v>110000</v>
          </cell>
          <cell r="J29">
            <v>0</v>
          </cell>
          <cell r="K29">
            <v>0</v>
          </cell>
          <cell r="L29">
            <v>0</v>
          </cell>
          <cell r="M29">
            <v>244000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NEW</v>
          </cell>
          <cell r="C30" t="str">
            <v>EN_A51615</v>
          </cell>
          <cell r="D30" t="str">
            <v>BYRNE JAG GRANT FFY 2015 (EN_A51615)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153212.00000000003</v>
          </cell>
          <cell r="J30">
            <v>0</v>
          </cell>
          <cell r="K30">
            <v>1</v>
          </cell>
          <cell r="L30">
            <v>12767.66666666667</v>
          </cell>
          <cell r="M30">
            <v>154000</v>
          </cell>
          <cell r="N30">
            <v>12767.66666666667</v>
          </cell>
          <cell r="O30">
            <v>0</v>
          </cell>
          <cell r="P30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METADATA"/>
      <sheetName val="Summary"/>
      <sheetName val="EPSupp"/>
      <sheetName val="SOURCE"/>
      <sheetName val="Attachment A"/>
    </sheetNames>
    <sheetDataSet>
      <sheetData sheetId="0"/>
      <sheetData sheetId="1">
        <row r="11">
          <cell r="A11" t="str">
            <v>APPRO_ESS</v>
          </cell>
          <cell r="B11" t="str">
            <v>ORD_SECTION</v>
          </cell>
          <cell r="C11" t="str">
            <v>FUND</v>
          </cell>
          <cell r="D11" t="str">
            <v>FUND_NAME</v>
          </cell>
          <cell r="E11" t="str">
            <v>LOWER_FUND_TEXT</v>
          </cell>
          <cell r="F11" t="str">
            <v>APPRO</v>
          </cell>
          <cell r="G11" t="str">
            <v>APPRO_NAME</v>
          </cell>
          <cell r="H11" t="str">
            <v>TextInsert</v>
          </cell>
          <cell r="I11" t="str">
            <v>lower_text</v>
          </cell>
        </row>
        <row r="12">
          <cell r="A12" t="str">
            <v>EN_A01000</v>
          </cell>
          <cell r="B12">
            <v>6</v>
          </cell>
          <cell r="C12" t="str">
            <v>0010</v>
          </cell>
          <cell r="D12" t="str">
            <v>GENERAL</v>
          </cell>
          <cell r="E12" t="str">
            <v>general</v>
          </cell>
          <cell r="F12" t="str">
            <v>A01000</v>
          </cell>
          <cell r="G12" t="str">
            <v>COUNTY COUNCIL</v>
          </cell>
          <cell r="H12" t="str">
            <v>appropriated to </v>
          </cell>
          <cell r="I12" t="str">
            <v>County council</v>
          </cell>
        </row>
        <row r="13">
          <cell r="A13" t="str">
            <v>EN_A01100</v>
          </cell>
          <cell r="B13">
            <v>118</v>
          </cell>
          <cell r="C13" t="str">
            <v>5481</v>
          </cell>
          <cell r="D13" t="str">
            <v>GEOGRAPHC INFORMATION SYSTEMS</v>
          </cell>
          <cell r="E13" t="str">
            <v>geographc information systems</v>
          </cell>
          <cell r="F13" t="str">
            <v>A01100</v>
          </cell>
          <cell r="G13" t="str">
            <v>GEOGRAPHIC INFORMATION SYSTEMS</v>
          </cell>
          <cell r="H13" t="str">
            <v>appropriated to </v>
          </cell>
          <cell r="I13" t="str">
            <v>Geographic information systems</v>
          </cell>
        </row>
        <row r="14">
          <cell r="A14" t="str">
            <v>EN_A02000</v>
          </cell>
          <cell r="B14">
            <v>7</v>
          </cell>
          <cell r="C14" t="str">
            <v>0010</v>
          </cell>
          <cell r="D14" t="str">
            <v>GENERAL</v>
          </cell>
          <cell r="E14" t="str">
            <v>general</v>
          </cell>
          <cell r="F14" t="str">
            <v>A02000</v>
          </cell>
          <cell r="G14" t="str">
            <v>COUNCIL ADMINISTRATION</v>
          </cell>
          <cell r="H14" t="str">
            <v>appropriated to </v>
          </cell>
          <cell r="I14" t="str">
            <v>Council administration</v>
          </cell>
        </row>
        <row r="15">
          <cell r="A15" t="str">
            <v>EN_A03000</v>
          </cell>
          <cell r="B15">
            <v>8</v>
          </cell>
          <cell r="C15" t="str">
            <v>0010</v>
          </cell>
          <cell r="D15" t="str">
            <v>GENERAL</v>
          </cell>
          <cell r="E15" t="str">
            <v>general</v>
          </cell>
          <cell r="F15" t="str">
            <v>A03000</v>
          </cell>
          <cell r="G15" t="str">
            <v>HEARING EXAMINER</v>
          </cell>
          <cell r="H15" t="str">
            <v>appropriated to </v>
          </cell>
          <cell r="I15" t="str">
            <v>Hearing examiner</v>
          </cell>
        </row>
        <row r="16">
          <cell r="A16" t="str">
            <v>EN_A04000</v>
          </cell>
          <cell r="B16">
            <v>9</v>
          </cell>
          <cell r="C16" t="str">
            <v>0010</v>
          </cell>
          <cell r="D16" t="str">
            <v>GENERAL</v>
          </cell>
          <cell r="E16" t="str">
            <v>general</v>
          </cell>
          <cell r="F16" t="str">
            <v>A04000</v>
          </cell>
          <cell r="G16" t="str">
            <v>COUNTY AUDITOR</v>
          </cell>
          <cell r="H16" t="str">
            <v>appropriated to </v>
          </cell>
          <cell r="I16" t="str">
            <v>County auditor</v>
          </cell>
        </row>
        <row r="17">
          <cell r="A17" t="str">
            <v>EN_A05000</v>
          </cell>
          <cell r="B17">
            <v>10</v>
          </cell>
          <cell r="C17" t="str">
            <v>0010</v>
          </cell>
          <cell r="D17" t="str">
            <v>GENERAL</v>
          </cell>
          <cell r="E17" t="str">
            <v>general</v>
          </cell>
          <cell r="F17" t="str">
            <v>A05000</v>
          </cell>
          <cell r="G17" t="str">
            <v>OMBUDSMAN/TAX ADVISOR</v>
          </cell>
          <cell r="H17" t="str">
            <v>appropriated to </v>
          </cell>
          <cell r="I17" t="str">
            <v>Ombudsman/tax advisor</v>
          </cell>
        </row>
        <row r="18">
          <cell r="A18" t="str">
            <v>EN_A06000</v>
          </cell>
          <cell r="B18">
            <v>11</v>
          </cell>
          <cell r="C18" t="str">
            <v>0010</v>
          </cell>
          <cell r="D18" t="str">
            <v>GENERAL</v>
          </cell>
          <cell r="E18" t="str">
            <v>general</v>
          </cell>
          <cell r="F18" t="str">
            <v>A06000</v>
          </cell>
          <cell r="G18" t="str">
            <v>KING COUNTY CIVIC TELEVISION</v>
          </cell>
          <cell r="H18" t="str">
            <v>appropriated to </v>
          </cell>
          <cell r="I18" t="str">
            <v>King County civic television</v>
          </cell>
        </row>
        <row r="19">
          <cell r="A19" t="str">
            <v>EN_A07000</v>
          </cell>
          <cell r="B19">
            <v>12</v>
          </cell>
          <cell r="C19" t="str">
            <v>0010</v>
          </cell>
          <cell r="D19" t="str">
            <v>GENERAL</v>
          </cell>
          <cell r="E19" t="str">
            <v>general</v>
          </cell>
          <cell r="F19" t="str">
            <v>A07000</v>
          </cell>
          <cell r="G19" t="str">
            <v>BOARD OF APPEALS</v>
          </cell>
          <cell r="H19" t="str">
            <v>appropriated to </v>
          </cell>
          <cell r="I19" t="str">
            <v>Board of appeals</v>
          </cell>
        </row>
        <row r="20">
          <cell r="A20" t="str">
            <v>EN_A08500</v>
          </cell>
          <cell r="B20">
            <v>13</v>
          </cell>
          <cell r="C20" t="str">
            <v>0010</v>
          </cell>
          <cell r="D20" t="str">
            <v>GENERAL</v>
          </cell>
          <cell r="E20" t="str">
            <v>general</v>
          </cell>
          <cell r="F20" t="str">
            <v>A08500</v>
          </cell>
          <cell r="G20" t="str">
            <v>OFFICE OF LAW ENFORCEMENT OVERSIGHT</v>
          </cell>
          <cell r="H20" t="str">
            <v>appropriated to </v>
          </cell>
          <cell r="I20" t="str">
            <v>Office of law enforcement oversight</v>
          </cell>
        </row>
        <row r="21">
          <cell r="A21" t="str">
            <v>EN_A08700</v>
          </cell>
          <cell r="B21">
            <v>15</v>
          </cell>
          <cell r="C21" t="str">
            <v>0010</v>
          </cell>
          <cell r="D21" t="str">
            <v>GENERAL</v>
          </cell>
          <cell r="E21" t="str">
            <v>general</v>
          </cell>
          <cell r="F21" t="str">
            <v>A08700</v>
          </cell>
          <cell r="G21" t="str">
            <v>OFFICE OF ECONOMIC AND FINANCIAL ANALYSIS</v>
          </cell>
          <cell r="H21" t="str">
            <v>appropriated to </v>
          </cell>
          <cell r="I21" t="str">
            <v>Office of economic and financial analysis</v>
          </cell>
        </row>
        <row r="22">
          <cell r="A22" t="str">
            <v>EN_A08800</v>
          </cell>
          <cell r="B22">
            <v>14</v>
          </cell>
          <cell r="C22" t="str">
            <v>0010</v>
          </cell>
          <cell r="D22" t="str">
            <v>GENERAL</v>
          </cell>
          <cell r="E22" t="str">
            <v>general</v>
          </cell>
          <cell r="F22" t="str">
            <v>A08800</v>
          </cell>
          <cell r="G22" t="str">
            <v>EASTSIDE RAIL CORRIDOR</v>
          </cell>
          <cell r="H22" t="str">
            <v>appropriated to </v>
          </cell>
          <cell r="I22" t="str">
            <v>Eastside rail corridor</v>
          </cell>
        </row>
        <row r="23">
          <cell r="A23" t="str">
            <v>EN_A11000</v>
          </cell>
          <cell r="B23">
            <v>16</v>
          </cell>
          <cell r="C23" t="str">
            <v>0010</v>
          </cell>
          <cell r="D23" t="str">
            <v>GENERAL</v>
          </cell>
          <cell r="E23" t="str">
            <v>general</v>
          </cell>
          <cell r="F23" t="str">
            <v>A11000</v>
          </cell>
          <cell r="G23" t="str">
            <v>COUNTY EXECUTIVE</v>
          </cell>
          <cell r="H23" t="str">
            <v>appropriated to </v>
          </cell>
          <cell r="I23" t="str">
            <v>County executive</v>
          </cell>
        </row>
        <row r="24">
          <cell r="A24" t="str">
            <v>EN_A11700</v>
          </cell>
          <cell r="B24">
            <v>72</v>
          </cell>
          <cell r="C24" t="str">
            <v>1141</v>
          </cell>
          <cell r="D24" t="str">
            <v>VETERANS AND FAMILY LEVY</v>
          </cell>
          <cell r="E24" t="str">
            <v>veterans and family levy</v>
          </cell>
          <cell r="F24" t="str">
            <v>A11700</v>
          </cell>
          <cell r="G24" t="str">
            <v>VETERANS AND FAMILY LEVY</v>
          </cell>
          <cell r="H24" t="str">
            <v>appropriated to </v>
          </cell>
          <cell r="I24" t="str">
            <v>Veterans and family levy</v>
          </cell>
        </row>
        <row r="25">
          <cell r="A25" t="str">
            <v>EN_A11800</v>
          </cell>
          <cell r="B25">
            <v>73</v>
          </cell>
          <cell r="C25" t="str">
            <v>1142</v>
          </cell>
          <cell r="D25" t="str">
            <v>HUMAN SERVICES LEVY</v>
          </cell>
          <cell r="E25" t="str">
            <v>human services levy</v>
          </cell>
          <cell r="F25" t="str">
            <v>A11800</v>
          </cell>
          <cell r="G25" t="str">
            <v>HUMAN SERVICES LEVY</v>
          </cell>
          <cell r="H25" t="str">
            <v>appropriated to </v>
          </cell>
          <cell r="I25" t="str">
            <v>Human services levy</v>
          </cell>
        </row>
        <row r="26">
          <cell r="A26" t="str">
            <v>EN_A12000</v>
          </cell>
          <cell r="B26">
            <v>17</v>
          </cell>
          <cell r="C26" t="str">
            <v>0010</v>
          </cell>
          <cell r="D26" t="str">
            <v>GENERAL</v>
          </cell>
          <cell r="E26" t="str">
            <v>general</v>
          </cell>
          <cell r="F26" t="str">
            <v>A12000</v>
          </cell>
          <cell r="G26" t="str">
            <v>OFFICE OF THE EXECUTIVE</v>
          </cell>
          <cell r="H26" t="str">
            <v>appropriated to </v>
          </cell>
          <cell r="I26" t="str">
            <v>Office of the executive</v>
          </cell>
        </row>
        <row r="27">
          <cell r="A27" t="str">
            <v>EN_A13700</v>
          </cell>
          <cell r="B27">
            <v>116</v>
          </cell>
          <cell r="C27" t="str">
            <v>5441</v>
          </cell>
          <cell r="D27" t="str">
            <v>WASTEWATER EQUIPMENT RENTAL AND REVOLVING</v>
          </cell>
          <cell r="E27" t="str">
            <v>wastewater equipment rental and revolving</v>
          </cell>
          <cell r="F27" t="str">
            <v>A13700</v>
          </cell>
          <cell r="G27" t="str">
            <v>WASTEWATER EQUIPMENT RENTAL AND REVOLVING</v>
          </cell>
          <cell r="H27" t="str">
            <v>appropriated to </v>
          </cell>
          <cell r="I27" t="str">
            <v>Wastewater equipment rental and revolving</v>
          </cell>
        </row>
        <row r="28">
          <cell r="A28" t="str">
            <v>EN_A13800</v>
          </cell>
          <cell r="B28">
            <v>117</v>
          </cell>
          <cell r="C28" t="str">
            <v>5450</v>
          </cell>
          <cell r="D28" t="str">
            <v>FINANCIAL SERVICES</v>
          </cell>
          <cell r="E28" t="str">
            <v>financial services</v>
          </cell>
          <cell r="F28" t="str">
            <v>A13800</v>
          </cell>
          <cell r="G28" t="str">
            <v>FINANCE AND BUSINESS OPERATIONS</v>
          </cell>
          <cell r="H28" t="str">
            <v>appropriated to </v>
          </cell>
          <cell r="I28" t="str">
            <v>Finance and business operations</v>
          </cell>
        </row>
        <row r="29">
          <cell r="A29" t="str">
            <v>EN_A14000</v>
          </cell>
          <cell r="B29">
            <v>18</v>
          </cell>
          <cell r="C29" t="str">
            <v>0010</v>
          </cell>
          <cell r="D29" t="str">
            <v>GENERAL</v>
          </cell>
          <cell r="E29" t="str">
            <v>general</v>
          </cell>
          <cell r="F29" t="str">
            <v>A14000</v>
          </cell>
          <cell r="G29" t="str">
            <v>OFFICE OF PERFORMANCE, STRATEGY AND BUDGET</v>
          </cell>
          <cell r="H29" t="str">
            <v>appropriated to </v>
          </cell>
          <cell r="I29" t="str">
            <v>Office of performance, strategy and budget</v>
          </cell>
        </row>
        <row r="30">
          <cell r="A30" t="str">
            <v>EN_A14100</v>
          </cell>
          <cell r="B30">
            <v>19</v>
          </cell>
          <cell r="C30" t="str">
            <v>0010</v>
          </cell>
          <cell r="D30" t="str">
            <v>GENERAL</v>
          </cell>
          <cell r="E30" t="str">
            <v>general</v>
          </cell>
          <cell r="F30" t="str">
            <v>A14100</v>
          </cell>
          <cell r="G30" t="str">
            <v>OFFICE OF EQUITY AND SOCIAL JUSTICE</v>
          </cell>
          <cell r="H30" t="str">
            <v>appropriated to </v>
          </cell>
          <cell r="I30" t="str">
            <v>Office of equity and social justice</v>
          </cell>
        </row>
        <row r="31">
          <cell r="A31" t="str">
            <v>EN_A15000</v>
          </cell>
          <cell r="C31" t="str">
            <v>0010</v>
          </cell>
          <cell r="D31" t="str">
            <v>FINANCE GF</v>
          </cell>
          <cell r="E31" t="str">
            <v>general</v>
          </cell>
          <cell r="F31" t="str">
            <v>A15000</v>
          </cell>
          <cell r="G31" t="str">
            <v>FINANCE GF</v>
          </cell>
          <cell r="I31" t="str">
            <v>finance GF</v>
          </cell>
        </row>
        <row r="32">
          <cell r="A32" t="str">
            <v>EN_A15400</v>
          </cell>
          <cell r="B32">
            <v>122</v>
          </cell>
          <cell r="C32" t="str">
            <v>5520</v>
          </cell>
          <cell r="D32" t="str">
            <v>INSURANCE</v>
          </cell>
          <cell r="E32" t="str">
            <v>insurance</v>
          </cell>
          <cell r="F32" t="str">
            <v>A15400</v>
          </cell>
          <cell r="G32" t="str">
            <v>RISK MANAGEMENT</v>
          </cell>
          <cell r="H32" t="str">
            <v>appropriated to </v>
          </cell>
          <cell r="I32" t="str">
            <v>Risk management</v>
          </cell>
        </row>
        <row r="33">
          <cell r="A33" t="str">
            <v>EN_A20000</v>
          </cell>
          <cell r="B33">
            <v>20</v>
          </cell>
          <cell r="C33" t="str">
            <v>0010</v>
          </cell>
          <cell r="D33" t="str">
            <v>GENERAL</v>
          </cell>
          <cell r="E33" t="str">
            <v>general</v>
          </cell>
          <cell r="F33" t="str">
            <v>A20000</v>
          </cell>
          <cell r="G33" t="str">
            <v>SHERIFF</v>
          </cell>
          <cell r="H33" t="str">
            <v>appropriated to </v>
          </cell>
          <cell r="I33" t="str">
            <v>Sheriff</v>
          </cell>
        </row>
        <row r="34">
          <cell r="A34" t="str">
            <v>EN_A20500</v>
          </cell>
          <cell r="B34">
            <v>21</v>
          </cell>
          <cell r="C34" t="str">
            <v>0010</v>
          </cell>
          <cell r="D34" t="str">
            <v>GENERAL</v>
          </cell>
          <cell r="E34" t="str">
            <v>general</v>
          </cell>
          <cell r="F34" t="str">
            <v>A20500</v>
          </cell>
          <cell r="G34" t="str">
            <v>DRUG ENFORCEMENT FORFEITS</v>
          </cell>
          <cell r="H34" t="str">
            <v>appropriated to </v>
          </cell>
          <cell r="I34" t="str">
            <v>Drug enforcement forfeits</v>
          </cell>
        </row>
        <row r="35">
          <cell r="A35" t="str">
            <v>EN_A20800</v>
          </cell>
          <cell r="B35">
            <v>78</v>
          </cell>
          <cell r="C35" t="str">
            <v>1220</v>
          </cell>
          <cell r="D35" t="str">
            <v>AFIS</v>
          </cell>
          <cell r="E35" t="str">
            <v>AFIS</v>
          </cell>
          <cell r="F35" t="str">
            <v>A20800</v>
          </cell>
          <cell r="G35" t="str">
            <v>AUTOMATED FINGERPRINT IDENTIFICATION SYSTEM</v>
          </cell>
          <cell r="H35" t="str">
            <v>appropriated to </v>
          </cell>
          <cell r="I35" t="str">
            <v>Automated fingerprint identification system</v>
          </cell>
        </row>
        <row r="36">
          <cell r="A36" t="str">
            <v>EN_A21000</v>
          </cell>
          <cell r="B36">
            <v>22</v>
          </cell>
          <cell r="C36" t="str">
            <v>0010</v>
          </cell>
          <cell r="D36" t="str">
            <v>GENERAL</v>
          </cell>
          <cell r="E36" t="str">
            <v>general</v>
          </cell>
          <cell r="F36" t="str">
            <v>A21000</v>
          </cell>
          <cell r="G36" t="str">
            <v>SHERIFF OFFICE SUCCESSION PLANNING</v>
          </cell>
          <cell r="H36" t="str">
            <v>appropriated to </v>
          </cell>
          <cell r="I36" t="str">
            <v>Sheriff office succession planning</v>
          </cell>
        </row>
        <row r="37">
          <cell r="A37" t="str">
            <v>EN_A21300</v>
          </cell>
          <cell r="B37">
            <v>108</v>
          </cell>
          <cell r="C37" t="str">
            <v>4501</v>
          </cell>
          <cell r="D37" t="str">
            <v>RADIO COMMUNICATIONS OPERATIONS</v>
          </cell>
          <cell r="E37" t="str">
            <v>radio communications operations</v>
          </cell>
          <cell r="F37" t="str">
            <v>A21300</v>
          </cell>
          <cell r="G37" t="str">
            <v>RADIO COMMUNICATION SERVICES</v>
          </cell>
          <cell r="H37" t="str">
            <v>appropriated to </v>
          </cell>
          <cell r="I37" t="str">
            <v>Radio communication services</v>
          </cell>
        </row>
        <row r="38">
          <cell r="A38" t="str">
            <v>EN_A21400</v>
          </cell>
          <cell r="B38">
            <v>99</v>
          </cell>
          <cell r="C38" t="str">
            <v>2140</v>
          </cell>
          <cell r="D38" t="str">
            <v>GRANTS</v>
          </cell>
          <cell r="E38" t="str">
            <v>grants</v>
          </cell>
          <cell r="F38" t="str">
            <v>A21400</v>
          </cell>
          <cell r="G38" t="str">
            <v>GRANTS</v>
          </cell>
          <cell r="H38" t="str">
            <v>appropriated to </v>
          </cell>
          <cell r="I38" t="str">
            <v>Grants</v>
          </cell>
        </row>
        <row r="39">
          <cell r="A39" t="str">
            <v>EN_A30000</v>
          </cell>
          <cell r="B39">
            <v>119</v>
          </cell>
          <cell r="C39" t="str">
            <v>5490</v>
          </cell>
          <cell r="D39" t="str">
            <v>BUSINESS RESOURCE</v>
          </cell>
          <cell r="E39" t="str">
            <v>business resource</v>
          </cell>
          <cell r="F39" t="str">
            <v>A30000</v>
          </cell>
          <cell r="G39" t="str">
            <v>BUSINESS RESOURCE CENTER</v>
          </cell>
          <cell r="H39" t="str">
            <v>appropriated to </v>
          </cell>
          <cell r="I39" t="str">
            <v>Business resource center</v>
          </cell>
        </row>
        <row r="40">
          <cell r="A40" t="str">
            <v>EN_A30100</v>
          </cell>
          <cell r="B40">
            <v>74</v>
          </cell>
          <cell r="C40" t="str">
            <v>1170</v>
          </cell>
          <cell r="D40" t="str">
            <v>ARTS AND CULTURAL DEVELOPMENT</v>
          </cell>
          <cell r="E40" t="str">
            <v>arts and cultural development</v>
          </cell>
          <cell r="F40" t="str">
            <v>A30100</v>
          </cell>
          <cell r="G40" t="str">
            <v>CULTURAL DEVELOPMENT AUTHORITY</v>
          </cell>
          <cell r="H40" t="str">
            <v>appropriated to </v>
          </cell>
          <cell r="I40" t="str">
            <v>Cultural development authority</v>
          </cell>
        </row>
        <row r="41">
          <cell r="A41" t="str">
            <v>EN_A32510</v>
          </cell>
          <cell r="B41">
            <v>83</v>
          </cell>
          <cell r="C41" t="str">
            <v>1340</v>
          </cell>
          <cell r="D41" t="str">
            <v>DPER PLANNING AND PERMITTING SUB</v>
          </cell>
          <cell r="E41" t="str">
            <v>DPER planning and permitting sub</v>
          </cell>
          <cell r="F41" t="str">
            <v>A32510</v>
          </cell>
          <cell r="G41" t="str">
            <v>PLANNING AND PERMITTING</v>
          </cell>
          <cell r="H41" t="str">
            <v>appropriated to </v>
          </cell>
          <cell r="I41" t="str">
            <v>Planning and permitting</v>
          </cell>
        </row>
        <row r="42">
          <cell r="A42" t="str">
            <v>EN_A32530</v>
          </cell>
          <cell r="B42">
            <v>85</v>
          </cell>
          <cell r="C42" t="str">
            <v>1346</v>
          </cell>
          <cell r="D42" t="str">
            <v>DPER GENERAL PUBLIC SERVICES SUB</v>
          </cell>
          <cell r="E42" t="str">
            <v>DPER general public services sub</v>
          </cell>
          <cell r="F42" t="str">
            <v>A32530</v>
          </cell>
          <cell r="G42" t="str">
            <v>GENERAL PUBLIC SERVICES</v>
          </cell>
          <cell r="H42" t="str">
            <v>appropriated to </v>
          </cell>
          <cell r="I42" t="str">
            <v>general public services</v>
          </cell>
        </row>
        <row r="43">
          <cell r="A43" t="str">
            <v>EN_A35000</v>
          </cell>
          <cell r="B43">
            <v>102</v>
          </cell>
          <cell r="C43" t="str">
            <v>2460</v>
          </cell>
          <cell r="D43" t="str">
            <v>FEDERAL HOUSING AND COMMUNITY DEVELOPMENT</v>
          </cell>
          <cell r="E43" t="str">
            <v>federal housing and community development</v>
          </cell>
          <cell r="F43" t="str">
            <v>A35000</v>
          </cell>
          <cell r="G43" t="str">
            <v>FEDERAL HOUSING AND COMMUNITY DEVELOPMENT</v>
          </cell>
          <cell r="H43" t="str">
            <v>appropriated to </v>
          </cell>
          <cell r="I43" t="str">
            <v>Federal housing and community development</v>
          </cell>
        </row>
        <row r="44">
          <cell r="A44" t="str">
            <v>EN_A35100</v>
          </cell>
          <cell r="B44">
            <v>103</v>
          </cell>
          <cell r="C44" t="str">
            <v>2464</v>
          </cell>
          <cell r="D44" t="str">
            <v>HOUSING OPPORTUNITY</v>
          </cell>
          <cell r="E44" t="str">
            <v>housing opportunity</v>
          </cell>
          <cell r="F44" t="str">
            <v>A35100</v>
          </cell>
          <cell r="G44" t="str">
            <v>HOUSING OPPORTUNITY</v>
          </cell>
          <cell r="H44" t="str">
            <v>appropriated to </v>
          </cell>
          <cell r="I44" t="str">
            <v>Housing opportunity</v>
          </cell>
        </row>
        <row r="45">
          <cell r="A45" t="str">
            <v>EN_A35500</v>
          </cell>
          <cell r="B45">
            <v>81</v>
          </cell>
          <cell r="C45" t="str">
            <v>1290</v>
          </cell>
          <cell r="D45" t="str">
            <v>YOUTH SPORTS FACILITIES GRANT</v>
          </cell>
          <cell r="E45" t="str">
            <v>youth sports facilities grant</v>
          </cell>
          <cell r="F45" t="str">
            <v>A35500</v>
          </cell>
          <cell r="G45" t="str">
            <v>YOUTH SPORTS FACILITIES GRANTS</v>
          </cell>
          <cell r="H45" t="str">
            <v>appropriated to </v>
          </cell>
          <cell r="I45" t="str">
            <v>Youth sports facilities grants</v>
          </cell>
        </row>
        <row r="46">
          <cell r="A46" t="str">
            <v>EN_A38100</v>
          </cell>
          <cell r="B46">
            <v>104</v>
          </cell>
          <cell r="C46" t="str">
            <v>4040</v>
          </cell>
          <cell r="D46" t="str">
            <v>SOLID WASTE</v>
          </cell>
          <cell r="E46" t="str">
            <v>solid waste</v>
          </cell>
          <cell r="F46" t="str">
            <v>A38100</v>
          </cell>
          <cell r="G46" t="str">
            <v>NATURAL RESOURCES AND PARKS ADMINISTRATION</v>
          </cell>
          <cell r="H46" t="str">
            <v>appropriated to </v>
          </cell>
          <cell r="I46" t="str">
            <v>Natural resources and parks administration</v>
          </cell>
        </row>
        <row r="47">
          <cell r="A47" t="str">
            <v>EN_A38400</v>
          </cell>
          <cell r="B47">
            <v>82</v>
          </cell>
          <cell r="C47" t="str">
            <v>1311</v>
          </cell>
          <cell r="D47" t="str">
            <v>NOXIOUS WEED</v>
          </cell>
          <cell r="E47" t="str">
            <v>noxious weed</v>
          </cell>
          <cell r="F47" t="str">
            <v>A38400</v>
          </cell>
          <cell r="G47" t="str">
            <v>NOXIOUS WEED CONTROL PROGRAM</v>
          </cell>
          <cell r="H47" t="str">
            <v>appropriated to </v>
          </cell>
          <cell r="I47" t="str">
            <v>Noxious weed control program</v>
          </cell>
        </row>
        <row r="48">
          <cell r="A48" t="str">
            <v>EN_A40100</v>
          </cell>
          <cell r="B48">
            <v>23</v>
          </cell>
          <cell r="C48" t="str">
            <v>0010</v>
          </cell>
          <cell r="D48" t="str">
            <v>GENERAL</v>
          </cell>
          <cell r="E48" t="str">
            <v>general</v>
          </cell>
          <cell r="F48" t="str">
            <v>A40100</v>
          </cell>
          <cell r="G48" t="str">
            <v>OFFICE OF EMERGENCY MANAGEMENT</v>
          </cell>
          <cell r="H48" t="str">
            <v>appropriated to </v>
          </cell>
          <cell r="I48" t="str">
            <v>Office of emergency management</v>
          </cell>
        </row>
        <row r="49">
          <cell r="A49" t="str">
            <v>EN_A41700</v>
          </cell>
          <cell r="B49">
            <v>24</v>
          </cell>
          <cell r="C49" t="str">
            <v>0010</v>
          </cell>
          <cell r="D49" t="str">
            <v>GENERAL</v>
          </cell>
          <cell r="E49" t="str">
            <v>general</v>
          </cell>
          <cell r="F49" t="str">
            <v>A41700</v>
          </cell>
          <cell r="G49" t="str">
            <v>EXECUTIVE SERVICES - ADMINISTRATION</v>
          </cell>
          <cell r="H49" t="str">
            <v>appropriated to </v>
          </cell>
          <cell r="I49" t="str">
            <v>Executive services - administration</v>
          </cell>
        </row>
        <row r="50">
          <cell r="A50" t="str">
            <v>EN_A42000</v>
          </cell>
          <cell r="B50">
            <v>25</v>
          </cell>
          <cell r="C50" t="str">
            <v>0010</v>
          </cell>
          <cell r="D50" t="str">
            <v>GENERAL</v>
          </cell>
          <cell r="E50" t="str">
            <v>general</v>
          </cell>
          <cell r="F50" t="str">
            <v>A42000</v>
          </cell>
          <cell r="G50" t="str">
            <v>HUMAN RESOURCES MANAGEMENT</v>
          </cell>
          <cell r="H50" t="str">
            <v>appropriated to </v>
          </cell>
          <cell r="I50" t="str">
            <v>Human resources management</v>
          </cell>
        </row>
        <row r="51">
          <cell r="A51" t="str">
            <v>EN_A42100</v>
          </cell>
          <cell r="B51">
            <v>26</v>
          </cell>
          <cell r="C51" t="str">
            <v>0010</v>
          </cell>
          <cell r="D51" t="str">
            <v>GENERAL</v>
          </cell>
          <cell r="E51" t="str">
            <v>general</v>
          </cell>
          <cell r="F51" t="str">
            <v>A42100</v>
          </cell>
          <cell r="G51" t="str">
            <v>OFFICE OF LABOR RELATIONS</v>
          </cell>
          <cell r="H51" t="str">
            <v>appropriated to </v>
          </cell>
          <cell r="I51" t="str">
            <v>Office of labor relations</v>
          </cell>
        </row>
        <row r="52">
          <cell r="A52" t="str">
            <v>EN_A42900</v>
          </cell>
          <cell r="B52">
            <v>120</v>
          </cell>
          <cell r="C52" t="str">
            <v>5500</v>
          </cell>
          <cell r="D52" t="str">
            <v>EMPLOYEE BENEFITS</v>
          </cell>
          <cell r="E52" t="str">
            <v>employee benefits</v>
          </cell>
          <cell r="F52" t="str">
            <v>A42900</v>
          </cell>
          <cell r="G52" t="str">
            <v>EMPLOYEE BENEFITS</v>
          </cell>
          <cell r="H52" t="str">
            <v>appropriated to </v>
          </cell>
          <cell r="I52" t="str">
            <v>Employee benefits</v>
          </cell>
        </row>
        <row r="53">
          <cell r="A53" t="str">
            <v>EN_A43100</v>
          </cell>
          <cell r="B53">
            <v>60</v>
          </cell>
          <cell r="C53" t="str">
            <v>1110</v>
          </cell>
          <cell r="D53" t="str">
            <v>E-911</v>
          </cell>
          <cell r="E53" t="str">
            <v>e-911</v>
          </cell>
          <cell r="F53" t="str">
            <v>A43100</v>
          </cell>
          <cell r="G53" t="str">
            <v>ENHANCED-911</v>
          </cell>
          <cell r="H53" t="str">
            <v>appropriated to </v>
          </cell>
          <cell r="I53" t="str">
            <v>Enhanced-911</v>
          </cell>
        </row>
        <row r="54">
          <cell r="A54" t="str">
            <v>EN_A43200</v>
          </cell>
          <cell r="B54">
            <v>123</v>
          </cell>
          <cell r="C54" t="str">
            <v>5531</v>
          </cell>
          <cell r="D54" t="str">
            <v>KCIT SERVICES</v>
          </cell>
          <cell r="E54" t="str">
            <v>KCIT services</v>
          </cell>
          <cell r="F54" t="str">
            <v>A43200</v>
          </cell>
          <cell r="G54" t="str">
            <v>KCIT SERVICES</v>
          </cell>
          <cell r="H54" t="str">
            <v>appropriated to </v>
          </cell>
          <cell r="I54" t="str">
            <v>KCIT services</v>
          </cell>
        </row>
        <row r="55">
          <cell r="A55" t="str">
            <v>EN_A43700</v>
          </cell>
          <cell r="B55">
            <v>27</v>
          </cell>
          <cell r="C55" t="str">
            <v>0010</v>
          </cell>
          <cell r="D55" t="str">
            <v>GENERAL</v>
          </cell>
          <cell r="E55" t="str">
            <v>general</v>
          </cell>
          <cell r="F55" t="str">
            <v>A43700</v>
          </cell>
          <cell r="G55" t="str">
            <v>CABLE COMMUNICATIONS</v>
          </cell>
          <cell r="H55" t="str">
            <v>appropriated to </v>
          </cell>
          <cell r="I55" t="str">
            <v>Cable communications</v>
          </cell>
        </row>
        <row r="56">
          <cell r="A56" t="str">
            <v>EN_A44000</v>
          </cell>
          <cell r="B56">
            <v>28</v>
          </cell>
          <cell r="C56" t="str">
            <v>0010</v>
          </cell>
          <cell r="D56" t="str">
            <v>GENERAL</v>
          </cell>
          <cell r="E56" t="str">
            <v>general</v>
          </cell>
          <cell r="F56" t="str">
            <v>A44000</v>
          </cell>
          <cell r="G56" t="str">
            <v>REAL ESTATE SERVICES</v>
          </cell>
          <cell r="H56" t="str">
            <v>appropriated to </v>
          </cell>
          <cell r="I56" t="str">
            <v>Real estate services</v>
          </cell>
        </row>
        <row r="57">
          <cell r="A57" t="str">
            <v>EN_A46100</v>
          </cell>
          <cell r="B57">
            <v>110</v>
          </cell>
          <cell r="C57" t="str">
            <v>4610</v>
          </cell>
          <cell r="D57" t="str">
            <v>WATER QUALITY</v>
          </cell>
          <cell r="E57" t="str">
            <v>water quality</v>
          </cell>
          <cell r="F57" t="str">
            <v>A46100</v>
          </cell>
          <cell r="G57" t="str">
            <v>WASTEWATER TREATMENT</v>
          </cell>
          <cell r="H57" t="str">
            <v>appropriated to </v>
          </cell>
          <cell r="I57" t="str">
            <v>Wastewater treatment</v>
          </cell>
        </row>
        <row r="58">
          <cell r="A58" t="str">
            <v>EN_A46250</v>
          </cell>
          <cell r="B58">
            <v>94</v>
          </cell>
          <cell r="C58">
            <v>4591</v>
          </cell>
          <cell r="D58" t="str">
            <v>MARINE DIVISION OPERATING</v>
          </cell>
          <cell r="E58" t="str">
            <v>marine division operating</v>
          </cell>
          <cell r="F58" t="str">
            <v>A46250</v>
          </cell>
          <cell r="G58" t="str">
            <v>MARINE DIVISION</v>
          </cell>
          <cell r="H58" t="str">
            <v>appropriated to </v>
          </cell>
          <cell r="I58" t="str">
            <v>Marine division</v>
          </cell>
        </row>
        <row r="59">
          <cell r="A59" t="str">
            <v>EN_A46300</v>
          </cell>
          <cell r="B59">
            <v>111</v>
          </cell>
          <cell r="C59" t="str">
            <v>4610</v>
          </cell>
          <cell r="D59" t="str">
            <v>WATER QUALITY</v>
          </cell>
          <cell r="E59" t="str">
            <v>water quality</v>
          </cell>
          <cell r="F59" t="str">
            <v>A46300</v>
          </cell>
          <cell r="G59" t="str">
            <v>WASTEWATER TREATMENT DEBT SERVICE</v>
          </cell>
          <cell r="H59" t="str">
            <v>appropriated to </v>
          </cell>
          <cell r="I59" t="str">
            <v>Wastewater treatment debt service</v>
          </cell>
        </row>
        <row r="60">
          <cell r="A60" t="str">
            <v>EN_A46400</v>
          </cell>
          <cell r="B60">
            <v>112</v>
          </cell>
          <cell r="C60" t="str">
            <v>4640</v>
          </cell>
          <cell r="D60" t="str">
            <v>PUBLIC TRANSPORTATION</v>
          </cell>
          <cell r="E60" t="str">
            <v>public transportation</v>
          </cell>
          <cell r="F60" t="str">
            <v>A46400</v>
          </cell>
          <cell r="G60" t="str">
            <v>DOT DIRECTOR'S OFFICE</v>
          </cell>
          <cell r="H60" t="str">
            <v>appropriated to </v>
          </cell>
          <cell r="I60" t="str">
            <v>DOT director's office</v>
          </cell>
        </row>
        <row r="61">
          <cell r="A61" t="str">
            <v>EN_A46410</v>
          </cell>
          <cell r="B61">
            <v>113</v>
          </cell>
          <cell r="C61" t="str">
            <v>4640</v>
          </cell>
          <cell r="D61" t="str">
            <v>PUBLIC TRANSPORTATION</v>
          </cell>
          <cell r="E61" t="str">
            <v>public transportation</v>
          </cell>
          <cell r="F61" t="str">
            <v>A46410</v>
          </cell>
          <cell r="G61" t="str">
            <v>TRANSIT</v>
          </cell>
          <cell r="H61" t="str">
            <v>appropriated to </v>
          </cell>
          <cell r="I61" t="str">
            <v>Transit</v>
          </cell>
        </row>
        <row r="62">
          <cell r="A62" t="str">
            <v>EN_A46500</v>
          </cell>
          <cell r="B62">
            <v>126</v>
          </cell>
          <cell r="C62" t="str">
            <v>8400</v>
          </cell>
          <cell r="D62" t="str">
            <v>LIMITED G.O. BOND REDEMPTION</v>
          </cell>
          <cell r="E62" t="str">
            <v>limited G.O. bond redemption</v>
          </cell>
          <cell r="F62" t="str">
            <v>A46500</v>
          </cell>
          <cell r="G62" t="str">
            <v>LIMITED G.O. BOND REDEMPTION</v>
          </cell>
          <cell r="H62" t="str">
            <v>appropriated to </v>
          </cell>
          <cell r="I62" t="str">
            <v>Limited G.O. bond redemption</v>
          </cell>
        </row>
        <row r="63">
          <cell r="A63" t="str">
            <v>EN_A46600</v>
          </cell>
          <cell r="B63">
            <v>128</v>
          </cell>
          <cell r="C63" t="str">
            <v>8500</v>
          </cell>
          <cell r="D63" t="str">
            <v>UNLIMITED G.O. BOND REDEMPTION</v>
          </cell>
          <cell r="E63" t="str">
            <v>unlimited G.O. bond redemption</v>
          </cell>
          <cell r="F63" t="str">
            <v>A46600</v>
          </cell>
          <cell r="G63" t="str">
            <v>UNLIMITED G.O. BOND REDEMPTION</v>
          </cell>
          <cell r="H63" t="str">
            <v>appropriated to </v>
          </cell>
          <cell r="I63" t="str">
            <v>Unlimited G.O. bond redemption</v>
          </cell>
        </row>
        <row r="64">
          <cell r="A64" t="str">
            <v>EN_A47000</v>
          </cell>
          <cell r="B64">
            <v>29</v>
          </cell>
          <cell r="C64" t="str">
            <v>0010</v>
          </cell>
          <cell r="D64" t="str">
            <v>GENERAL</v>
          </cell>
          <cell r="E64" t="str">
            <v>general</v>
          </cell>
          <cell r="F64" t="str">
            <v>A47000</v>
          </cell>
          <cell r="G64" t="str">
            <v>RECORDS AND LICENSING SERVICES</v>
          </cell>
          <cell r="H64" t="str">
            <v>appropriated to </v>
          </cell>
          <cell r="I64" t="str">
            <v>Records and licensing services</v>
          </cell>
        </row>
        <row r="65">
          <cell r="A65" t="str">
            <v>EN_A47100</v>
          </cell>
          <cell r="B65">
            <v>59</v>
          </cell>
          <cell r="C65" t="str">
            <v>1090</v>
          </cell>
          <cell r="D65" t="str">
            <v>RECORDER'S OPERATION AND MAINTENANCE</v>
          </cell>
          <cell r="E65" t="str">
            <v>recorder's operation and maintenance</v>
          </cell>
          <cell r="F65" t="str">
            <v>A47100</v>
          </cell>
          <cell r="G65" t="str">
            <v>RECORDER'S OPERATION AND MAINTENANCE</v>
          </cell>
          <cell r="H65" t="str">
            <v>appropriated to </v>
          </cell>
          <cell r="I65" t="str">
            <v>Recorder's operation and maintenance</v>
          </cell>
        </row>
        <row r="66">
          <cell r="A66" t="str">
            <v>EN_A48000</v>
          </cell>
          <cell r="B66">
            <v>56</v>
          </cell>
          <cell r="C66" t="str">
            <v>1060</v>
          </cell>
          <cell r="D66" t="str">
            <v>VETERANS RELIEF SERVICES</v>
          </cell>
          <cell r="E66" t="str">
            <v>veterans relief services</v>
          </cell>
          <cell r="F66" t="str">
            <v>A48000</v>
          </cell>
          <cell r="G66" t="str">
            <v>VETERANS SERVICES</v>
          </cell>
          <cell r="H66" t="str">
            <v>appropriated to </v>
          </cell>
          <cell r="I66" t="str">
            <v>Veterans services</v>
          </cell>
        </row>
        <row r="67">
          <cell r="A67" t="str">
            <v>EN_A49000</v>
          </cell>
          <cell r="B67">
            <v>109</v>
          </cell>
          <cell r="C67" t="str">
            <v>4531</v>
          </cell>
          <cell r="D67" t="str">
            <v>I-NET OPERATIONS</v>
          </cell>
          <cell r="E67" t="str">
            <v>I-net operations</v>
          </cell>
          <cell r="F67" t="str">
            <v>A49000</v>
          </cell>
          <cell r="G67" t="str">
            <v>I-NET OPERATIONS</v>
          </cell>
          <cell r="H67" t="str">
            <v>appropriated to </v>
          </cell>
          <cell r="I67" t="str">
            <v>I-Net operations</v>
          </cell>
        </row>
        <row r="68">
          <cell r="A68" t="str">
            <v>EN_A50000</v>
          </cell>
          <cell r="B68">
            <v>30</v>
          </cell>
          <cell r="C68" t="str">
            <v>0010</v>
          </cell>
          <cell r="D68" t="str">
            <v>GENERAL</v>
          </cell>
          <cell r="E68" t="str">
            <v>general</v>
          </cell>
          <cell r="F68" t="str">
            <v>A50000</v>
          </cell>
          <cell r="G68" t="str">
            <v>PROSECUTING ATTORNEY</v>
          </cell>
          <cell r="H68" t="str">
            <v>appropriated to </v>
          </cell>
          <cell r="I68" t="str">
            <v>Prosecuting attorney</v>
          </cell>
        </row>
        <row r="69">
          <cell r="A69" t="str">
            <v>EN_A50100</v>
          </cell>
          <cell r="B69">
            <v>31</v>
          </cell>
          <cell r="C69" t="str">
            <v>0010</v>
          </cell>
          <cell r="D69" t="str">
            <v>GENERAL</v>
          </cell>
          <cell r="E69" t="str">
            <v>general</v>
          </cell>
          <cell r="F69" t="str">
            <v>A50100</v>
          </cell>
          <cell r="G69" t="str">
            <v>PROSECUTING ATTORNEY ANTIPROFITEERING</v>
          </cell>
          <cell r="H69" t="str">
            <v>appropriated to </v>
          </cell>
          <cell r="I69" t="str">
            <v>Prosecuting attorney antiprofiteering</v>
          </cell>
        </row>
        <row r="70">
          <cell r="A70" t="str">
            <v>EN_A51000</v>
          </cell>
          <cell r="B70">
            <v>32</v>
          </cell>
          <cell r="C70" t="str">
            <v>0010</v>
          </cell>
          <cell r="D70" t="str">
            <v>GENERAL</v>
          </cell>
          <cell r="E70" t="str">
            <v>general</v>
          </cell>
          <cell r="F70" t="str">
            <v>A51000</v>
          </cell>
          <cell r="G70" t="str">
            <v>SUPERIOR COURT</v>
          </cell>
          <cell r="H70" t="str">
            <v>appropriated to </v>
          </cell>
          <cell r="I70" t="str">
            <v>Superior court</v>
          </cell>
        </row>
        <row r="71">
          <cell r="A71" t="str">
            <v>EN_A51614</v>
          </cell>
          <cell r="B71">
            <v>100</v>
          </cell>
          <cell r="C71">
            <v>2169</v>
          </cell>
          <cell r="D71" t="str">
            <v>BYRNE JAG GRANT FFY 2014</v>
          </cell>
          <cell r="E71" t="str">
            <v>byrne jag grant FFY 2014</v>
          </cell>
          <cell r="F71" t="str">
            <v>A51614</v>
          </cell>
          <cell r="G71" t="str">
            <v>BYRNE JAG GRANT FFY 2014</v>
          </cell>
          <cell r="H71" t="str">
            <v>appropriated to </v>
          </cell>
          <cell r="I71" t="str">
            <v>Byrne JAG grant FFY 2014</v>
          </cell>
        </row>
        <row r="72">
          <cell r="A72" t="str">
            <v>EN_A56615</v>
          </cell>
          <cell r="C72">
            <v>2170</v>
          </cell>
          <cell r="D72" t="str">
            <v>BRYNE JAG GRANT FFY 2015</v>
          </cell>
          <cell r="E72" t="str">
            <v>byrne jag grant FFY 2015</v>
          </cell>
          <cell r="F72" t="str">
            <v>A51615</v>
          </cell>
          <cell r="G72" t="str">
            <v>BYRNE JAG GRANT FFY 2015</v>
          </cell>
          <cell r="H72" t="str">
            <v>appropriated to </v>
          </cell>
          <cell r="I72" t="str">
            <v>Byrne JAG grant FFY 2015</v>
          </cell>
        </row>
        <row r="73">
          <cell r="A73" t="str">
            <v>EN_A52500</v>
          </cell>
          <cell r="B73">
            <v>84</v>
          </cell>
          <cell r="C73" t="str">
            <v>1341</v>
          </cell>
          <cell r="D73" t="str">
            <v>DPER ABATEMENT SUB</v>
          </cell>
          <cell r="E73" t="str">
            <v>DPER abatement sub</v>
          </cell>
          <cell r="F73" t="str">
            <v>A52500</v>
          </cell>
          <cell r="G73" t="str">
            <v>DPER ABATEMENT</v>
          </cell>
          <cell r="H73" t="str">
            <v>appropriated to </v>
          </cell>
          <cell r="I73" t="str">
            <v>DPER abatement</v>
          </cell>
        </row>
        <row r="74">
          <cell r="A74" t="str">
            <v>EN_A53000</v>
          </cell>
          <cell r="B74">
            <v>33</v>
          </cell>
          <cell r="C74" t="str">
            <v>0010</v>
          </cell>
          <cell r="D74" t="str">
            <v>GENERAL</v>
          </cell>
          <cell r="E74" t="str">
            <v>general</v>
          </cell>
          <cell r="F74" t="str">
            <v>A53000</v>
          </cell>
          <cell r="G74" t="str">
            <v>DISTRICT COURT</v>
          </cell>
          <cell r="H74" t="str">
            <v>appropriated to </v>
          </cell>
          <cell r="I74" t="str">
            <v>District court</v>
          </cell>
        </row>
        <row r="75">
          <cell r="A75" t="str">
            <v>EN_A53400</v>
          </cell>
          <cell r="B75">
            <v>87</v>
          </cell>
          <cell r="C75" t="str">
            <v>1431</v>
          </cell>
          <cell r="D75" t="str">
            <v>ANIMAL SERVICES</v>
          </cell>
          <cell r="E75" t="str">
            <v>animal services</v>
          </cell>
          <cell r="F75" t="str">
            <v>A53400</v>
          </cell>
          <cell r="G75" t="str">
            <v>REGIONAL ANIMAL SERVICES OF KING COUNTY</v>
          </cell>
          <cell r="H75" t="str">
            <v>appropriated to </v>
          </cell>
          <cell r="I75" t="str">
            <v>Regional animal services of king county</v>
          </cell>
        </row>
        <row r="76">
          <cell r="A76" t="str">
            <v>EN_A53500</v>
          </cell>
          <cell r="B76">
            <v>34</v>
          </cell>
          <cell r="C76" t="str">
            <v>0010</v>
          </cell>
          <cell r="D76" t="str">
            <v>GENERAL</v>
          </cell>
          <cell r="E76" t="str">
            <v>general</v>
          </cell>
          <cell r="F76" t="str">
            <v>A53500</v>
          </cell>
          <cell r="G76" t="str">
            <v>ELECTIONS</v>
          </cell>
          <cell r="H76" t="str">
            <v>appropriated to </v>
          </cell>
          <cell r="I76" t="str">
            <v>Elections</v>
          </cell>
        </row>
        <row r="77">
          <cell r="A77" t="str">
            <v>EN_A53800</v>
          </cell>
          <cell r="B77">
            <v>88</v>
          </cell>
          <cell r="C77" t="str">
            <v>1432</v>
          </cell>
          <cell r="D77" t="str">
            <v>ANIMAL BEQUEST</v>
          </cell>
          <cell r="E77" t="str">
            <v>animal bequest</v>
          </cell>
          <cell r="F77" t="str">
            <v>A53800</v>
          </cell>
          <cell r="G77" t="str">
            <v>ANIMAL BEQUEST</v>
          </cell>
          <cell r="H77" t="str">
            <v>appropriated to </v>
          </cell>
          <cell r="I77" t="str">
            <v>Animal bequest</v>
          </cell>
        </row>
        <row r="78">
          <cell r="A78" t="str">
            <v>EN_A54000</v>
          </cell>
          <cell r="B78">
            <v>35</v>
          </cell>
          <cell r="C78" t="str">
            <v>0010</v>
          </cell>
          <cell r="D78" t="str">
            <v>GENERAL</v>
          </cell>
          <cell r="E78" t="str">
            <v>general</v>
          </cell>
          <cell r="F78" t="str">
            <v>A54000</v>
          </cell>
          <cell r="G78" t="str">
            <v>JUDICIAL ADMINISTRATION</v>
          </cell>
          <cell r="H78" t="str">
            <v>appropriated to </v>
          </cell>
          <cell r="I78" t="str">
            <v>Judicial administration</v>
          </cell>
        </row>
        <row r="79">
          <cell r="A79" t="str">
            <v>EN_A56100</v>
          </cell>
          <cell r="B79">
            <v>93</v>
          </cell>
          <cell r="C79" t="str">
            <v>1561</v>
          </cell>
          <cell r="D79" t="str">
            <v>FLOOD CONTROL OPERATING CONTRACT</v>
          </cell>
          <cell r="E79" t="str">
            <v>flood control operating contract</v>
          </cell>
          <cell r="F79" t="str">
            <v>A56100</v>
          </cell>
          <cell r="G79" t="str">
            <v>KING COUNTY FLOOD CONTROL CONTRACT</v>
          </cell>
          <cell r="H79" t="str">
            <v>appropriated to </v>
          </cell>
          <cell r="I79" t="str">
            <v>King County flood control contract</v>
          </cell>
        </row>
        <row r="80">
          <cell r="A80" t="str">
            <v>EN_A58300</v>
          </cell>
          <cell r="B80">
            <v>62</v>
          </cell>
          <cell r="C80" t="str">
            <v>1135</v>
          </cell>
          <cell r="D80" t="str">
            <v>MENTAL ILLNESS AND DRUG DEPENDENCY</v>
          </cell>
          <cell r="E80" t="str">
            <v>mental illness and drug dependency</v>
          </cell>
          <cell r="F80" t="str">
            <v>A58300</v>
          </cell>
          <cell r="G80" t="str">
            <v>JUDICIAL ADMINISTRATION MIDD</v>
          </cell>
          <cell r="H80" t="str">
            <v>appropriated to </v>
          </cell>
          <cell r="I80" t="str">
            <v>Judicial administration MIDD</v>
          </cell>
        </row>
        <row r="81">
          <cell r="A81" t="str">
            <v>EN_A60100</v>
          </cell>
          <cell r="B81">
            <v>121</v>
          </cell>
          <cell r="C81" t="str">
            <v>5511</v>
          </cell>
          <cell r="D81" t="str">
            <v>FACILITIES MANAGEMENT - INTERNAL SERVICE</v>
          </cell>
          <cell r="E81" t="str">
            <v>facilities management - internal service</v>
          </cell>
          <cell r="F81" t="str">
            <v>A60100</v>
          </cell>
          <cell r="G81" t="str">
            <v>FACILITIES MANAGEMENT INTERNAL SERVICE</v>
          </cell>
          <cell r="H81" t="str">
            <v>appropriated to </v>
          </cell>
          <cell r="I81" t="str">
            <v>Facilities management internal service</v>
          </cell>
        </row>
        <row r="82">
          <cell r="A82" t="str">
            <v>EN_A60150</v>
          </cell>
          <cell r="B82">
            <v>52</v>
          </cell>
          <cell r="C82">
            <v>1415</v>
          </cell>
          <cell r="D82" t="str">
            <v>FMD PARKING FACILITIES</v>
          </cell>
          <cell r="E82" t="str">
            <v>fmd parking facilities</v>
          </cell>
          <cell r="F82" t="str">
            <v>A60150</v>
          </cell>
          <cell r="G82" t="str">
            <v>FMD PARKING FACILITIES</v>
          </cell>
          <cell r="H82" t="str">
            <v>appropriated to </v>
          </cell>
          <cell r="I82" t="str">
            <v>FMD parking facilities</v>
          </cell>
        </row>
        <row r="83">
          <cell r="A83" t="str">
            <v>EN_A61000</v>
          </cell>
          <cell r="B83">
            <v>36</v>
          </cell>
          <cell r="C83" t="str">
            <v>0010</v>
          </cell>
          <cell r="D83" t="str">
            <v>GENERAL</v>
          </cell>
          <cell r="E83" t="str">
            <v>general</v>
          </cell>
          <cell r="F83" t="str">
            <v>A61000</v>
          </cell>
          <cell r="G83" t="str">
            <v>STATE AUDITOR</v>
          </cell>
          <cell r="H83" t="str">
            <v>appropriated to </v>
          </cell>
          <cell r="I83" t="str">
            <v>State auditor</v>
          </cell>
        </row>
        <row r="84">
          <cell r="A84" t="str">
            <v>EN_A63000</v>
          </cell>
          <cell r="B84">
            <v>37</v>
          </cell>
          <cell r="C84" t="str">
            <v>0010</v>
          </cell>
          <cell r="D84" t="str">
            <v>GENERAL</v>
          </cell>
          <cell r="E84" t="str">
            <v>general</v>
          </cell>
          <cell r="F84" t="str">
            <v>A63000</v>
          </cell>
          <cell r="G84" t="str">
            <v>BOUNDARY REVIEW BOARD</v>
          </cell>
          <cell r="H84" t="str">
            <v>appropriated to </v>
          </cell>
          <cell r="I84" t="str">
            <v>Boundary review board</v>
          </cell>
        </row>
        <row r="85">
          <cell r="A85" t="str">
            <v>EN_A64000</v>
          </cell>
          <cell r="B85">
            <v>89</v>
          </cell>
          <cell r="C85" t="str">
            <v>1451</v>
          </cell>
          <cell r="D85" t="str">
            <v>PARKS OPERATING LEVY</v>
          </cell>
          <cell r="E85" t="str">
            <v>parks operating levy</v>
          </cell>
          <cell r="F85" t="str">
            <v>A64000</v>
          </cell>
          <cell r="G85" t="str">
            <v>PARKS AND RECREATION</v>
          </cell>
          <cell r="H85" t="str">
            <v>appropriated to </v>
          </cell>
          <cell r="I85" t="str">
            <v>Parks and recreation</v>
          </cell>
        </row>
        <row r="86">
          <cell r="A86" t="str">
            <v>EN_A64100</v>
          </cell>
          <cell r="B86">
            <v>90</v>
          </cell>
          <cell r="C86" t="str">
            <v>1452</v>
          </cell>
          <cell r="D86" t="str">
            <v>PARKS AND RECREATION</v>
          </cell>
          <cell r="E86" t="str">
            <v>parks and recreation</v>
          </cell>
          <cell r="F86" t="str">
            <v>A64100</v>
          </cell>
          <cell r="G86" t="str">
            <v>EXPANSION LEVY</v>
          </cell>
          <cell r="H86" t="str">
            <v>appropriated to </v>
          </cell>
          <cell r="I86" t="str">
            <v>Expansion levy</v>
          </cell>
        </row>
        <row r="87">
          <cell r="A87" t="str">
            <v>EN_A64200</v>
          </cell>
          <cell r="B87">
            <v>91</v>
          </cell>
          <cell r="C87">
            <v>1453</v>
          </cell>
          <cell r="D87" t="str">
            <v>PARKS, RECREATION AND OPEN SPACE </v>
          </cell>
          <cell r="E87" t="str">
            <v>parks, recreation and open space </v>
          </cell>
          <cell r="F87" t="str">
            <v>A64200</v>
          </cell>
          <cell r="G87" t="str">
            <v>PARKS OPEN SPACE AND TRAILS LEVY</v>
          </cell>
          <cell r="H87" t="str">
            <v>appropriated to </v>
          </cell>
          <cell r="I87" t="str">
            <v>Parks open space and trails levy</v>
          </cell>
        </row>
        <row r="88">
          <cell r="A88" t="str">
            <v>EN_A64500</v>
          </cell>
          <cell r="B88">
            <v>38</v>
          </cell>
          <cell r="C88" t="str">
            <v>0010</v>
          </cell>
          <cell r="D88" t="str">
            <v>GENERAL</v>
          </cell>
          <cell r="E88" t="str">
            <v>general</v>
          </cell>
          <cell r="F88" t="str">
            <v>A64500</v>
          </cell>
          <cell r="G88" t="str">
            <v>FEDERAL LOBBYING</v>
          </cell>
          <cell r="H88" t="str">
            <v>appropriated to </v>
          </cell>
          <cell r="I88" t="str">
            <v>Federal lobbying</v>
          </cell>
        </row>
        <row r="89">
          <cell r="A89" t="str">
            <v>EN_A65000</v>
          </cell>
          <cell r="B89">
            <v>39</v>
          </cell>
          <cell r="C89" t="str">
            <v>0010</v>
          </cell>
          <cell r="D89" t="str">
            <v>GENERAL</v>
          </cell>
          <cell r="E89" t="str">
            <v>general</v>
          </cell>
          <cell r="F89" t="str">
            <v>A65000</v>
          </cell>
          <cell r="G89" t="str">
            <v>MEMBERSHIPS AND DUES</v>
          </cell>
          <cell r="H89" t="str">
            <v>appropriated to </v>
          </cell>
          <cell r="I89" t="str">
            <v>Memberships and dues</v>
          </cell>
        </row>
        <row r="90">
          <cell r="A90" t="str">
            <v>EN_A65600</v>
          </cell>
          <cell r="B90">
            <v>40</v>
          </cell>
          <cell r="C90" t="str">
            <v>0010</v>
          </cell>
          <cell r="D90" t="str">
            <v>GENERAL</v>
          </cell>
          <cell r="E90" t="str">
            <v>general</v>
          </cell>
          <cell r="F90" t="str">
            <v>A65600</v>
          </cell>
          <cell r="G90" t="str">
            <v>INTERNAL SUPPORT</v>
          </cell>
          <cell r="H90" t="str">
            <v>appropriated to </v>
          </cell>
          <cell r="I90" t="str">
            <v>Internal support</v>
          </cell>
        </row>
        <row r="91">
          <cell r="A91" t="str">
            <v>EN_A66600</v>
          </cell>
          <cell r="B91">
            <v>115</v>
          </cell>
          <cell r="C91" t="str">
            <v>5420</v>
          </cell>
          <cell r="D91" t="str">
            <v>SAFETY AND WORKERS COMPENSATION</v>
          </cell>
          <cell r="E91" t="str">
            <v>safety and workers compensation</v>
          </cell>
          <cell r="F91" t="str">
            <v>A66600</v>
          </cell>
          <cell r="G91" t="str">
            <v>SAFETY AND CLAIMS MANAGEMENT</v>
          </cell>
          <cell r="H91" t="str">
            <v>appropriated to </v>
          </cell>
          <cell r="I91" t="str">
            <v>Safety and claims management</v>
          </cell>
        </row>
        <row r="92">
          <cell r="A92" t="str">
            <v>EN_A67000</v>
          </cell>
          <cell r="B92">
            <v>41</v>
          </cell>
          <cell r="C92" t="str">
            <v>0010</v>
          </cell>
          <cell r="D92" t="str">
            <v>GENERAL</v>
          </cell>
          <cell r="E92" t="str">
            <v>general</v>
          </cell>
          <cell r="F92" t="str">
            <v>A67000</v>
          </cell>
          <cell r="G92" t="str">
            <v>ASSESSMENTS</v>
          </cell>
          <cell r="H92" t="str">
            <v>appropriated to </v>
          </cell>
          <cell r="I92" t="str">
            <v>Assessments</v>
          </cell>
        </row>
        <row r="93">
          <cell r="A93" t="str">
            <v>EN_A68800</v>
          </cell>
          <cell r="B93">
            <v>63</v>
          </cell>
          <cell r="C93" t="str">
            <v>1135</v>
          </cell>
          <cell r="D93" t="str">
            <v>MENTAL ILLNESS AND DRUG DEPENDENCY</v>
          </cell>
          <cell r="E93" t="str">
            <v>mental illness and drug dependency</v>
          </cell>
          <cell r="F93" t="str">
            <v>A68800</v>
          </cell>
          <cell r="G93" t="str">
            <v>PROSECUTING ATTORNEY MIDD</v>
          </cell>
          <cell r="H93" t="str">
            <v>appropriated to </v>
          </cell>
          <cell r="I93" t="str">
            <v>Prosecuting attorney MIDD</v>
          </cell>
        </row>
        <row r="94">
          <cell r="A94" t="str">
            <v>EN_A69400</v>
          </cell>
          <cell r="B94">
            <v>42</v>
          </cell>
          <cell r="C94" t="str">
            <v>0010</v>
          </cell>
          <cell r="D94" t="str">
            <v>GENERAL</v>
          </cell>
          <cell r="E94" t="str">
            <v>general</v>
          </cell>
          <cell r="F94" t="str">
            <v>A69400</v>
          </cell>
          <cell r="G94" t="str">
            <v>HUMAN SERVICES GF TRANSFERS</v>
          </cell>
          <cell r="H94" t="str">
            <v>appropriated to </v>
          </cell>
          <cell r="I94" t="str">
            <v>Human services GF transfers</v>
          </cell>
        </row>
        <row r="95">
          <cell r="A95" t="str">
            <v>EN_A69500</v>
          </cell>
          <cell r="B95">
            <v>43</v>
          </cell>
          <cell r="C95" t="str">
            <v>0010</v>
          </cell>
          <cell r="D95" t="str">
            <v>GENERAL</v>
          </cell>
          <cell r="E95" t="str">
            <v>general</v>
          </cell>
          <cell r="F95" t="str">
            <v>A69500</v>
          </cell>
          <cell r="G95" t="str">
            <v>GENERAL GOVERNMENT GF TRANSFERS</v>
          </cell>
          <cell r="H95" t="str">
            <v>appropriated to </v>
          </cell>
          <cell r="I95" t="str">
            <v>General government GF transfers</v>
          </cell>
        </row>
        <row r="96">
          <cell r="A96" t="str">
            <v>EN_A69600</v>
          </cell>
          <cell r="B96">
            <v>44</v>
          </cell>
          <cell r="C96" t="str">
            <v>0010</v>
          </cell>
          <cell r="D96" t="str">
            <v>GENERAL</v>
          </cell>
          <cell r="E96" t="str">
            <v>general</v>
          </cell>
          <cell r="F96" t="str">
            <v>A69600</v>
          </cell>
          <cell r="G96" t="str">
            <v>PUBLIC HEALTH GF TRANSFERS</v>
          </cell>
          <cell r="H96" t="str">
            <v>appropriated to </v>
          </cell>
          <cell r="I96" t="str">
            <v>Public health GF transfers</v>
          </cell>
        </row>
        <row r="97">
          <cell r="A97" t="str">
            <v>EN_A69700</v>
          </cell>
          <cell r="B97">
            <v>45</v>
          </cell>
          <cell r="C97" t="str">
            <v>0010</v>
          </cell>
          <cell r="D97" t="str">
            <v>GENERAL</v>
          </cell>
          <cell r="E97" t="str">
            <v>general</v>
          </cell>
          <cell r="F97" t="str">
            <v>A69700</v>
          </cell>
          <cell r="G97" t="str">
            <v>PHYSICAL ENVIRONMENT GF TRANSFERS</v>
          </cell>
          <cell r="H97" t="str">
            <v>appropriated to </v>
          </cell>
          <cell r="I97" t="str">
            <v>Physical environment GF transfers</v>
          </cell>
        </row>
        <row r="98">
          <cell r="A98" t="str">
            <v>EN_A69900</v>
          </cell>
          <cell r="B98">
            <v>46</v>
          </cell>
          <cell r="C98" t="str">
            <v>0010</v>
          </cell>
          <cell r="D98" t="str">
            <v>GENERAL</v>
          </cell>
          <cell r="E98" t="str">
            <v>general</v>
          </cell>
          <cell r="F98" t="str">
            <v>A69900</v>
          </cell>
          <cell r="G98" t="str">
            <v>CIP GF TRANSFERS</v>
          </cell>
          <cell r="H98" t="str">
            <v>appropriated to </v>
          </cell>
          <cell r="I98" t="str">
            <v>CIP GF transfers</v>
          </cell>
        </row>
        <row r="99">
          <cell r="A99" t="str">
            <v>EN_A71000</v>
          </cell>
          <cell r="B99">
            <v>106</v>
          </cell>
          <cell r="C99" t="str">
            <v>4290</v>
          </cell>
          <cell r="D99" t="str">
            <v>AIRPORT</v>
          </cell>
          <cell r="E99" t="str">
            <v>airport</v>
          </cell>
          <cell r="F99" t="str">
            <v>A71000</v>
          </cell>
          <cell r="G99" t="str">
            <v>AIRPORT</v>
          </cell>
          <cell r="H99" t="str">
            <v>appropriated to </v>
          </cell>
          <cell r="I99" t="str">
            <v>Airport</v>
          </cell>
        </row>
        <row r="100">
          <cell r="A100" t="str">
            <v>EN_A71500</v>
          </cell>
          <cell r="B100">
            <v>55</v>
          </cell>
          <cell r="C100" t="str">
            <v>1040</v>
          </cell>
          <cell r="D100" t="str">
            <v>SOLID WASTE POST-CLOSURE LANDFILL MAINTENANCE</v>
          </cell>
          <cell r="E100" t="str">
            <v>solid waste post-closure landfill maintenance</v>
          </cell>
          <cell r="F100" t="str">
            <v>A71500</v>
          </cell>
          <cell r="G100" t="str">
            <v>SOLID WASTE POST-CLOSURE LANDFILL MAINTENANCE</v>
          </cell>
          <cell r="H100" t="str">
            <v>appropriated to </v>
          </cell>
          <cell r="I100" t="str">
            <v>Solid waste post-closure landfill maintenance</v>
          </cell>
        </row>
        <row r="101">
          <cell r="A101" t="str">
            <v>EN_A71600</v>
          </cell>
          <cell r="B101">
            <v>107</v>
          </cell>
          <cell r="C101" t="str">
            <v>4290</v>
          </cell>
          <cell r="D101" t="str">
            <v>AIRPORT</v>
          </cell>
          <cell r="E101" t="str">
            <v>airport</v>
          </cell>
          <cell r="F101" t="str">
            <v>A71600</v>
          </cell>
          <cell r="G101" t="str">
            <v>AIRPORT CONSTRUCTION TRANSFER</v>
          </cell>
          <cell r="H101" t="str">
            <v>appropriated to </v>
          </cell>
          <cell r="I101" t="str">
            <v>Airport construction transfer</v>
          </cell>
        </row>
        <row r="102">
          <cell r="A102" t="str">
            <v>EN_A72000</v>
          </cell>
          <cell r="B102">
            <v>105</v>
          </cell>
          <cell r="C102" t="str">
            <v>4040</v>
          </cell>
          <cell r="D102" t="str">
            <v>SOLID WASTE</v>
          </cell>
          <cell r="E102" t="str">
            <v>solid waste</v>
          </cell>
          <cell r="F102" t="str">
            <v>A72000</v>
          </cell>
          <cell r="G102" t="str">
            <v>SOLID WASTE </v>
          </cell>
          <cell r="H102" t="str">
            <v>appropriated to </v>
          </cell>
          <cell r="I102" t="str">
            <v>Solid waste </v>
          </cell>
        </row>
        <row r="103">
          <cell r="A103" t="str">
            <v>EN_A73000</v>
          </cell>
          <cell r="B103">
            <v>53</v>
          </cell>
          <cell r="C103" t="str">
            <v>1030</v>
          </cell>
          <cell r="D103" t="str">
            <v>ROAD OPERATING</v>
          </cell>
          <cell r="E103" t="str">
            <v>road operating</v>
          </cell>
          <cell r="F103" t="str">
            <v>A73000</v>
          </cell>
          <cell r="G103" t="str">
            <v>ROADS</v>
          </cell>
          <cell r="H103" t="str">
            <v>appropriated to </v>
          </cell>
          <cell r="I103" t="str">
            <v>Roads</v>
          </cell>
        </row>
        <row r="104">
          <cell r="A104" t="str">
            <v>EN_A73400</v>
          </cell>
          <cell r="B104">
            <v>54</v>
          </cell>
          <cell r="C104" t="str">
            <v>1030</v>
          </cell>
          <cell r="D104" t="str">
            <v>ROAD OPERATING</v>
          </cell>
          <cell r="E104" t="str">
            <v>road operating</v>
          </cell>
          <cell r="F104" t="str">
            <v>A73400</v>
          </cell>
          <cell r="G104" t="str">
            <v>ROADS CONSTRUCTION TRANSFER</v>
          </cell>
          <cell r="H104" t="str">
            <v>appropriated to </v>
          </cell>
          <cell r="I104" t="str">
            <v>Roads construction transfer</v>
          </cell>
        </row>
        <row r="105">
          <cell r="A105" t="str">
            <v>EN_A74100</v>
          </cell>
          <cell r="B105">
            <v>76</v>
          </cell>
          <cell r="C105" t="str">
            <v>1210</v>
          </cell>
          <cell r="D105" t="str">
            <v>WATER AND LAND RESOURCES SHARED SERVICES</v>
          </cell>
          <cell r="E105" t="str">
            <v>water and land resources shared services</v>
          </cell>
          <cell r="F105" t="str">
            <v>A74100</v>
          </cell>
          <cell r="G105" t="str">
            <v>WATER AND LAND RESOURCES SHARED SERVICES</v>
          </cell>
          <cell r="H105" t="str">
            <v>appropriated to </v>
          </cell>
          <cell r="I105" t="str">
            <v>Water and land resources shared services</v>
          </cell>
        </row>
        <row r="106">
          <cell r="A106" t="str">
            <v>EN_A75000</v>
          </cell>
          <cell r="B106">
            <v>124</v>
          </cell>
          <cell r="C106" t="str">
            <v>5570</v>
          </cell>
          <cell r="D106" t="str">
            <v>EQUIPMENT RENTAL AND REVOLVING</v>
          </cell>
          <cell r="E106" t="str">
            <v>equipment rental and revolving</v>
          </cell>
          <cell r="F106" t="str">
            <v>A75000</v>
          </cell>
          <cell r="G106" t="str">
            <v>EQUIPMENT RENTAL AND REVOLVING</v>
          </cell>
          <cell r="H106" t="str">
            <v>appropriated to </v>
          </cell>
          <cell r="I106" t="str">
            <v>Equipment rental and revolving</v>
          </cell>
        </row>
        <row r="107">
          <cell r="A107" t="str">
            <v>EN_A75600</v>
          </cell>
          <cell r="B107">
            <v>114</v>
          </cell>
          <cell r="C107" t="str">
            <v>4647</v>
          </cell>
          <cell r="D107" t="str">
            <v>REVENUE FLEET REPLACEMENT</v>
          </cell>
          <cell r="E107" t="str">
            <v>revenue fleet replacement</v>
          </cell>
          <cell r="F107" t="str">
            <v>A75600</v>
          </cell>
          <cell r="G107" t="str">
            <v>TRANSIT REVENUE VEHICLE REPLACEMENT</v>
          </cell>
          <cell r="H107" t="str">
            <v>appropriated to </v>
          </cell>
          <cell r="I107" t="str">
            <v>Transit revenue vehicle replacement</v>
          </cell>
        </row>
        <row r="108">
          <cell r="A108" t="str">
            <v>EN_A76000</v>
          </cell>
          <cell r="B108">
            <v>97</v>
          </cell>
          <cell r="C108" t="str">
            <v>1820</v>
          </cell>
          <cell r="D108" t="str">
            <v>INTER-COUNTY RIVER IMPROVEMENT</v>
          </cell>
          <cell r="E108" t="str">
            <v>inter-county river improvement</v>
          </cell>
          <cell r="F108" t="str">
            <v>A76000</v>
          </cell>
          <cell r="G108" t="str">
            <v>INTER-COUNTY RIVER IMPROVEMENT</v>
          </cell>
          <cell r="H108" t="str">
            <v>appropriated to </v>
          </cell>
          <cell r="I108" t="str">
            <v>Inter-county river improvement</v>
          </cell>
        </row>
        <row r="109">
          <cell r="A109" t="str">
            <v>EN_A78000</v>
          </cell>
          <cell r="B109">
            <v>125</v>
          </cell>
          <cell r="C109" t="str">
            <v>5580</v>
          </cell>
          <cell r="D109" t="str">
            <v>MOTOR POOL EQUIPMENT RENTAL</v>
          </cell>
          <cell r="E109" t="str">
            <v>motor pool equipment rental</v>
          </cell>
          <cell r="F109" t="str">
            <v>A78000</v>
          </cell>
          <cell r="G109" t="str">
            <v>MOTOR POOL EQUIPMENT RENTAL AND REVOLVING</v>
          </cell>
          <cell r="H109" t="str">
            <v>appropriated to </v>
          </cell>
          <cell r="I109" t="str">
            <v>Motor pool equipment rental and revolving</v>
          </cell>
        </row>
        <row r="110">
          <cell r="A110" t="str">
            <v>EN_A78300</v>
          </cell>
          <cell r="B110">
            <v>64</v>
          </cell>
          <cell r="C110" t="str">
            <v>1135</v>
          </cell>
          <cell r="D110" t="str">
            <v>MENTAL ILLNESS AND DRUG DEPENDENCY</v>
          </cell>
          <cell r="E110" t="str">
            <v>mental illness and drug dependency</v>
          </cell>
          <cell r="F110" t="str">
            <v>A78300</v>
          </cell>
          <cell r="G110" t="str">
            <v>SUPERIOR COURT MIDD</v>
          </cell>
          <cell r="H110" t="str">
            <v>appropriated to </v>
          </cell>
          <cell r="I110" t="str">
            <v>Superior court MIDD</v>
          </cell>
        </row>
        <row r="111">
          <cell r="A111" t="str">
            <v>EN_A80000</v>
          </cell>
          <cell r="B111">
            <v>95</v>
          </cell>
          <cell r="C111" t="str">
            <v>1800</v>
          </cell>
          <cell r="D111" t="str">
            <v>PUBLIC HEALTH</v>
          </cell>
          <cell r="E111" t="str">
            <v>public health</v>
          </cell>
          <cell r="F111" t="str">
            <v>A80000</v>
          </cell>
          <cell r="G111" t="str">
            <v>PUBLIC HEALTH</v>
          </cell>
          <cell r="H111" t="str">
            <v>appropriated to </v>
          </cell>
          <cell r="I111" t="str">
            <v>Public health</v>
          </cell>
        </row>
        <row r="112">
          <cell r="A112" t="str">
            <v>EN_A81000</v>
          </cell>
          <cell r="B112">
            <v>96</v>
          </cell>
          <cell r="C112" t="str">
            <v>1800</v>
          </cell>
          <cell r="D112" t="str">
            <v>PUBLIC HEALTH</v>
          </cell>
          <cell r="E112" t="str">
            <v>public health</v>
          </cell>
          <cell r="F112" t="str">
            <v>A81000</v>
          </cell>
          <cell r="G112" t="str">
            <v>MEDICAL EXAMINER</v>
          </cell>
          <cell r="H112" t="str">
            <v>appropriated to </v>
          </cell>
          <cell r="I112" t="str">
            <v>Medical examiner</v>
          </cell>
        </row>
        <row r="113">
          <cell r="A113" t="str">
            <v>EN_A82000</v>
          </cell>
          <cell r="B113">
            <v>47</v>
          </cell>
          <cell r="C113" t="str">
            <v>0010</v>
          </cell>
          <cell r="D113" t="str">
            <v>GENERAL</v>
          </cell>
          <cell r="E113" t="str">
            <v>general</v>
          </cell>
          <cell r="F113" t="str">
            <v>A82000</v>
          </cell>
          <cell r="G113" t="str">
            <v>JAIL HEALTH SERVICES</v>
          </cell>
          <cell r="H113" t="str">
            <v>appropriated to </v>
          </cell>
          <cell r="I113" t="str">
            <v>Jail health services</v>
          </cell>
        </row>
        <row r="114">
          <cell r="A114" t="str">
            <v>EN_A83000</v>
          </cell>
          <cell r="B114">
            <v>75</v>
          </cell>
          <cell r="C114" t="str">
            <v>1190</v>
          </cell>
          <cell r="D114" t="str">
            <v>EMERGENCY MEDICAL SERVICES</v>
          </cell>
          <cell r="E114" t="str">
            <v>emergency medical services</v>
          </cell>
          <cell r="F114" t="str">
            <v>A83000</v>
          </cell>
          <cell r="G114" t="str">
            <v>EMERGENCY MEDICAL SERVICES</v>
          </cell>
          <cell r="H114" t="str">
            <v>appropriated to </v>
          </cell>
          <cell r="I114" t="str">
            <v>Emergency medical services</v>
          </cell>
        </row>
        <row r="115">
          <cell r="A115" t="str">
            <v>EN_A84300</v>
          </cell>
          <cell r="B115">
            <v>127</v>
          </cell>
          <cell r="C115" t="str">
            <v>8430</v>
          </cell>
          <cell r="D115" t="str">
            <v>PUBLIC TRANSPORTATION</v>
          </cell>
          <cell r="E115" t="str">
            <v>public transportation</v>
          </cell>
          <cell r="F115" t="str">
            <v>A84300</v>
          </cell>
          <cell r="G115" t="str">
            <v>TRANSIT DEBT SERVICE</v>
          </cell>
          <cell r="H115" t="str">
            <v>appropriated to </v>
          </cell>
          <cell r="I115" t="str">
            <v>Transit debt service</v>
          </cell>
        </row>
        <row r="116">
          <cell r="A116" t="str">
            <v>EN_A84500</v>
          </cell>
          <cell r="B116">
            <v>77</v>
          </cell>
          <cell r="C116" t="str">
            <v>1211</v>
          </cell>
          <cell r="D116" t="str">
            <v>SURFACE WATER MANAGEMENT LOCAL DRAINAGE SERVICES</v>
          </cell>
          <cell r="E116" t="str">
            <v>surface water management local drainage services</v>
          </cell>
          <cell r="F116" t="str">
            <v>A84500</v>
          </cell>
          <cell r="G116" t="str">
            <v>SURFACE WATER MANAGEMENT LOCAL DRAINAGE SERVICES</v>
          </cell>
          <cell r="H116" t="str">
            <v>appropriated to </v>
          </cell>
          <cell r="I116" t="str">
            <v>Surface water management local drainage services</v>
          </cell>
        </row>
        <row r="117">
          <cell r="A117" t="str">
            <v>EN_A84600</v>
          </cell>
          <cell r="B117">
            <v>92</v>
          </cell>
          <cell r="C117" t="str">
            <v>1471</v>
          </cell>
          <cell r="D117" t="str">
            <v>HISTORICAL PRESERVATION AND HISTORICAL PROGRAMS</v>
          </cell>
          <cell r="E117" t="str">
            <v>historical preservation and historical programs</v>
          </cell>
          <cell r="F117" t="str">
            <v>A84600</v>
          </cell>
          <cell r="G117" t="str">
            <v>HISTORIC PRESERVATION PROGRAM</v>
          </cell>
          <cell r="H117" t="str">
            <v>appropriated to </v>
          </cell>
          <cell r="I117" t="str">
            <v>Historic preservation program</v>
          </cell>
        </row>
        <row r="118">
          <cell r="A118" t="str">
            <v>EN_A85000</v>
          </cell>
          <cell r="B118">
            <v>98</v>
          </cell>
          <cell r="C118">
            <v>1850</v>
          </cell>
          <cell r="D118" t="str">
            <v>ENVIRONMENTAL HEALTH </v>
          </cell>
          <cell r="E118" t="str">
            <v>environmental health </v>
          </cell>
          <cell r="F118" t="str">
            <v>A85000</v>
          </cell>
          <cell r="G118" t="str">
            <v>ENVIRONMENTAL HEALTH</v>
          </cell>
          <cell r="H118" t="str">
            <v>appropriated to </v>
          </cell>
          <cell r="I118" t="str">
            <v>Environmental health</v>
          </cell>
        </row>
        <row r="119">
          <cell r="A119" t="str">
            <v>EN_A86000</v>
          </cell>
          <cell r="B119">
            <v>80</v>
          </cell>
          <cell r="C119" t="str">
            <v>1280</v>
          </cell>
          <cell r="D119" t="str">
            <v>LOCAL HAZARDOUS WASTE</v>
          </cell>
          <cell r="E119" t="str">
            <v>local hazardous waste</v>
          </cell>
          <cell r="F119" t="str">
            <v>A86000</v>
          </cell>
          <cell r="G119" t="str">
            <v>LOCAL HAZARDOUS WASTE</v>
          </cell>
          <cell r="H119" t="str">
            <v>appropriated to </v>
          </cell>
          <cell r="I119" t="str">
            <v>Local hazardous waste</v>
          </cell>
        </row>
        <row r="120">
          <cell r="A120" t="str">
            <v>EN_A88300</v>
          </cell>
          <cell r="B120">
            <v>65</v>
          </cell>
          <cell r="C120" t="str">
            <v>1135</v>
          </cell>
          <cell r="D120" t="str">
            <v>MENTAL ILLNESS AND DRUG DEPENDENCY</v>
          </cell>
          <cell r="E120" t="str">
            <v>mental illness and drug dependency</v>
          </cell>
          <cell r="F120" t="str">
            <v>A88300</v>
          </cell>
          <cell r="G120" t="str">
            <v>SHERIFF MIDD</v>
          </cell>
          <cell r="H120" t="str">
            <v>appropriated to </v>
          </cell>
          <cell r="I120" t="str">
            <v>Sheriff MIDD</v>
          </cell>
        </row>
        <row r="121">
          <cell r="A121" t="str">
            <v>EN_A88800</v>
          </cell>
          <cell r="B121">
            <v>86</v>
          </cell>
          <cell r="C121" t="str">
            <v>1421</v>
          </cell>
          <cell r="D121" t="str">
            <v>COMMUNITY SERVICES OPERATING</v>
          </cell>
          <cell r="E121" t="str">
            <v>community services operating</v>
          </cell>
          <cell r="F121" t="str">
            <v>A88800</v>
          </cell>
          <cell r="G121" t="str">
            <v>COMMUNITY SERVICES OPERATING</v>
          </cell>
          <cell r="H121" t="str">
            <v>appropriated to </v>
          </cell>
          <cell r="I121" t="str">
            <v>Community services operating</v>
          </cell>
        </row>
        <row r="122">
          <cell r="A122" t="str">
            <v>EN_A90400</v>
          </cell>
          <cell r="C122">
            <v>1396</v>
          </cell>
          <cell r="D122" t="str">
            <v>RISK ABATEMENT/2006 </v>
          </cell>
          <cell r="E122" t="str">
            <v>risk abatment/2006</v>
          </cell>
          <cell r="F122" t="str">
            <v>A90400</v>
          </cell>
          <cell r="G122" t="str">
            <v>RISK ABATEMENT/2006 FUND</v>
          </cell>
          <cell r="H122" t="str">
            <v>appropriated to </v>
          </cell>
          <cell r="I122" t="str">
            <v>Risk abatement/2006 fund</v>
          </cell>
        </row>
        <row r="123">
          <cell r="A123" t="str">
            <v>EN_A91000</v>
          </cell>
          <cell r="B123">
            <v>48</v>
          </cell>
          <cell r="C123" t="str">
            <v>0010</v>
          </cell>
          <cell r="D123" t="str">
            <v>GENERAL</v>
          </cell>
          <cell r="E123" t="str">
            <v>general</v>
          </cell>
          <cell r="F123" t="str">
            <v>A91000</v>
          </cell>
          <cell r="G123" t="str">
            <v>ADULT AND JUVENILE DETENTION</v>
          </cell>
          <cell r="H123" t="str">
            <v>appropriated to </v>
          </cell>
          <cell r="I123" t="str">
            <v>Adult and juvenile detention</v>
          </cell>
        </row>
        <row r="124">
          <cell r="A124" t="str">
            <v>EN_A91400</v>
          </cell>
          <cell r="B124">
            <v>50</v>
          </cell>
          <cell r="C124" t="str">
            <v>0016</v>
          </cell>
          <cell r="D124" t="str">
            <v>INMATE WELFARE</v>
          </cell>
          <cell r="E124" t="str">
            <v>inmate welfare</v>
          </cell>
          <cell r="F124" t="str">
            <v>A91400</v>
          </cell>
          <cell r="G124" t="str">
            <v>INMATE WELFARE - ADULT</v>
          </cell>
          <cell r="H124" t="str">
            <v>appropriated to </v>
          </cell>
          <cell r="I124" t="str">
            <v>Inmate welfare - adult</v>
          </cell>
        </row>
        <row r="125">
          <cell r="A125" t="str">
            <v>EN_A91500</v>
          </cell>
          <cell r="B125">
            <v>51</v>
          </cell>
          <cell r="C125" t="str">
            <v>0016</v>
          </cell>
          <cell r="D125" t="str">
            <v>INMATE WELFARE</v>
          </cell>
          <cell r="E125" t="str">
            <v>inmate welfare</v>
          </cell>
          <cell r="F125" t="str">
            <v>A91500</v>
          </cell>
          <cell r="G125" t="str">
            <v>INMATE WELFARE - JUVENILE</v>
          </cell>
          <cell r="H125" t="str">
            <v>appropriated to </v>
          </cell>
          <cell r="I125" t="str">
            <v>Inmate welfare - juvenile</v>
          </cell>
        </row>
        <row r="126">
          <cell r="A126" t="str">
            <v>EN_A92000</v>
          </cell>
          <cell r="B126">
            <v>57</v>
          </cell>
          <cell r="C126" t="str">
            <v>1070</v>
          </cell>
          <cell r="D126" t="str">
            <v>DEVELOPMENTAL DISABILITIES</v>
          </cell>
          <cell r="E126" t="str">
            <v>developmental disabilities</v>
          </cell>
          <cell r="F126" t="str">
            <v>A92000</v>
          </cell>
          <cell r="G126" t="str">
            <v>DEVELOPMENTAL DISABILITIES</v>
          </cell>
          <cell r="H126" t="str">
            <v>appropriated to </v>
          </cell>
          <cell r="I126" t="str">
            <v>Developmental disabilities</v>
          </cell>
        </row>
        <row r="127">
          <cell r="A127" t="str">
            <v>EN_A92400</v>
          </cell>
          <cell r="B127">
            <v>61</v>
          </cell>
          <cell r="C127" t="str">
            <v>1120</v>
          </cell>
          <cell r="D127" t="str">
            <v>BEHAVIORAL HEALTH</v>
          </cell>
          <cell r="E127" t="str">
            <v>behavioral health</v>
          </cell>
          <cell r="F127" t="str">
            <v>A92400</v>
          </cell>
          <cell r="G127" t="str">
            <v>DBHR - BEHAVIORAL HEALTH</v>
          </cell>
          <cell r="H127" t="str">
            <v>appropriated to </v>
          </cell>
          <cell r="I127" t="str">
            <v>DBHR - behavioral health</v>
          </cell>
        </row>
        <row r="128">
          <cell r="A128" t="str">
            <v>EN_A93500</v>
          </cell>
          <cell r="B128">
            <v>58</v>
          </cell>
          <cell r="C128" t="str">
            <v>1080</v>
          </cell>
          <cell r="D128" t="str">
            <v>COMMUNITY AND HUMAN SERVICES ADMINISTRATION</v>
          </cell>
          <cell r="E128" t="str">
            <v>community and human services administration</v>
          </cell>
          <cell r="F128" t="str">
            <v>A93500</v>
          </cell>
          <cell r="G128" t="str">
            <v>COMMUNITY AND HUMAN SERVICES ADMINISTRATION</v>
          </cell>
          <cell r="H128" t="str">
            <v>appropriated to </v>
          </cell>
          <cell r="I128" t="str">
            <v>Community and human services administration</v>
          </cell>
        </row>
        <row r="129">
          <cell r="A129" t="str">
            <v>EN_A93600</v>
          </cell>
          <cell r="B129">
            <v>101</v>
          </cell>
          <cell r="C129" t="str">
            <v>2240</v>
          </cell>
          <cell r="D129" t="str">
            <v>EMPLOYMENT AND EDUCATION RESOURCES</v>
          </cell>
          <cell r="E129" t="str">
            <v>employment and education resources</v>
          </cell>
          <cell r="F129" t="str">
            <v>A93600</v>
          </cell>
          <cell r="G129" t="str">
            <v>EMPLOYMENT AND EDUCATION RESOURCES</v>
          </cell>
          <cell r="H129" t="str">
            <v>appropriated to </v>
          </cell>
          <cell r="I129" t="str">
            <v>Employment and education resources</v>
          </cell>
        </row>
        <row r="130">
          <cell r="A130" t="str">
            <v>EN_A93700</v>
          </cell>
          <cell r="D130" t="str">
            <v>BEST START FOR KIDS</v>
          </cell>
          <cell r="E130" t="str">
            <v>best start for kids</v>
          </cell>
          <cell r="F130" t="str">
            <v>A93700</v>
          </cell>
          <cell r="G130" t="str">
            <v>BEST START FOR KIDS</v>
          </cell>
          <cell r="H130" t="str">
            <v>appropriated to </v>
          </cell>
          <cell r="I130" t="str">
            <v>Best start for kids</v>
          </cell>
        </row>
        <row r="131">
          <cell r="A131" t="str">
            <v>EN_A95000</v>
          </cell>
          <cell r="B131">
            <v>49</v>
          </cell>
          <cell r="C131" t="str">
            <v>0010</v>
          </cell>
          <cell r="D131" t="str">
            <v>GENERAL</v>
          </cell>
          <cell r="E131" t="str">
            <v>general</v>
          </cell>
          <cell r="F131" t="str">
            <v>A95000</v>
          </cell>
          <cell r="G131" t="str">
            <v>PUBLIC DEFENSE</v>
          </cell>
          <cell r="H131" t="str">
            <v>appropriated to </v>
          </cell>
          <cell r="I131" t="str">
            <v>Public defense</v>
          </cell>
        </row>
        <row r="132">
          <cell r="A132" t="str">
            <v>EN_A96000</v>
          </cell>
          <cell r="B132">
            <v>79</v>
          </cell>
          <cell r="C132" t="str">
            <v>1260</v>
          </cell>
          <cell r="D132" t="str">
            <v>ALCOHOLISM AND SUBSTANCE ABUSE SERVICES</v>
          </cell>
          <cell r="E132" t="str">
            <v>alcoholism and substance abuse services</v>
          </cell>
          <cell r="F132" t="str">
            <v>A96000</v>
          </cell>
          <cell r="G132" t="str">
            <v>DBHR - ALCOHOLISM AND SUBSTANCE ABUSE</v>
          </cell>
          <cell r="H132" t="str">
            <v>appropriated to </v>
          </cell>
          <cell r="I132" t="str">
            <v>DBHR - alcoholism and substance abuse</v>
          </cell>
        </row>
        <row r="133">
          <cell r="A133" t="str">
            <v>EN_A98300</v>
          </cell>
          <cell r="B133">
            <v>66</v>
          </cell>
          <cell r="C133" t="str">
            <v>1135</v>
          </cell>
          <cell r="D133" t="str">
            <v>MENTAL ILLNESS AND DRUG DEPENDENCY</v>
          </cell>
          <cell r="E133" t="str">
            <v>mental illness and drug dependency</v>
          </cell>
          <cell r="F133" t="str">
            <v>A98300</v>
          </cell>
          <cell r="G133" t="str">
            <v>PUBLIC DEFENDER MIDD</v>
          </cell>
          <cell r="H133" t="str">
            <v>appropriated to </v>
          </cell>
          <cell r="I133" t="str">
            <v>Public defender MIDD</v>
          </cell>
        </row>
        <row r="134">
          <cell r="A134" t="str">
            <v>EN_A98400</v>
          </cell>
          <cell r="B134">
            <v>67</v>
          </cell>
          <cell r="C134" t="str">
            <v>1135</v>
          </cell>
          <cell r="D134" t="str">
            <v>MENTAL ILLNESS AND DRUG DEPENDENCY</v>
          </cell>
          <cell r="E134" t="str">
            <v>mental illness and drug dependency</v>
          </cell>
          <cell r="F134" t="str">
            <v>A98400</v>
          </cell>
          <cell r="G134" t="str">
            <v>DISTRICT COURT MIDD</v>
          </cell>
          <cell r="H134" t="str">
            <v>appropriated to </v>
          </cell>
          <cell r="I134" t="str">
            <v>District court MIDD</v>
          </cell>
        </row>
        <row r="135">
          <cell r="A135" t="str">
            <v>EN_A98500</v>
          </cell>
          <cell r="B135">
            <v>68</v>
          </cell>
          <cell r="C135" t="str">
            <v>1135</v>
          </cell>
          <cell r="D135" t="str">
            <v>MENTAL ILLNESS AND DRUG DEPENDENCY</v>
          </cell>
          <cell r="E135" t="str">
            <v>mental illness and drug dependency</v>
          </cell>
          <cell r="F135" t="str">
            <v>A98500</v>
          </cell>
          <cell r="G135" t="str">
            <v>ADULT AND JUVENILE DETENTION MIDD</v>
          </cell>
          <cell r="H135" t="str">
            <v>appropriated to </v>
          </cell>
          <cell r="I135" t="str">
            <v>Adult and juvenile detention MIDD</v>
          </cell>
        </row>
        <row r="136">
          <cell r="A136" t="str">
            <v>EN_A98600</v>
          </cell>
          <cell r="B136">
            <v>69</v>
          </cell>
          <cell r="C136" t="str">
            <v>1135</v>
          </cell>
          <cell r="D136" t="str">
            <v>MENTAL ILLNESS AND DRUG DEPENDENCY</v>
          </cell>
          <cell r="E136" t="str">
            <v>mental illness and drug dependency</v>
          </cell>
          <cell r="F136" t="str">
            <v>A98600</v>
          </cell>
          <cell r="G136" t="str">
            <v>JAIL HEALTH SERVICES MIDD</v>
          </cell>
          <cell r="H136" t="str">
            <v>appropriated to </v>
          </cell>
          <cell r="I136" t="str">
            <v>Jail health services MIDD</v>
          </cell>
        </row>
        <row r="137">
          <cell r="A137" t="str">
            <v>EN_A98700</v>
          </cell>
          <cell r="B137">
            <v>70</v>
          </cell>
          <cell r="C137" t="str">
            <v>1135</v>
          </cell>
          <cell r="D137" t="str">
            <v>MENTAL ILLNESS AND DRUG DEPENDENCY</v>
          </cell>
          <cell r="E137" t="str">
            <v>mental illness and drug dependency</v>
          </cell>
          <cell r="F137" t="str">
            <v>A98700</v>
          </cell>
          <cell r="G137" t="str">
            <v>MENTAL HEALTH AND SUBSTANCE ABUSE MIDD</v>
          </cell>
          <cell r="H137" t="str">
            <v>appropriated to </v>
          </cell>
          <cell r="I137" t="str">
            <v>Mental health and substance abuse MIDD</v>
          </cell>
        </row>
        <row r="138">
          <cell r="A138" t="str">
            <v>EN_A99000</v>
          </cell>
          <cell r="B138">
            <v>71</v>
          </cell>
          <cell r="C138" t="str">
            <v>1135</v>
          </cell>
          <cell r="D138" t="str">
            <v>MENTAL ILLNESS AND DRUG DEPENDENCY</v>
          </cell>
          <cell r="E138" t="str">
            <v>mental illness and drug dependency</v>
          </cell>
          <cell r="F138" t="str">
            <v>A99000</v>
          </cell>
          <cell r="G138" t="str">
            <v>MENTAL ILLNESS AND DRUG DEPENDENCY FUND</v>
          </cell>
          <cell r="H138" t="str">
            <v>appropriated to </v>
          </cell>
          <cell r="I138" t="str">
            <v>Mental illness and drug dependency fund</v>
          </cell>
        </row>
        <row r="139">
          <cell r="A139" t="str">
            <v>EN_A99999</v>
          </cell>
          <cell r="B139">
            <v>129</v>
          </cell>
          <cell r="C139">
            <v>3000</v>
          </cell>
          <cell r="D139" t="str">
            <v>CAPITAL IMPROVEMENT PROGRAM</v>
          </cell>
          <cell r="E139" t="str">
            <v>capital improvement program</v>
          </cell>
          <cell r="F139" t="str">
            <v>A99999</v>
          </cell>
          <cell r="G139" t="str">
            <v>CAPITAL IMPROVEMENT PROGRAM</v>
          </cell>
          <cell r="H139" t="str">
            <v>appropriated to </v>
          </cell>
          <cell r="I139" t="str">
            <v>Capital improvement program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0"/>
  <sheetViews>
    <sheetView showGridLines="0" tabSelected="1" workbookViewId="0" topLeftCell="A5">
      <selection activeCell="A5" sqref="A5:F5"/>
    </sheetView>
  </sheetViews>
  <sheetFormatPr defaultColWidth="8.88671875" defaultRowHeight="15"/>
  <cols>
    <col min="1" max="1" width="11.77734375" style="1" customWidth="1"/>
    <col min="2" max="2" width="27.3359375" style="1" customWidth="1"/>
    <col min="3" max="6" width="11.10546875" style="1" customWidth="1"/>
    <col min="7" max="7" width="8.5546875" style="1" customWidth="1"/>
    <col min="8" max="8" width="5.5546875" style="1" customWidth="1"/>
    <col min="9" max="256" width="8.77734375" style="1" customWidth="1"/>
    <col min="257" max="257" width="11.77734375" style="1" customWidth="1"/>
    <col min="258" max="258" width="27.3359375" style="1" customWidth="1"/>
    <col min="259" max="262" width="11.10546875" style="1" customWidth="1"/>
    <col min="263" max="263" width="8.88671875" style="1" hidden="1" customWidth="1"/>
    <col min="264" max="264" width="0.10546875" style="1" customWidth="1"/>
    <col min="265" max="512" width="8.77734375" style="1" customWidth="1"/>
    <col min="513" max="513" width="11.77734375" style="1" customWidth="1"/>
    <col min="514" max="514" width="27.3359375" style="1" customWidth="1"/>
    <col min="515" max="518" width="11.10546875" style="1" customWidth="1"/>
    <col min="519" max="519" width="8.88671875" style="1" hidden="1" customWidth="1"/>
    <col min="520" max="520" width="0.10546875" style="1" customWidth="1"/>
    <col min="521" max="768" width="8.77734375" style="1" customWidth="1"/>
    <col min="769" max="769" width="11.77734375" style="1" customWidth="1"/>
    <col min="770" max="770" width="27.3359375" style="1" customWidth="1"/>
    <col min="771" max="774" width="11.10546875" style="1" customWidth="1"/>
    <col min="775" max="775" width="8.88671875" style="1" hidden="1" customWidth="1"/>
    <col min="776" max="776" width="0.10546875" style="1" customWidth="1"/>
    <col min="777" max="1024" width="8.77734375" style="1" customWidth="1"/>
    <col min="1025" max="1025" width="11.77734375" style="1" customWidth="1"/>
    <col min="1026" max="1026" width="27.3359375" style="1" customWidth="1"/>
    <col min="1027" max="1030" width="11.10546875" style="1" customWidth="1"/>
    <col min="1031" max="1031" width="8.88671875" style="1" hidden="1" customWidth="1"/>
    <col min="1032" max="1032" width="0.10546875" style="1" customWidth="1"/>
    <col min="1033" max="1280" width="8.77734375" style="1" customWidth="1"/>
    <col min="1281" max="1281" width="11.77734375" style="1" customWidth="1"/>
    <col min="1282" max="1282" width="27.3359375" style="1" customWidth="1"/>
    <col min="1283" max="1286" width="11.10546875" style="1" customWidth="1"/>
    <col min="1287" max="1287" width="8.88671875" style="1" hidden="1" customWidth="1"/>
    <col min="1288" max="1288" width="0.10546875" style="1" customWidth="1"/>
    <col min="1289" max="1536" width="8.77734375" style="1" customWidth="1"/>
    <col min="1537" max="1537" width="11.77734375" style="1" customWidth="1"/>
    <col min="1538" max="1538" width="27.3359375" style="1" customWidth="1"/>
    <col min="1539" max="1542" width="11.10546875" style="1" customWidth="1"/>
    <col min="1543" max="1543" width="8.88671875" style="1" hidden="1" customWidth="1"/>
    <col min="1544" max="1544" width="0.10546875" style="1" customWidth="1"/>
    <col min="1545" max="1792" width="8.77734375" style="1" customWidth="1"/>
    <col min="1793" max="1793" width="11.77734375" style="1" customWidth="1"/>
    <col min="1794" max="1794" width="27.3359375" style="1" customWidth="1"/>
    <col min="1795" max="1798" width="11.10546875" style="1" customWidth="1"/>
    <col min="1799" max="1799" width="8.88671875" style="1" hidden="1" customWidth="1"/>
    <col min="1800" max="1800" width="0.10546875" style="1" customWidth="1"/>
    <col min="1801" max="2048" width="8.77734375" style="1" customWidth="1"/>
    <col min="2049" max="2049" width="11.77734375" style="1" customWidth="1"/>
    <col min="2050" max="2050" width="27.3359375" style="1" customWidth="1"/>
    <col min="2051" max="2054" width="11.10546875" style="1" customWidth="1"/>
    <col min="2055" max="2055" width="8.88671875" style="1" hidden="1" customWidth="1"/>
    <col min="2056" max="2056" width="0.10546875" style="1" customWidth="1"/>
    <col min="2057" max="2304" width="8.77734375" style="1" customWidth="1"/>
    <col min="2305" max="2305" width="11.77734375" style="1" customWidth="1"/>
    <col min="2306" max="2306" width="27.3359375" style="1" customWidth="1"/>
    <col min="2307" max="2310" width="11.10546875" style="1" customWidth="1"/>
    <col min="2311" max="2311" width="8.88671875" style="1" hidden="1" customWidth="1"/>
    <col min="2312" max="2312" width="0.10546875" style="1" customWidth="1"/>
    <col min="2313" max="2560" width="8.77734375" style="1" customWidth="1"/>
    <col min="2561" max="2561" width="11.77734375" style="1" customWidth="1"/>
    <col min="2562" max="2562" width="27.3359375" style="1" customWidth="1"/>
    <col min="2563" max="2566" width="11.10546875" style="1" customWidth="1"/>
    <col min="2567" max="2567" width="8.88671875" style="1" hidden="1" customWidth="1"/>
    <col min="2568" max="2568" width="0.10546875" style="1" customWidth="1"/>
    <col min="2569" max="2816" width="8.77734375" style="1" customWidth="1"/>
    <col min="2817" max="2817" width="11.77734375" style="1" customWidth="1"/>
    <col min="2818" max="2818" width="27.3359375" style="1" customWidth="1"/>
    <col min="2819" max="2822" width="11.10546875" style="1" customWidth="1"/>
    <col min="2823" max="2823" width="8.88671875" style="1" hidden="1" customWidth="1"/>
    <col min="2824" max="2824" width="0.10546875" style="1" customWidth="1"/>
    <col min="2825" max="3072" width="8.77734375" style="1" customWidth="1"/>
    <col min="3073" max="3073" width="11.77734375" style="1" customWidth="1"/>
    <col min="3074" max="3074" width="27.3359375" style="1" customWidth="1"/>
    <col min="3075" max="3078" width="11.10546875" style="1" customWidth="1"/>
    <col min="3079" max="3079" width="8.88671875" style="1" hidden="1" customWidth="1"/>
    <col min="3080" max="3080" width="0.10546875" style="1" customWidth="1"/>
    <col min="3081" max="3328" width="8.77734375" style="1" customWidth="1"/>
    <col min="3329" max="3329" width="11.77734375" style="1" customWidth="1"/>
    <col min="3330" max="3330" width="27.3359375" style="1" customWidth="1"/>
    <col min="3331" max="3334" width="11.10546875" style="1" customWidth="1"/>
    <col min="3335" max="3335" width="8.88671875" style="1" hidden="1" customWidth="1"/>
    <col min="3336" max="3336" width="0.10546875" style="1" customWidth="1"/>
    <col min="3337" max="3584" width="8.77734375" style="1" customWidth="1"/>
    <col min="3585" max="3585" width="11.77734375" style="1" customWidth="1"/>
    <col min="3586" max="3586" width="27.3359375" style="1" customWidth="1"/>
    <col min="3587" max="3590" width="11.10546875" style="1" customWidth="1"/>
    <col min="3591" max="3591" width="8.88671875" style="1" hidden="1" customWidth="1"/>
    <col min="3592" max="3592" width="0.10546875" style="1" customWidth="1"/>
    <col min="3593" max="3840" width="8.77734375" style="1" customWidth="1"/>
    <col min="3841" max="3841" width="11.77734375" style="1" customWidth="1"/>
    <col min="3842" max="3842" width="27.3359375" style="1" customWidth="1"/>
    <col min="3843" max="3846" width="11.10546875" style="1" customWidth="1"/>
    <col min="3847" max="3847" width="8.88671875" style="1" hidden="1" customWidth="1"/>
    <col min="3848" max="3848" width="0.10546875" style="1" customWidth="1"/>
    <col min="3849" max="4096" width="8.77734375" style="1" customWidth="1"/>
    <col min="4097" max="4097" width="11.77734375" style="1" customWidth="1"/>
    <col min="4098" max="4098" width="27.3359375" style="1" customWidth="1"/>
    <col min="4099" max="4102" width="11.10546875" style="1" customWidth="1"/>
    <col min="4103" max="4103" width="8.88671875" style="1" hidden="1" customWidth="1"/>
    <col min="4104" max="4104" width="0.10546875" style="1" customWidth="1"/>
    <col min="4105" max="4352" width="8.77734375" style="1" customWidth="1"/>
    <col min="4353" max="4353" width="11.77734375" style="1" customWidth="1"/>
    <col min="4354" max="4354" width="27.3359375" style="1" customWidth="1"/>
    <col min="4355" max="4358" width="11.10546875" style="1" customWidth="1"/>
    <col min="4359" max="4359" width="8.88671875" style="1" hidden="1" customWidth="1"/>
    <col min="4360" max="4360" width="0.10546875" style="1" customWidth="1"/>
    <col min="4361" max="4608" width="8.77734375" style="1" customWidth="1"/>
    <col min="4609" max="4609" width="11.77734375" style="1" customWidth="1"/>
    <col min="4610" max="4610" width="27.3359375" style="1" customWidth="1"/>
    <col min="4611" max="4614" width="11.10546875" style="1" customWidth="1"/>
    <col min="4615" max="4615" width="8.88671875" style="1" hidden="1" customWidth="1"/>
    <col min="4616" max="4616" width="0.10546875" style="1" customWidth="1"/>
    <col min="4617" max="4864" width="8.77734375" style="1" customWidth="1"/>
    <col min="4865" max="4865" width="11.77734375" style="1" customWidth="1"/>
    <col min="4866" max="4866" width="27.3359375" style="1" customWidth="1"/>
    <col min="4867" max="4870" width="11.10546875" style="1" customWidth="1"/>
    <col min="4871" max="4871" width="8.88671875" style="1" hidden="1" customWidth="1"/>
    <col min="4872" max="4872" width="0.10546875" style="1" customWidth="1"/>
    <col min="4873" max="5120" width="8.77734375" style="1" customWidth="1"/>
    <col min="5121" max="5121" width="11.77734375" style="1" customWidth="1"/>
    <col min="5122" max="5122" width="27.3359375" style="1" customWidth="1"/>
    <col min="5123" max="5126" width="11.10546875" style="1" customWidth="1"/>
    <col min="5127" max="5127" width="8.88671875" style="1" hidden="1" customWidth="1"/>
    <col min="5128" max="5128" width="0.10546875" style="1" customWidth="1"/>
    <col min="5129" max="5376" width="8.77734375" style="1" customWidth="1"/>
    <col min="5377" max="5377" width="11.77734375" style="1" customWidth="1"/>
    <col min="5378" max="5378" width="27.3359375" style="1" customWidth="1"/>
    <col min="5379" max="5382" width="11.10546875" style="1" customWidth="1"/>
    <col min="5383" max="5383" width="8.88671875" style="1" hidden="1" customWidth="1"/>
    <col min="5384" max="5384" width="0.10546875" style="1" customWidth="1"/>
    <col min="5385" max="5632" width="8.77734375" style="1" customWidth="1"/>
    <col min="5633" max="5633" width="11.77734375" style="1" customWidth="1"/>
    <col min="5634" max="5634" width="27.3359375" style="1" customWidth="1"/>
    <col min="5635" max="5638" width="11.10546875" style="1" customWidth="1"/>
    <col min="5639" max="5639" width="8.88671875" style="1" hidden="1" customWidth="1"/>
    <col min="5640" max="5640" width="0.10546875" style="1" customWidth="1"/>
    <col min="5641" max="5888" width="8.77734375" style="1" customWidth="1"/>
    <col min="5889" max="5889" width="11.77734375" style="1" customWidth="1"/>
    <col min="5890" max="5890" width="27.3359375" style="1" customWidth="1"/>
    <col min="5891" max="5894" width="11.10546875" style="1" customWidth="1"/>
    <col min="5895" max="5895" width="8.88671875" style="1" hidden="1" customWidth="1"/>
    <col min="5896" max="5896" width="0.10546875" style="1" customWidth="1"/>
    <col min="5897" max="6144" width="8.77734375" style="1" customWidth="1"/>
    <col min="6145" max="6145" width="11.77734375" style="1" customWidth="1"/>
    <col min="6146" max="6146" width="27.3359375" style="1" customWidth="1"/>
    <col min="6147" max="6150" width="11.10546875" style="1" customWidth="1"/>
    <col min="6151" max="6151" width="8.88671875" style="1" hidden="1" customWidth="1"/>
    <col min="6152" max="6152" width="0.10546875" style="1" customWidth="1"/>
    <col min="6153" max="6400" width="8.77734375" style="1" customWidth="1"/>
    <col min="6401" max="6401" width="11.77734375" style="1" customWidth="1"/>
    <col min="6402" max="6402" width="27.3359375" style="1" customWidth="1"/>
    <col min="6403" max="6406" width="11.10546875" style="1" customWidth="1"/>
    <col min="6407" max="6407" width="8.88671875" style="1" hidden="1" customWidth="1"/>
    <col min="6408" max="6408" width="0.10546875" style="1" customWidth="1"/>
    <col min="6409" max="6656" width="8.77734375" style="1" customWidth="1"/>
    <col min="6657" max="6657" width="11.77734375" style="1" customWidth="1"/>
    <col min="6658" max="6658" width="27.3359375" style="1" customWidth="1"/>
    <col min="6659" max="6662" width="11.10546875" style="1" customWidth="1"/>
    <col min="6663" max="6663" width="8.88671875" style="1" hidden="1" customWidth="1"/>
    <col min="6664" max="6664" width="0.10546875" style="1" customWidth="1"/>
    <col min="6665" max="6912" width="8.77734375" style="1" customWidth="1"/>
    <col min="6913" max="6913" width="11.77734375" style="1" customWidth="1"/>
    <col min="6914" max="6914" width="27.3359375" style="1" customWidth="1"/>
    <col min="6915" max="6918" width="11.10546875" style="1" customWidth="1"/>
    <col min="6919" max="6919" width="8.88671875" style="1" hidden="1" customWidth="1"/>
    <col min="6920" max="6920" width="0.10546875" style="1" customWidth="1"/>
    <col min="6921" max="7168" width="8.77734375" style="1" customWidth="1"/>
    <col min="7169" max="7169" width="11.77734375" style="1" customWidth="1"/>
    <col min="7170" max="7170" width="27.3359375" style="1" customWidth="1"/>
    <col min="7171" max="7174" width="11.10546875" style="1" customWidth="1"/>
    <col min="7175" max="7175" width="8.88671875" style="1" hidden="1" customWidth="1"/>
    <col min="7176" max="7176" width="0.10546875" style="1" customWidth="1"/>
    <col min="7177" max="7424" width="8.77734375" style="1" customWidth="1"/>
    <col min="7425" max="7425" width="11.77734375" style="1" customWidth="1"/>
    <col min="7426" max="7426" width="27.3359375" style="1" customWidth="1"/>
    <col min="7427" max="7430" width="11.10546875" style="1" customWidth="1"/>
    <col min="7431" max="7431" width="8.88671875" style="1" hidden="1" customWidth="1"/>
    <col min="7432" max="7432" width="0.10546875" style="1" customWidth="1"/>
    <col min="7433" max="7680" width="8.77734375" style="1" customWidth="1"/>
    <col min="7681" max="7681" width="11.77734375" style="1" customWidth="1"/>
    <col min="7682" max="7682" width="27.3359375" style="1" customWidth="1"/>
    <col min="7683" max="7686" width="11.10546875" style="1" customWidth="1"/>
    <col min="7687" max="7687" width="8.88671875" style="1" hidden="1" customWidth="1"/>
    <col min="7688" max="7688" width="0.10546875" style="1" customWidth="1"/>
    <col min="7689" max="7936" width="8.77734375" style="1" customWidth="1"/>
    <col min="7937" max="7937" width="11.77734375" style="1" customWidth="1"/>
    <col min="7938" max="7938" width="27.3359375" style="1" customWidth="1"/>
    <col min="7939" max="7942" width="11.10546875" style="1" customWidth="1"/>
    <col min="7943" max="7943" width="8.88671875" style="1" hidden="1" customWidth="1"/>
    <col min="7944" max="7944" width="0.10546875" style="1" customWidth="1"/>
    <col min="7945" max="8192" width="8.77734375" style="1" customWidth="1"/>
    <col min="8193" max="8193" width="11.77734375" style="1" customWidth="1"/>
    <col min="8194" max="8194" width="27.3359375" style="1" customWidth="1"/>
    <col min="8195" max="8198" width="11.10546875" style="1" customWidth="1"/>
    <col min="8199" max="8199" width="8.88671875" style="1" hidden="1" customWidth="1"/>
    <col min="8200" max="8200" width="0.10546875" style="1" customWidth="1"/>
    <col min="8201" max="8448" width="8.77734375" style="1" customWidth="1"/>
    <col min="8449" max="8449" width="11.77734375" style="1" customWidth="1"/>
    <col min="8450" max="8450" width="27.3359375" style="1" customWidth="1"/>
    <col min="8451" max="8454" width="11.10546875" style="1" customWidth="1"/>
    <col min="8455" max="8455" width="8.88671875" style="1" hidden="1" customWidth="1"/>
    <col min="8456" max="8456" width="0.10546875" style="1" customWidth="1"/>
    <col min="8457" max="8704" width="8.77734375" style="1" customWidth="1"/>
    <col min="8705" max="8705" width="11.77734375" style="1" customWidth="1"/>
    <col min="8706" max="8706" width="27.3359375" style="1" customWidth="1"/>
    <col min="8707" max="8710" width="11.10546875" style="1" customWidth="1"/>
    <col min="8711" max="8711" width="8.88671875" style="1" hidden="1" customWidth="1"/>
    <col min="8712" max="8712" width="0.10546875" style="1" customWidth="1"/>
    <col min="8713" max="8960" width="8.77734375" style="1" customWidth="1"/>
    <col min="8961" max="8961" width="11.77734375" style="1" customWidth="1"/>
    <col min="8962" max="8962" width="27.3359375" style="1" customWidth="1"/>
    <col min="8963" max="8966" width="11.10546875" style="1" customWidth="1"/>
    <col min="8967" max="8967" width="8.88671875" style="1" hidden="1" customWidth="1"/>
    <col min="8968" max="8968" width="0.10546875" style="1" customWidth="1"/>
    <col min="8969" max="9216" width="8.77734375" style="1" customWidth="1"/>
    <col min="9217" max="9217" width="11.77734375" style="1" customWidth="1"/>
    <col min="9218" max="9218" width="27.3359375" style="1" customWidth="1"/>
    <col min="9219" max="9222" width="11.10546875" style="1" customWidth="1"/>
    <col min="9223" max="9223" width="8.88671875" style="1" hidden="1" customWidth="1"/>
    <col min="9224" max="9224" width="0.10546875" style="1" customWidth="1"/>
    <col min="9225" max="9472" width="8.77734375" style="1" customWidth="1"/>
    <col min="9473" max="9473" width="11.77734375" style="1" customWidth="1"/>
    <col min="9474" max="9474" width="27.3359375" style="1" customWidth="1"/>
    <col min="9475" max="9478" width="11.10546875" style="1" customWidth="1"/>
    <col min="9479" max="9479" width="8.88671875" style="1" hidden="1" customWidth="1"/>
    <col min="9480" max="9480" width="0.10546875" style="1" customWidth="1"/>
    <col min="9481" max="9728" width="8.77734375" style="1" customWidth="1"/>
    <col min="9729" max="9729" width="11.77734375" style="1" customWidth="1"/>
    <col min="9730" max="9730" width="27.3359375" style="1" customWidth="1"/>
    <col min="9731" max="9734" width="11.10546875" style="1" customWidth="1"/>
    <col min="9735" max="9735" width="8.88671875" style="1" hidden="1" customWidth="1"/>
    <col min="9736" max="9736" width="0.10546875" style="1" customWidth="1"/>
    <col min="9737" max="9984" width="8.77734375" style="1" customWidth="1"/>
    <col min="9985" max="9985" width="11.77734375" style="1" customWidth="1"/>
    <col min="9986" max="9986" width="27.3359375" style="1" customWidth="1"/>
    <col min="9987" max="9990" width="11.10546875" style="1" customWidth="1"/>
    <col min="9991" max="9991" width="8.88671875" style="1" hidden="1" customWidth="1"/>
    <col min="9992" max="9992" width="0.10546875" style="1" customWidth="1"/>
    <col min="9993" max="10240" width="8.77734375" style="1" customWidth="1"/>
    <col min="10241" max="10241" width="11.77734375" style="1" customWidth="1"/>
    <col min="10242" max="10242" width="27.3359375" style="1" customWidth="1"/>
    <col min="10243" max="10246" width="11.10546875" style="1" customWidth="1"/>
    <col min="10247" max="10247" width="8.88671875" style="1" hidden="1" customWidth="1"/>
    <col min="10248" max="10248" width="0.10546875" style="1" customWidth="1"/>
    <col min="10249" max="10496" width="8.77734375" style="1" customWidth="1"/>
    <col min="10497" max="10497" width="11.77734375" style="1" customWidth="1"/>
    <col min="10498" max="10498" width="27.3359375" style="1" customWidth="1"/>
    <col min="10499" max="10502" width="11.10546875" style="1" customWidth="1"/>
    <col min="10503" max="10503" width="8.88671875" style="1" hidden="1" customWidth="1"/>
    <col min="10504" max="10504" width="0.10546875" style="1" customWidth="1"/>
    <col min="10505" max="10752" width="8.77734375" style="1" customWidth="1"/>
    <col min="10753" max="10753" width="11.77734375" style="1" customWidth="1"/>
    <col min="10754" max="10754" width="27.3359375" style="1" customWidth="1"/>
    <col min="10755" max="10758" width="11.10546875" style="1" customWidth="1"/>
    <col min="10759" max="10759" width="8.88671875" style="1" hidden="1" customWidth="1"/>
    <col min="10760" max="10760" width="0.10546875" style="1" customWidth="1"/>
    <col min="10761" max="11008" width="8.77734375" style="1" customWidth="1"/>
    <col min="11009" max="11009" width="11.77734375" style="1" customWidth="1"/>
    <col min="11010" max="11010" width="27.3359375" style="1" customWidth="1"/>
    <col min="11011" max="11014" width="11.10546875" style="1" customWidth="1"/>
    <col min="11015" max="11015" width="8.88671875" style="1" hidden="1" customWidth="1"/>
    <col min="11016" max="11016" width="0.10546875" style="1" customWidth="1"/>
    <col min="11017" max="11264" width="8.77734375" style="1" customWidth="1"/>
    <col min="11265" max="11265" width="11.77734375" style="1" customWidth="1"/>
    <col min="11266" max="11266" width="27.3359375" style="1" customWidth="1"/>
    <col min="11267" max="11270" width="11.10546875" style="1" customWidth="1"/>
    <col min="11271" max="11271" width="8.88671875" style="1" hidden="1" customWidth="1"/>
    <col min="11272" max="11272" width="0.10546875" style="1" customWidth="1"/>
    <col min="11273" max="11520" width="8.77734375" style="1" customWidth="1"/>
    <col min="11521" max="11521" width="11.77734375" style="1" customWidth="1"/>
    <col min="11522" max="11522" width="27.3359375" style="1" customWidth="1"/>
    <col min="11523" max="11526" width="11.10546875" style="1" customWidth="1"/>
    <col min="11527" max="11527" width="8.88671875" style="1" hidden="1" customWidth="1"/>
    <col min="11528" max="11528" width="0.10546875" style="1" customWidth="1"/>
    <col min="11529" max="11776" width="8.77734375" style="1" customWidth="1"/>
    <col min="11777" max="11777" width="11.77734375" style="1" customWidth="1"/>
    <col min="11778" max="11778" width="27.3359375" style="1" customWidth="1"/>
    <col min="11779" max="11782" width="11.10546875" style="1" customWidth="1"/>
    <col min="11783" max="11783" width="8.88671875" style="1" hidden="1" customWidth="1"/>
    <col min="11784" max="11784" width="0.10546875" style="1" customWidth="1"/>
    <col min="11785" max="12032" width="8.77734375" style="1" customWidth="1"/>
    <col min="12033" max="12033" width="11.77734375" style="1" customWidth="1"/>
    <col min="12034" max="12034" width="27.3359375" style="1" customWidth="1"/>
    <col min="12035" max="12038" width="11.10546875" style="1" customWidth="1"/>
    <col min="12039" max="12039" width="8.88671875" style="1" hidden="1" customWidth="1"/>
    <col min="12040" max="12040" width="0.10546875" style="1" customWidth="1"/>
    <col min="12041" max="12288" width="8.77734375" style="1" customWidth="1"/>
    <col min="12289" max="12289" width="11.77734375" style="1" customWidth="1"/>
    <col min="12290" max="12290" width="27.3359375" style="1" customWidth="1"/>
    <col min="12291" max="12294" width="11.10546875" style="1" customWidth="1"/>
    <col min="12295" max="12295" width="8.88671875" style="1" hidden="1" customWidth="1"/>
    <col min="12296" max="12296" width="0.10546875" style="1" customWidth="1"/>
    <col min="12297" max="12544" width="8.77734375" style="1" customWidth="1"/>
    <col min="12545" max="12545" width="11.77734375" style="1" customWidth="1"/>
    <col min="12546" max="12546" width="27.3359375" style="1" customWidth="1"/>
    <col min="12547" max="12550" width="11.10546875" style="1" customWidth="1"/>
    <col min="12551" max="12551" width="8.88671875" style="1" hidden="1" customWidth="1"/>
    <col min="12552" max="12552" width="0.10546875" style="1" customWidth="1"/>
    <col min="12553" max="12800" width="8.77734375" style="1" customWidth="1"/>
    <col min="12801" max="12801" width="11.77734375" style="1" customWidth="1"/>
    <col min="12802" max="12802" width="27.3359375" style="1" customWidth="1"/>
    <col min="12803" max="12806" width="11.10546875" style="1" customWidth="1"/>
    <col min="12807" max="12807" width="8.88671875" style="1" hidden="1" customWidth="1"/>
    <col min="12808" max="12808" width="0.10546875" style="1" customWidth="1"/>
    <col min="12809" max="13056" width="8.77734375" style="1" customWidth="1"/>
    <col min="13057" max="13057" width="11.77734375" style="1" customWidth="1"/>
    <col min="13058" max="13058" width="27.3359375" style="1" customWidth="1"/>
    <col min="13059" max="13062" width="11.10546875" style="1" customWidth="1"/>
    <col min="13063" max="13063" width="8.88671875" style="1" hidden="1" customWidth="1"/>
    <col min="13064" max="13064" width="0.10546875" style="1" customWidth="1"/>
    <col min="13065" max="13312" width="8.77734375" style="1" customWidth="1"/>
    <col min="13313" max="13313" width="11.77734375" style="1" customWidth="1"/>
    <col min="13314" max="13314" width="27.3359375" style="1" customWidth="1"/>
    <col min="13315" max="13318" width="11.10546875" style="1" customWidth="1"/>
    <col min="13319" max="13319" width="8.88671875" style="1" hidden="1" customWidth="1"/>
    <col min="13320" max="13320" width="0.10546875" style="1" customWidth="1"/>
    <col min="13321" max="13568" width="8.77734375" style="1" customWidth="1"/>
    <col min="13569" max="13569" width="11.77734375" style="1" customWidth="1"/>
    <col min="13570" max="13570" width="27.3359375" style="1" customWidth="1"/>
    <col min="13571" max="13574" width="11.10546875" style="1" customWidth="1"/>
    <col min="13575" max="13575" width="8.88671875" style="1" hidden="1" customWidth="1"/>
    <col min="13576" max="13576" width="0.10546875" style="1" customWidth="1"/>
    <col min="13577" max="13824" width="8.77734375" style="1" customWidth="1"/>
    <col min="13825" max="13825" width="11.77734375" style="1" customWidth="1"/>
    <col min="13826" max="13826" width="27.3359375" style="1" customWidth="1"/>
    <col min="13827" max="13830" width="11.10546875" style="1" customWidth="1"/>
    <col min="13831" max="13831" width="8.88671875" style="1" hidden="1" customWidth="1"/>
    <col min="13832" max="13832" width="0.10546875" style="1" customWidth="1"/>
    <col min="13833" max="14080" width="8.77734375" style="1" customWidth="1"/>
    <col min="14081" max="14081" width="11.77734375" style="1" customWidth="1"/>
    <col min="14082" max="14082" width="27.3359375" style="1" customWidth="1"/>
    <col min="14083" max="14086" width="11.10546875" style="1" customWidth="1"/>
    <col min="14087" max="14087" width="8.88671875" style="1" hidden="1" customWidth="1"/>
    <col min="14088" max="14088" width="0.10546875" style="1" customWidth="1"/>
    <col min="14089" max="14336" width="8.77734375" style="1" customWidth="1"/>
    <col min="14337" max="14337" width="11.77734375" style="1" customWidth="1"/>
    <col min="14338" max="14338" width="27.3359375" style="1" customWidth="1"/>
    <col min="14339" max="14342" width="11.10546875" style="1" customWidth="1"/>
    <col min="14343" max="14343" width="8.88671875" style="1" hidden="1" customWidth="1"/>
    <col min="14344" max="14344" width="0.10546875" style="1" customWidth="1"/>
    <col min="14345" max="14592" width="8.77734375" style="1" customWidth="1"/>
    <col min="14593" max="14593" width="11.77734375" style="1" customWidth="1"/>
    <col min="14594" max="14594" width="27.3359375" style="1" customWidth="1"/>
    <col min="14595" max="14598" width="11.10546875" style="1" customWidth="1"/>
    <col min="14599" max="14599" width="8.88671875" style="1" hidden="1" customWidth="1"/>
    <col min="14600" max="14600" width="0.10546875" style="1" customWidth="1"/>
    <col min="14601" max="14848" width="8.77734375" style="1" customWidth="1"/>
    <col min="14849" max="14849" width="11.77734375" style="1" customWidth="1"/>
    <col min="14850" max="14850" width="27.3359375" style="1" customWidth="1"/>
    <col min="14851" max="14854" width="11.10546875" style="1" customWidth="1"/>
    <col min="14855" max="14855" width="8.88671875" style="1" hidden="1" customWidth="1"/>
    <col min="14856" max="14856" width="0.10546875" style="1" customWidth="1"/>
    <col min="14857" max="15104" width="8.77734375" style="1" customWidth="1"/>
    <col min="15105" max="15105" width="11.77734375" style="1" customWidth="1"/>
    <col min="15106" max="15106" width="27.3359375" style="1" customWidth="1"/>
    <col min="15107" max="15110" width="11.10546875" style="1" customWidth="1"/>
    <col min="15111" max="15111" width="8.88671875" style="1" hidden="1" customWidth="1"/>
    <col min="15112" max="15112" width="0.10546875" style="1" customWidth="1"/>
    <col min="15113" max="15360" width="8.77734375" style="1" customWidth="1"/>
    <col min="15361" max="15361" width="11.77734375" style="1" customWidth="1"/>
    <col min="15362" max="15362" width="27.3359375" style="1" customWidth="1"/>
    <col min="15363" max="15366" width="11.10546875" style="1" customWidth="1"/>
    <col min="15367" max="15367" width="8.88671875" style="1" hidden="1" customWidth="1"/>
    <col min="15368" max="15368" width="0.10546875" style="1" customWidth="1"/>
    <col min="15369" max="15616" width="8.77734375" style="1" customWidth="1"/>
    <col min="15617" max="15617" width="11.77734375" style="1" customWidth="1"/>
    <col min="15618" max="15618" width="27.3359375" style="1" customWidth="1"/>
    <col min="15619" max="15622" width="11.10546875" style="1" customWidth="1"/>
    <col min="15623" max="15623" width="8.88671875" style="1" hidden="1" customWidth="1"/>
    <col min="15624" max="15624" width="0.10546875" style="1" customWidth="1"/>
    <col min="15625" max="15872" width="8.77734375" style="1" customWidth="1"/>
    <col min="15873" max="15873" width="11.77734375" style="1" customWidth="1"/>
    <col min="15874" max="15874" width="27.3359375" style="1" customWidth="1"/>
    <col min="15875" max="15878" width="11.10546875" style="1" customWidth="1"/>
    <col min="15879" max="15879" width="8.88671875" style="1" hidden="1" customWidth="1"/>
    <col min="15880" max="15880" width="0.10546875" style="1" customWidth="1"/>
    <col min="15881" max="16128" width="8.77734375" style="1" customWidth="1"/>
    <col min="16129" max="16129" width="11.77734375" style="1" customWidth="1"/>
    <col min="16130" max="16130" width="27.3359375" style="1" customWidth="1"/>
    <col min="16131" max="16134" width="11.10546875" style="1" customWidth="1"/>
    <col min="16135" max="16135" width="8.88671875" style="1" hidden="1" customWidth="1"/>
    <col min="16136" max="16136" width="0.10546875" style="1" customWidth="1"/>
    <col min="16137" max="16384" width="8.77734375" style="1" customWidth="1"/>
  </cols>
  <sheetData>
    <row r="1" ht="1.15" customHeight="1"/>
    <row r="2" spans="1:6" ht="21" customHeight="1">
      <c r="A2" s="17"/>
      <c r="B2" s="18"/>
      <c r="C2" s="18"/>
      <c r="D2" s="18"/>
      <c r="E2" s="18"/>
      <c r="F2" s="18"/>
    </row>
    <row r="3" ht="4.15" customHeight="1"/>
    <row r="4" ht="4.35" customHeight="1"/>
    <row r="5" spans="1:6" ht="27" customHeight="1">
      <c r="A5" s="19" t="s">
        <v>0</v>
      </c>
      <c r="B5" s="18"/>
      <c r="C5" s="18"/>
      <c r="D5" s="18"/>
      <c r="E5" s="18"/>
      <c r="F5" s="18"/>
    </row>
    <row r="6" spans="1:6" ht="16.5" thickBot="1">
      <c r="A6" s="2" t="s">
        <v>1</v>
      </c>
      <c r="B6" s="20" t="s">
        <v>2</v>
      </c>
      <c r="C6" s="21"/>
      <c r="D6" s="21"/>
      <c r="E6" s="21"/>
      <c r="F6" s="21"/>
    </row>
    <row r="7" spans="1:6" ht="15.75" thickTop="1">
      <c r="A7" s="3" t="s">
        <v>3</v>
      </c>
      <c r="B7" s="4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6" ht="28.9" customHeight="1">
      <c r="A8" s="6" t="s">
        <v>9</v>
      </c>
      <c r="B8" s="7" t="s">
        <v>10</v>
      </c>
      <c r="C8" s="8">
        <v>6500000</v>
      </c>
      <c r="D8" s="8">
        <v>0</v>
      </c>
      <c r="E8" s="8">
        <v>0</v>
      </c>
      <c r="F8" s="8">
        <f>SUM(C8:E8)</f>
        <v>6500000</v>
      </c>
    </row>
    <row r="9" spans="1:6" ht="28.9" customHeight="1">
      <c r="A9" s="6" t="s">
        <v>11</v>
      </c>
      <c r="B9" s="7" t="s">
        <v>12</v>
      </c>
      <c r="C9" s="8">
        <v>229148</v>
      </c>
      <c r="D9" s="8">
        <v>0</v>
      </c>
      <c r="E9" s="8">
        <v>0</v>
      </c>
      <c r="F9" s="8">
        <f>SUM(C9:E9)</f>
        <v>229148</v>
      </c>
    </row>
    <row r="10" spans="1:6" ht="18" customHeight="1">
      <c r="A10" s="15" t="s">
        <v>13</v>
      </c>
      <c r="B10" s="16"/>
      <c r="C10" s="9">
        <f>SUM(C8:C9)</f>
        <v>6729148</v>
      </c>
      <c r="D10" s="9">
        <f aca="true" t="shared" si="0" ref="D10:F10">SUM(D8:D9)</f>
        <v>0</v>
      </c>
      <c r="E10" s="9">
        <f t="shared" si="0"/>
        <v>0</v>
      </c>
      <c r="F10" s="9">
        <f t="shared" si="0"/>
        <v>6729148</v>
      </c>
    </row>
    <row r="11" spans="1:6" ht="18" customHeight="1">
      <c r="A11" s="10"/>
      <c r="C11" s="11"/>
      <c r="D11" s="11"/>
      <c r="E11" s="11"/>
      <c r="F11" s="11"/>
    </row>
    <row r="12" spans="1:6" ht="18" customHeight="1" thickBot="1">
      <c r="A12" s="12">
        <v>3611</v>
      </c>
      <c r="B12" s="20" t="s">
        <v>14</v>
      </c>
      <c r="C12" s="21"/>
      <c r="D12" s="21"/>
      <c r="E12" s="21"/>
      <c r="F12" s="21"/>
    </row>
    <row r="13" spans="1:13" ht="18" customHeight="1" thickTop="1">
      <c r="A13" s="3" t="s">
        <v>3</v>
      </c>
      <c r="B13" s="4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J13" s="13"/>
      <c r="K13" s="13"/>
      <c r="L13" s="13"/>
      <c r="M13" s="13"/>
    </row>
    <row r="14" spans="1:13" ht="18" customHeight="1">
      <c r="A14" s="6">
        <v>1126444</v>
      </c>
      <c r="B14" s="7" t="s">
        <v>15</v>
      </c>
      <c r="C14" s="8">
        <v>-14190219</v>
      </c>
      <c r="D14" s="8">
        <v>0</v>
      </c>
      <c r="E14" s="8">
        <v>0</v>
      </c>
      <c r="F14" s="8">
        <f>SUM(C14:E14)</f>
        <v>-14190219</v>
      </c>
      <c r="J14" s="13"/>
      <c r="K14" s="13"/>
      <c r="L14" s="13"/>
      <c r="M14" s="13"/>
    </row>
    <row r="15" spans="1:13" ht="18" customHeight="1">
      <c r="A15" s="6">
        <v>1127126</v>
      </c>
      <c r="B15" s="7" t="s">
        <v>16</v>
      </c>
      <c r="C15" s="8">
        <v>14190219</v>
      </c>
      <c r="D15" s="8">
        <v>0</v>
      </c>
      <c r="E15" s="8">
        <v>0</v>
      </c>
      <c r="F15" s="8">
        <f>SUM(C15:E15)</f>
        <v>14190219</v>
      </c>
      <c r="J15" s="13"/>
      <c r="K15" s="13"/>
      <c r="L15" s="13"/>
      <c r="M15" s="13"/>
    </row>
    <row r="16" spans="1:13" ht="18" customHeight="1">
      <c r="A16" s="15" t="s">
        <v>17</v>
      </c>
      <c r="B16" s="16"/>
      <c r="C16" s="9">
        <f>SUM(C14:C15)</f>
        <v>0</v>
      </c>
      <c r="D16" s="9">
        <f aca="true" t="shared" si="1" ref="D16:F16">SUM(D14:D15)</f>
        <v>0</v>
      </c>
      <c r="E16" s="9">
        <f t="shared" si="1"/>
        <v>0</v>
      </c>
      <c r="F16" s="9">
        <f t="shared" si="1"/>
        <v>0</v>
      </c>
      <c r="J16" s="13"/>
      <c r="K16" s="13"/>
      <c r="L16" s="13"/>
      <c r="M16" s="13"/>
    </row>
    <row r="17" spans="1:6" ht="18" customHeight="1">
      <c r="A17" s="10"/>
      <c r="C17" s="11"/>
      <c r="D17" s="11"/>
      <c r="E17" s="11"/>
      <c r="F17" s="11"/>
    </row>
    <row r="18" spans="1:6" ht="18" customHeight="1">
      <c r="A18" s="22"/>
      <c r="B18" s="18"/>
      <c r="C18" s="18"/>
      <c r="D18" s="18"/>
      <c r="E18" s="18"/>
      <c r="F18" s="18"/>
    </row>
    <row r="19" spans="1:6" ht="16.5" thickBot="1">
      <c r="A19" s="2" t="s">
        <v>18</v>
      </c>
      <c r="B19" s="20" t="s">
        <v>19</v>
      </c>
      <c r="C19" s="21"/>
      <c r="D19" s="21"/>
      <c r="E19" s="21"/>
      <c r="F19" s="21"/>
    </row>
    <row r="20" spans="1:6" ht="15.75" thickTop="1">
      <c r="A20" s="3" t="s">
        <v>3</v>
      </c>
      <c r="B20" s="4" t="s">
        <v>4</v>
      </c>
      <c r="C20" s="5" t="s">
        <v>5</v>
      </c>
      <c r="D20" s="5" t="s">
        <v>6</v>
      </c>
      <c r="E20" s="5" t="s">
        <v>7</v>
      </c>
      <c r="F20" s="5" t="s">
        <v>8</v>
      </c>
    </row>
    <row r="21" spans="1:6" ht="28.9" customHeight="1">
      <c r="A21" s="6" t="s">
        <v>20</v>
      </c>
      <c r="B21" s="7" t="s">
        <v>21</v>
      </c>
      <c r="C21" s="8">
        <v>3400000</v>
      </c>
      <c r="D21" s="8">
        <v>0</v>
      </c>
      <c r="E21" s="8">
        <v>0</v>
      </c>
      <c r="F21" s="8">
        <f>SUM(C21:E21)</f>
        <v>3400000</v>
      </c>
    </row>
    <row r="22" spans="1:6" ht="18" customHeight="1">
      <c r="A22" s="15" t="s">
        <v>22</v>
      </c>
      <c r="B22" s="16"/>
      <c r="C22" s="9">
        <f>SUM(C21)</f>
        <v>3400000</v>
      </c>
      <c r="D22" s="9">
        <f aca="true" t="shared" si="2" ref="D22:F22">SUM(D21)</f>
        <v>0</v>
      </c>
      <c r="E22" s="9">
        <f t="shared" si="2"/>
        <v>0</v>
      </c>
      <c r="F22" s="9">
        <f t="shared" si="2"/>
        <v>3400000</v>
      </c>
    </row>
    <row r="23" spans="1:6" ht="18" customHeight="1">
      <c r="A23" s="22"/>
      <c r="B23" s="18"/>
      <c r="C23" s="18"/>
      <c r="D23" s="18"/>
      <c r="E23" s="18"/>
      <c r="F23" s="18"/>
    </row>
    <row r="24" spans="1:6" ht="16.5" thickBot="1">
      <c r="A24" s="2" t="s">
        <v>23</v>
      </c>
      <c r="B24" s="20" t="s">
        <v>24</v>
      </c>
      <c r="C24" s="21"/>
      <c r="D24" s="21"/>
      <c r="E24" s="21"/>
      <c r="F24" s="21"/>
    </row>
    <row r="25" spans="1:6" ht="15.75" thickTop="1">
      <c r="A25" s="3" t="s">
        <v>3</v>
      </c>
      <c r="B25" s="4" t="s">
        <v>4</v>
      </c>
      <c r="C25" s="5" t="s">
        <v>5</v>
      </c>
      <c r="D25" s="5" t="s">
        <v>6</v>
      </c>
      <c r="E25" s="5" t="s">
        <v>7</v>
      </c>
      <c r="F25" s="5" t="s">
        <v>8</v>
      </c>
    </row>
    <row r="26" spans="1:6" ht="28.9" customHeight="1">
      <c r="A26" s="6" t="s">
        <v>25</v>
      </c>
      <c r="B26" s="7" t="s">
        <v>26</v>
      </c>
      <c r="C26" s="8">
        <v>630000</v>
      </c>
      <c r="D26" s="8">
        <v>0</v>
      </c>
      <c r="E26" s="8">
        <v>0</v>
      </c>
      <c r="F26" s="8">
        <f>SUM(C26:E26)</f>
        <v>630000</v>
      </c>
    </row>
    <row r="27" spans="1:6" ht="28.9" customHeight="1">
      <c r="A27" s="6" t="s">
        <v>27</v>
      </c>
      <c r="B27" s="7" t="s">
        <v>28</v>
      </c>
      <c r="C27" s="8">
        <v>2005056</v>
      </c>
      <c r="D27" s="8">
        <v>0</v>
      </c>
      <c r="E27" s="8">
        <v>0</v>
      </c>
      <c r="F27" s="8">
        <f>SUM(C27:E27)</f>
        <v>2005056</v>
      </c>
    </row>
    <row r="28" spans="1:6" ht="18" customHeight="1">
      <c r="A28" s="16" t="s">
        <v>29</v>
      </c>
      <c r="B28" s="16"/>
      <c r="C28" s="9">
        <f>SUM(C26:C27)</f>
        <v>2635056</v>
      </c>
      <c r="D28" s="9">
        <f aca="true" t="shared" si="3" ref="D28:F28">SUM(D26:D27)</f>
        <v>0</v>
      </c>
      <c r="E28" s="9">
        <f t="shared" si="3"/>
        <v>0</v>
      </c>
      <c r="F28" s="9">
        <f t="shared" si="3"/>
        <v>2635056</v>
      </c>
    </row>
    <row r="29" spans="1:6" ht="18" customHeight="1">
      <c r="A29" s="22"/>
      <c r="B29" s="18"/>
      <c r="C29" s="18"/>
      <c r="D29" s="18"/>
      <c r="E29" s="18"/>
      <c r="F29" s="18"/>
    </row>
    <row r="30" spans="1:6" ht="15">
      <c r="A30" s="23" t="s">
        <v>30</v>
      </c>
      <c r="B30" s="24"/>
      <c r="C30" s="14">
        <f>C28+C22+C16+C10</f>
        <v>12764204</v>
      </c>
      <c r="D30" s="14">
        <v>0</v>
      </c>
      <c r="E30" s="14">
        <v>0</v>
      </c>
      <c r="F30" s="14">
        <v>12764204</v>
      </c>
    </row>
  </sheetData>
  <mergeCells count="14">
    <mergeCell ref="A29:F29"/>
    <mergeCell ref="A30:B30"/>
    <mergeCell ref="A18:F18"/>
    <mergeCell ref="B19:F19"/>
    <mergeCell ref="A22:B22"/>
    <mergeCell ref="A23:F23"/>
    <mergeCell ref="B24:F24"/>
    <mergeCell ref="A28:B28"/>
    <mergeCell ref="A16:B16"/>
    <mergeCell ref="A2:F2"/>
    <mergeCell ref="A5:F5"/>
    <mergeCell ref="B6:F6"/>
    <mergeCell ref="A10:B10"/>
    <mergeCell ref="B12:F12"/>
  </mergeCells>
  <printOptions/>
  <pageMargins left="0.5" right="0.5" top="0.5" bottom="0.719029921259843" header="0.5" footer="0.5"/>
  <pageSetup fitToHeight="1" fitToWidth="1" horizontalDpi="600" verticalDpi="600" orientation="portrait" scale="95" r:id="rId1"/>
  <headerFooter alignWithMargins="0">
    <oddFooter>&amp;L&amp;"Calibri,Regular"&amp;8&amp;T 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McCaw, Sondra</cp:lastModifiedBy>
  <cp:lastPrinted>2016-10-13T22:45:30Z</cp:lastPrinted>
  <dcterms:created xsi:type="dcterms:W3CDTF">2016-10-10T21:29:18Z</dcterms:created>
  <dcterms:modified xsi:type="dcterms:W3CDTF">2016-10-13T22:45:33Z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