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120" yWindow="45" windowWidth="15180" windowHeight="8580" activeTab="0"/>
  </bookViews>
  <sheets>
    <sheet name="Yard Waste Price Fiscal Note" sheetId="1" r:id="rId1"/>
  </sheets>
  <definedNames>
    <definedName name="_xlnm.Print_Area" localSheetId="0">'Yard Waste Price Fiscal Note'!$A$1:$I$44</definedName>
  </definedNames>
  <calcPr calcId="125725"/>
</workbook>
</file>

<file path=xl/sharedStrings.xml><?xml version="1.0" encoding="utf-8"?>
<sst xmlns="http://schemas.openxmlformats.org/spreadsheetml/2006/main" count="35" uniqueCount="32">
  <si>
    <t>FISCAL NOTE</t>
  </si>
  <si>
    <t>Ordinance/Motion No.   2010-XXXX</t>
  </si>
  <si>
    <t>Revenue:</t>
  </si>
  <si>
    <t>Fund/Agency</t>
  </si>
  <si>
    <t>Fund Code</t>
  </si>
  <si>
    <t>Revenue Source</t>
  </si>
  <si>
    <t>Solid Waste Division</t>
  </si>
  <si>
    <t>000004040</t>
  </si>
  <si>
    <t xml:space="preserve">TOTAL </t>
  </si>
  <si>
    <t>Expenditures:</t>
  </si>
  <si>
    <t>Department Code</t>
  </si>
  <si>
    <t>TOTAL</t>
  </si>
  <si>
    <t>Expenditures by Category</t>
  </si>
  <si>
    <t>Assumptions</t>
  </si>
  <si>
    <t>Impact of the above legislation on the fiscal affairs of King County is estimated to be:</t>
  </si>
  <si>
    <t>Title:  Yard Waste and Organics Fee Reduction</t>
  </si>
  <si>
    <t>Note Reviewed By:  Ann Berrysmith, Solid Waste Division, Finance and Administration Manager</t>
  </si>
  <si>
    <t>Tipping fees     34371A</t>
  </si>
  <si>
    <t>Revenue</t>
  </si>
  <si>
    <t>Detail of change:</t>
  </si>
  <si>
    <t>With the current fee of $82.50, tonnage is expected to increase at a much slower rate reaching about 4,200 tons annually by 2013.</t>
  </si>
  <si>
    <t>fee of $82.50 per ton</t>
  </si>
  <si>
    <t>fee of $57.50 per ton</t>
  </si>
  <si>
    <t>Note Prepared By:  Lisa Youngren, Solid Waste Division, Business and Finance Officer III</t>
  </si>
  <si>
    <t>1) The ordinance would reduce the fee for source-separated yard waste and organics delivered to county transfer facilities from $82.50 per ton to $57.50 per ton.  The reduced fee is intended to make it more cost effective for commercial haulers to bring loads of yard waste and organics to county transfer stations and to provide a financial incentive for self-haulers to separate these materials for recycling.  The revenue would cover the cost of providing the service.</t>
  </si>
  <si>
    <t>difference</t>
  </si>
  <si>
    <t>Tonnage Estimate</t>
  </si>
  <si>
    <t>with current fee of $82.50 per ton</t>
  </si>
  <si>
    <t>with new fee of $57.50 per ton</t>
  </si>
  <si>
    <t>Affected Agency and/or Agencies:  Solid Waste Division, Department of Natural Resources and Park</t>
  </si>
  <si>
    <t>2) CleanScapes, the commercial hauler collecting curbside in the City of Shoreline, has expressed an interest in transferring organics through the Shoreline Recycling and Transfer Station.  The reduced fee would make it efficient for them to bring approximately 6,750 tons annually to the Shoreline station.</t>
  </si>
  <si>
    <t xml:space="preserve">3) With a fee of $57.50, tonnage is expected to increase each year reaching approximately 12,400 tons annually by 2013.  </t>
  </si>
</sst>
</file>

<file path=xl/styles.xml><?xml version="1.0" encoding="utf-8"?>
<styleSheet xmlns="http://schemas.openxmlformats.org/spreadsheetml/2006/main">
  <numFmts count="5">
    <numFmt numFmtId="43" formatCode="_(* #,##0.00_);_(* \(#,##0.00\);_(* &quot;-&quot;??_);_(@_)"/>
    <numFmt numFmtId="164" formatCode="0000"/>
    <numFmt numFmtId="165" formatCode="_(* #,##0_);_(* \(#,##0\);_(* &quot;-&quot;??_);_(@_)"/>
    <numFmt numFmtId="166" formatCode="0_);[Red]\(0\)"/>
    <numFmt numFmtId="167" formatCode="_([$$-409]* #,##0_);_([$$-409]* \(#,##0\);_([$$-409]* &quot;-&quot;??_);_(@_)"/>
  </numFmts>
  <fonts count="27">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5"/>
      <name val="Univers"/>
      <family val="2"/>
    </font>
    <font>
      <b/>
      <sz val="12"/>
      <name val="Univers"/>
      <family val="2"/>
    </font>
    <font>
      <sz val="8"/>
      <name val="Univers"/>
      <family val="2"/>
    </font>
    <font>
      <b/>
      <sz val="10.5"/>
      <name val="Univers"/>
      <family val="2"/>
    </font>
    <font>
      <b/>
      <sz val="10"/>
      <color indexed="12"/>
      <name val="ARIAL"/>
      <family val="2"/>
    </font>
    <font>
      <b/>
      <sz val="8"/>
      <name val="Arial"/>
      <family val="2"/>
    </font>
    <font>
      <b/>
      <sz val="10"/>
      <name val="Arial"/>
      <family val="2"/>
    </font>
    <font>
      <sz val="11"/>
      <color indexed="10"/>
      <name val="Arial"/>
      <family val="2"/>
    </font>
    <font>
      <sz val="11"/>
      <name val="Arial"/>
      <family val="2"/>
    </font>
    <font>
      <sz val="10"/>
      <color indexed="30"/>
      <name val="Arial"/>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6"/>
      </bottom>
    </border>
    <border>
      <left/>
      <right/>
      <top/>
      <bottom style="thick">
        <color indexed="27"/>
      </bottom>
    </border>
    <border>
      <left/>
      <right/>
      <top/>
      <bottom style="medium">
        <color indexed="27"/>
      </bottom>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6"/>
      </top>
      <bottom style="double">
        <color indexed="56"/>
      </bottom>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right style="thin"/>
      <top style="medium"/>
      <bottom style="thin"/>
    </border>
    <border>
      <left/>
      <right style="thin"/>
      <top style="thin"/>
      <bottom style="medium"/>
    </border>
    <border>
      <left style="thin"/>
      <right style="medium"/>
      <top style="thin"/>
      <bottom style="medium"/>
    </border>
    <border>
      <left/>
      <right/>
      <top style="thin"/>
      <bottom style="double"/>
    </border>
    <border>
      <left/>
      <right style="medium"/>
      <top style="thin"/>
      <bottom style="thin"/>
    </border>
    <border>
      <left style="thin"/>
      <right style="thin"/>
      <top style="thin"/>
      <bottom/>
    </border>
    <border>
      <left style="thin"/>
      <right style="thin"/>
      <top/>
      <bottom style="thin"/>
    </border>
    <border>
      <left/>
      <right style="medium"/>
      <top style="medium"/>
      <bottom style="thin"/>
    </border>
    <border>
      <left/>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0" applyNumberFormat="0" applyFill="0" applyBorder="0" applyAlignment="0" applyProtection="0"/>
    <xf numFmtId="0" fontId="7" fillId="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7" borderId="0" applyNumberFormat="0" applyBorder="0" applyAlignment="0" applyProtection="0"/>
    <xf numFmtId="0" fontId="0" fillId="0" borderId="0">
      <alignment/>
      <protection/>
    </xf>
    <xf numFmtId="0" fontId="0" fillId="4" borderId="7" applyNumberFormat="0" applyFont="0" applyAlignment="0" applyProtection="0"/>
    <xf numFmtId="0" fontId="14" fillId="16"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2" fillId="0" borderId="0" applyNumberFormat="0" applyFill="0" applyBorder="0" applyAlignment="0" applyProtection="0"/>
  </cellStyleXfs>
  <cellXfs count="88">
    <xf numFmtId="0" fontId="0" fillId="0" borderId="0" xfId="0"/>
    <xf numFmtId="0" fontId="0" fillId="0" borderId="0" xfId="0" applyAlignment="1">
      <alignment/>
    </xf>
    <xf numFmtId="0" fontId="17" fillId="0" borderId="0" xfId="0" applyFont="1" applyAlignment="1">
      <alignment/>
    </xf>
    <xf numFmtId="0" fontId="18" fillId="0" borderId="0" xfId="0" applyFont="1" applyAlignment="1">
      <alignment horizontal="centerContinuous"/>
    </xf>
    <xf numFmtId="0" fontId="17" fillId="0" borderId="0" xfId="0" applyFont="1" applyAlignment="1">
      <alignment horizontal="centerContinuous"/>
    </xf>
    <xf numFmtId="0" fontId="19" fillId="0" borderId="0" xfId="0" applyFont="1" applyAlignment="1">
      <alignment horizontal="left"/>
    </xf>
    <xf numFmtId="0" fontId="0" fillId="0" borderId="0" xfId="0" applyAlignment="1">
      <alignment horizontal="centerContinuous"/>
    </xf>
    <xf numFmtId="0" fontId="0" fillId="0" borderId="0" xfId="0" applyAlignment="1">
      <alignment horizontal="center"/>
    </xf>
    <xf numFmtId="0" fontId="17" fillId="0" borderId="0" xfId="0" applyFont="1" applyBorder="1"/>
    <xf numFmtId="0" fontId="17" fillId="0" borderId="0" xfId="0" applyFont="1"/>
    <xf numFmtId="0" fontId="20" fillId="0" borderId="0" xfId="0" applyFont="1"/>
    <xf numFmtId="0" fontId="17" fillId="0" borderId="10" xfId="0" applyFont="1" applyBorder="1"/>
    <xf numFmtId="0" fontId="17" fillId="0" borderId="11" xfId="0" applyFont="1" applyBorder="1"/>
    <xf numFmtId="0" fontId="17" fillId="0" borderId="12" xfId="0" applyFont="1" applyBorder="1" applyAlignment="1">
      <alignment horizontal="center"/>
    </xf>
    <xf numFmtId="166" fontId="20" fillId="0" borderId="12" xfId="0" applyNumberFormat="1" applyFont="1" applyBorder="1" applyAlignment="1">
      <alignment/>
    </xf>
    <xf numFmtId="166" fontId="20" fillId="0" borderId="13" xfId="0" applyNumberFormat="1" applyFont="1" applyBorder="1" applyAlignment="1">
      <alignment/>
    </xf>
    <xf numFmtId="166" fontId="20" fillId="0" borderId="14" xfId="0" applyNumberFormat="1" applyFont="1" applyBorder="1" applyAlignment="1">
      <alignment/>
    </xf>
    <xf numFmtId="0" fontId="17" fillId="0" borderId="15" xfId="0" applyFont="1" applyBorder="1"/>
    <xf numFmtId="0" fontId="17" fillId="0" borderId="16" xfId="0" applyFont="1" applyBorder="1"/>
    <xf numFmtId="49" fontId="17" fillId="0" borderId="17" xfId="0" applyNumberFormat="1" applyFont="1" applyBorder="1"/>
    <xf numFmtId="0" fontId="17" fillId="0" borderId="17" xfId="0" applyFont="1" applyBorder="1" applyAlignment="1">
      <alignment horizontal="center"/>
    </xf>
    <xf numFmtId="164" fontId="17" fillId="0" borderId="17" xfId="0" applyNumberFormat="1" applyFont="1" applyBorder="1"/>
    <xf numFmtId="38" fontId="17" fillId="0" borderId="17" xfId="0" applyNumberFormat="1" applyFont="1" applyBorder="1" applyAlignment="1">
      <alignment horizontal="right"/>
    </xf>
    <xf numFmtId="38" fontId="17" fillId="0" borderId="18" xfId="0" applyNumberFormat="1" applyFont="1" applyBorder="1" applyAlignment="1">
      <alignment horizontal="right"/>
    </xf>
    <xf numFmtId="38" fontId="17" fillId="0" borderId="19" xfId="0" applyNumberFormat="1" applyFont="1" applyBorder="1" applyAlignment="1">
      <alignment horizontal="right"/>
    </xf>
    <xf numFmtId="0" fontId="17" fillId="0" borderId="17" xfId="0" applyFont="1" applyBorder="1"/>
    <xf numFmtId="38" fontId="17" fillId="0" borderId="17" xfId="18" applyNumberFormat="1" applyFont="1" applyBorder="1" applyAlignment="1">
      <alignment horizontal="right"/>
    </xf>
    <xf numFmtId="0" fontId="17" fillId="0" borderId="20" xfId="0" applyFont="1" applyBorder="1"/>
    <xf numFmtId="0" fontId="17" fillId="0" borderId="21" xfId="0" applyFont="1" applyBorder="1"/>
    <xf numFmtId="0" fontId="17" fillId="0" borderId="22" xfId="0" applyFont="1" applyBorder="1"/>
    <xf numFmtId="3" fontId="17" fillId="0" borderId="0" xfId="0" applyNumberFormat="1" applyFont="1"/>
    <xf numFmtId="0" fontId="20" fillId="0" borderId="0" xfId="0" applyFont="1" applyBorder="1"/>
    <xf numFmtId="0" fontId="17" fillId="0" borderId="17" xfId="0" applyFont="1" applyBorder="1" applyAlignment="1" quotePrefix="1">
      <alignment horizontal="center"/>
    </xf>
    <xf numFmtId="0" fontId="17" fillId="0" borderId="23" xfId="0" applyFont="1" applyBorder="1"/>
    <xf numFmtId="3" fontId="17" fillId="0" borderId="0" xfId="0" applyNumberFormat="1" applyFont="1" applyBorder="1"/>
    <xf numFmtId="0" fontId="17" fillId="0" borderId="11" xfId="0" applyFont="1" applyBorder="1" applyAlignment="1">
      <alignment horizontal="center"/>
    </xf>
    <xf numFmtId="0" fontId="17" fillId="0" borderId="24" xfId="0" applyFont="1" applyBorder="1" applyAlignment="1">
      <alignment horizontal="center"/>
    </xf>
    <xf numFmtId="0" fontId="0" fillId="0" borderId="0" xfId="0" applyBorder="1"/>
    <xf numFmtId="0" fontId="17" fillId="0" borderId="15" xfId="56" applyFont="1" applyBorder="1">
      <alignment/>
      <protection/>
    </xf>
    <xf numFmtId="38" fontId="17" fillId="0" borderId="17" xfId="0" applyNumberFormat="1" applyFont="1" applyBorder="1"/>
    <xf numFmtId="38" fontId="17" fillId="0" borderId="18" xfId="0" applyNumberFormat="1" applyFont="1" applyBorder="1"/>
    <xf numFmtId="38" fontId="17" fillId="0" borderId="19" xfId="0" applyNumberFormat="1" applyFont="1" applyBorder="1"/>
    <xf numFmtId="3" fontId="0" fillId="0" borderId="0" xfId="0" applyNumberFormat="1" applyBorder="1"/>
    <xf numFmtId="38" fontId="17" fillId="0" borderId="17" xfId="18" applyNumberFormat="1" applyFont="1" applyBorder="1"/>
    <xf numFmtId="0" fontId="17" fillId="0" borderId="25" xfId="0" applyFont="1" applyBorder="1"/>
    <xf numFmtId="3" fontId="0" fillId="0" borderId="0" xfId="0" applyNumberFormat="1"/>
    <xf numFmtId="0" fontId="21" fillId="0" borderId="0" xfId="0" applyFont="1" applyAlignment="1">
      <alignment horizontal="right"/>
    </xf>
    <xf numFmtId="0" fontId="21" fillId="0" borderId="0" xfId="0" applyFont="1"/>
    <xf numFmtId="0" fontId="20" fillId="0" borderId="0" xfId="0" applyFont="1" applyFill="1" applyBorder="1"/>
    <xf numFmtId="0" fontId="22" fillId="0" borderId="0" xfId="0" applyFont="1"/>
    <xf numFmtId="165" fontId="0" fillId="0" borderId="0" xfId="18" applyNumberFormat="1"/>
    <xf numFmtId="165" fontId="0" fillId="0" borderId="0" xfId="18" applyNumberFormat="1" applyFont="1"/>
    <xf numFmtId="165" fontId="0" fillId="0" borderId="0" xfId="18" applyNumberFormat="1" applyAlignment="1">
      <alignment horizontal="right"/>
    </xf>
    <xf numFmtId="0" fontId="23" fillId="0" borderId="0" xfId="0" applyFont="1"/>
    <xf numFmtId="2" fontId="0" fillId="0" borderId="0" xfId="0" applyNumberFormat="1"/>
    <xf numFmtId="165" fontId="0" fillId="0" borderId="0" xfId="0" applyNumberFormat="1"/>
    <xf numFmtId="0" fontId="23" fillId="0" borderId="0" xfId="0" applyFont="1" applyAlignment="1">
      <alignment horizontal="right"/>
    </xf>
    <xf numFmtId="166" fontId="0" fillId="0" borderId="0" xfId="0" applyNumberFormat="1"/>
    <xf numFmtId="0" fontId="0" fillId="0" borderId="0" xfId="0" applyAlignment="1">
      <alignment horizontal="right"/>
    </xf>
    <xf numFmtId="38" fontId="17" fillId="0" borderId="0" xfId="0" applyNumberFormat="1" applyFont="1" applyBorder="1"/>
    <xf numFmtId="165" fontId="0" fillId="0" borderId="0" xfId="18" applyNumberFormat="1" applyFont="1"/>
    <xf numFmtId="38" fontId="0" fillId="0" borderId="0" xfId="0" applyNumberFormat="1" applyAlignment="1">
      <alignment horizontal="right"/>
    </xf>
    <xf numFmtId="165" fontId="24" fillId="0" borderId="0" xfId="18" applyNumberFormat="1" applyFont="1"/>
    <xf numFmtId="38" fontId="20" fillId="0" borderId="22" xfId="0" applyNumberFormat="1" applyFont="1" applyBorder="1"/>
    <xf numFmtId="38" fontId="20" fillId="0" borderId="26" xfId="0" applyNumberFormat="1" applyFont="1" applyBorder="1"/>
    <xf numFmtId="0" fontId="0" fillId="0" borderId="0" xfId="0" applyFont="1"/>
    <xf numFmtId="0" fontId="0" fillId="0" borderId="0" xfId="0" applyFont="1" applyAlignment="1">
      <alignment horizontal="right"/>
    </xf>
    <xf numFmtId="0" fontId="25" fillId="0" borderId="0" xfId="0" applyFont="1"/>
    <xf numFmtId="3" fontId="0" fillId="0" borderId="0" xfId="0" applyNumberFormat="1" applyFont="1"/>
    <xf numFmtId="0" fontId="23" fillId="0" borderId="0" xfId="0" applyFont="1" applyFill="1" applyBorder="1"/>
    <xf numFmtId="0" fontId="0" fillId="0" borderId="0" xfId="0" applyFont="1" applyBorder="1"/>
    <xf numFmtId="167" fontId="0" fillId="0" borderId="0" xfId="18" applyNumberFormat="1" applyFont="1"/>
    <xf numFmtId="167" fontId="0" fillId="0" borderId="27" xfId="0" applyNumberFormat="1" applyFont="1" applyBorder="1"/>
    <xf numFmtId="0" fontId="0" fillId="0" borderId="0" xfId="0" applyFont="1" applyAlignment="1">
      <alignment horizontal="center"/>
    </xf>
    <xf numFmtId="165" fontId="0" fillId="0" borderId="0" xfId="18" applyNumberFormat="1" applyFont="1" applyAlignment="1">
      <alignment horizontal="center"/>
    </xf>
    <xf numFmtId="0" fontId="26" fillId="0" borderId="0" xfId="0" applyFont="1"/>
    <xf numFmtId="0" fontId="0" fillId="0" borderId="0" xfId="0" applyFont="1" applyBorder="1" applyAlignment="1">
      <alignment horizontal="left" wrapText="1"/>
    </xf>
    <xf numFmtId="0" fontId="17" fillId="0" borderId="15" xfId="0" applyFont="1" applyBorder="1" applyAlignment="1">
      <alignment horizontal="left"/>
    </xf>
    <xf numFmtId="0" fontId="17" fillId="0" borderId="16" xfId="0" applyFont="1" applyBorder="1" applyAlignment="1">
      <alignment horizontal="left"/>
    </xf>
    <xf numFmtId="0" fontId="17" fillId="0" borderId="28" xfId="0" applyFont="1" applyBorder="1" applyAlignment="1">
      <alignment horizontal="left"/>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0" xfId="0" applyFont="1" applyBorder="1" applyAlignment="1">
      <alignment horizontal="left"/>
    </xf>
    <xf numFmtId="0" fontId="17" fillId="0" borderId="11" xfId="0" applyFont="1" applyBorder="1" applyAlignment="1">
      <alignment horizontal="left"/>
    </xf>
    <xf numFmtId="0" fontId="17" fillId="0" borderId="31" xfId="0" applyFont="1" applyBorder="1" applyAlignment="1">
      <alignment horizontal="left"/>
    </xf>
    <xf numFmtId="0" fontId="17" fillId="0" borderId="20" xfId="0" applyFont="1" applyBorder="1" applyAlignment="1">
      <alignment horizontal="left"/>
    </xf>
    <xf numFmtId="0" fontId="17" fillId="0" borderId="21" xfId="0" applyFont="1" applyBorder="1" applyAlignment="1">
      <alignment horizontal="left"/>
    </xf>
    <xf numFmtId="0" fontId="17" fillId="0" borderId="32" xfId="0" applyFont="1" applyBorder="1" applyAlignment="1">
      <alignment horizontal="left"/>
    </xf>
  </cellXfs>
  <cellStyles count="48">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CIP Correction Fiscal Note" xfId="56"/>
    <cellStyle name="Note" xfId="57"/>
    <cellStyle name="Outpu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83"/>
  <sheetViews>
    <sheetView tabSelected="1" view="pageLayout" zoomScale="55" zoomScalePageLayoutView="55" workbookViewId="0" topLeftCell="A1">
      <selection activeCell="A2" sqref="A2:XFD2"/>
    </sheetView>
  </sheetViews>
  <sheetFormatPr defaultColWidth="9.140625" defaultRowHeight="12.75"/>
  <cols>
    <col min="1" max="1" width="18.851562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 t="s">
        <v>0</v>
      </c>
      <c r="E1" s="4"/>
      <c r="F1" s="2"/>
      <c r="G1" s="2"/>
      <c r="H1" s="2"/>
      <c r="I1" s="1"/>
      <c r="J1" s="1"/>
    </row>
    <row r="2" spans="1:9" ht="15" customHeight="1" thickBot="1">
      <c r="A2" s="5"/>
      <c r="B2" s="4"/>
      <c r="C2" s="4"/>
      <c r="D2" s="4"/>
      <c r="E2" s="4"/>
      <c r="F2" s="4"/>
      <c r="G2" s="4"/>
      <c r="H2" s="4"/>
      <c r="I2" s="6"/>
    </row>
    <row r="3" spans="1:9" ht="15" customHeight="1">
      <c r="A3" s="82" t="s">
        <v>1</v>
      </c>
      <c r="B3" s="83"/>
      <c r="C3" s="83"/>
      <c r="D3" s="83"/>
      <c r="E3" s="83"/>
      <c r="F3" s="83"/>
      <c r="G3" s="83"/>
      <c r="H3" s="84"/>
      <c r="I3" s="6"/>
    </row>
    <row r="4" spans="1:9" ht="15" customHeight="1">
      <c r="A4" s="77" t="s">
        <v>15</v>
      </c>
      <c r="B4" s="78"/>
      <c r="C4" s="78"/>
      <c r="D4" s="78"/>
      <c r="E4" s="78"/>
      <c r="F4" s="78"/>
      <c r="G4" s="78"/>
      <c r="H4" s="79"/>
      <c r="I4" s="7"/>
    </row>
    <row r="5" spans="1:8" ht="15" customHeight="1">
      <c r="A5" s="77" t="s">
        <v>29</v>
      </c>
      <c r="B5" s="78"/>
      <c r="C5" s="78"/>
      <c r="D5" s="78"/>
      <c r="E5" s="78"/>
      <c r="F5" s="78"/>
      <c r="G5" s="78"/>
      <c r="H5" s="79"/>
    </row>
    <row r="6" spans="1:8" ht="15" customHeight="1">
      <c r="A6" s="77" t="s">
        <v>23</v>
      </c>
      <c r="B6" s="78"/>
      <c r="C6" s="78"/>
      <c r="D6" s="78"/>
      <c r="E6" s="78"/>
      <c r="F6" s="78"/>
      <c r="G6" s="78"/>
      <c r="H6" s="79"/>
    </row>
    <row r="7" spans="1:8" ht="15" customHeight="1" thickBot="1">
      <c r="A7" s="85" t="s">
        <v>16</v>
      </c>
      <c r="B7" s="86"/>
      <c r="C7" s="86"/>
      <c r="D7" s="86"/>
      <c r="E7" s="86"/>
      <c r="F7" s="86"/>
      <c r="G7" s="86"/>
      <c r="H7" s="87"/>
    </row>
    <row r="8" spans="1:8" ht="13.5">
      <c r="A8" s="9"/>
      <c r="C8" s="9"/>
      <c r="D8" s="8"/>
      <c r="E8" s="8"/>
      <c r="F8" s="8"/>
      <c r="G8" s="8"/>
      <c r="H8" s="8"/>
    </row>
    <row r="9" spans="1:8" ht="15" customHeight="1">
      <c r="A9" s="8" t="s">
        <v>14</v>
      </c>
      <c r="C9" s="9"/>
      <c r="D9" s="9"/>
      <c r="E9" s="9"/>
      <c r="F9" s="9"/>
      <c r="G9" s="9"/>
      <c r="H9" s="9"/>
    </row>
    <row r="10" spans="1:8" ht="15" customHeight="1" thickBot="1">
      <c r="A10" s="10" t="s">
        <v>2</v>
      </c>
      <c r="B10" s="8"/>
      <c r="C10" s="9"/>
      <c r="D10" s="9"/>
      <c r="E10" s="9"/>
      <c r="F10" s="9"/>
      <c r="G10" s="9"/>
      <c r="H10" s="9"/>
    </row>
    <row r="11" spans="1:8" ht="15" customHeight="1">
      <c r="A11" s="11" t="s">
        <v>3</v>
      </c>
      <c r="B11" s="12"/>
      <c r="C11" s="13" t="s">
        <v>4</v>
      </c>
      <c r="D11" s="13" t="s">
        <v>5</v>
      </c>
      <c r="E11" s="14">
        <v>2010</v>
      </c>
      <c r="F11" s="14">
        <v>2011</v>
      </c>
      <c r="G11" s="15">
        <v>2012</v>
      </c>
      <c r="H11" s="16">
        <v>2013</v>
      </c>
    </row>
    <row r="12" spans="1:8" ht="15" customHeight="1">
      <c r="A12" s="17" t="s">
        <v>6</v>
      </c>
      <c r="B12" s="18"/>
      <c r="C12" s="19" t="s">
        <v>7</v>
      </c>
      <c r="D12" s="80" t="s">
        <v>17</v>
      </c>
      <c r="E12" s="59">
        <v>279560</v>
      </c>
      <c r="F12" s="59">
        <f>E12*1.02</f>
        <v>285151.2</v>
      </c>
      <c r="G12" s="59">
        <f aca="true" t="shared" si="0" ref="G12:H12">F12*1.02</f>
        <v>290854.22400000005</v>
      </c>
      <c r="H12" s="59">
        <f t="shared" si="0"/>
        <v>296671.30848000007</v>
      </c>
    </row>
    <row r="13" spans="1:8" ht="15" customHeight="1">
      <c r="A13" s="17"/>
      <c r="B13" s="18"/>
      <c r="C13" s="21"/>
      <c r="D13" s="81"/>
      <c r="E13" s="22"/>
      <c r="F13" s="22"/>
      <c r="G13" s="23"/>
      <c r="H13" s="24"/>
    </row>
    <row r="14" spans="1:8" ht="15" customHeight="1">
      <c r="A14" s="17"/>
      <c r="B14" s="18"/>
      <c r="C14" s="21"/>
      <c r="D14" s="20"/>
      <c r="E14" s="22"/>
      <c r="F14" s="22"/>
      <c r="G14" s="23"/>
      <c r="H14" s="24"/>
    </row>
    <row r="15" spans="1:8" ht="15" customHeight="1">
      <c r="A15" s="17"/>
      <c r="B15" s="18"/>
      <c r="C15" s="21"/>
      <c r="D15" s="25"/>
      <c r="E15" s="26"/>
      <c r="F15" s="22"/>
      <c r="G15" s="23"/>
      <c r="H15" s="24"/>
    </row>
    <row r="16" spans="1:8" ht="15" customHeight="1" thickBot="1">
      <c r="A16" s="27"/>
      <c r="B16" s="28" t="s">
        <v>8</v>
      </c>
      <c r="C16" s="29"/>
      <c r="D16" s="29"/>
      <c r="E16" s="63">
        <f>SUM(E12:E15)</f>
        <v>279560</v>
      </c>
      <c r="F16" s="63">
        <f>SUM(F12:F15)</f>
        <v>285151.2</v>
      </c>
      <c r="G16" s="63">
        <f>SUM(G12:G15)</f>
        <v>290854.22400000005</v>
      </c>
      <c r="H16" s="64">
        <f>SUM(H12:H15)</f>
        <v>296671.30848000007</v>
      </c>
    </row>
    <row r="17" spans="1:8" ht="13.5">
      <c r="A17" s="9"/>
      <c r="B17" s="9"/>
      <c r="C17" s="9"/>
      <c r="D17" s="9"/>
      <c r="E17" s="30"/>
      <c r="F17" s="30"/>
      <c r="G17" s="30"/>
      <c r="H17" s="30"/>
    </row>
    <row r="18" spans="1:8" ht="15" customHeight="1" thickBot="1">
      <c r="A18" s="31" t="s">
        <v>9</v>
      </c>
      <c r="B18" s="8"/>
      <c r="C18" s="8"/>
      <c r="D18" s="9"/>
      <c r="E18" s="9"/>
      <c r="F18" s="9"/>
      <c r="G18" s="9"/>
      <c r="H18" s="9"/>
    </row>
    <row r="19" spans="1:8" ht="15" customHeight="1">
      <c r="A19" s="11" t="s">
        <v>3</v>
      </c>
      <c r="B19" s="12"/>
      <c r="C19" s="13" t="s">
        <v>4</v>
      </c>
      <c r="D19" s="13" t="s">
        <v>10</v>
      </c>
      <c r="E19" s="14">
        <v>2010</v>
      </c>
      <c r="F19" s="14">
        <v>2011</v>
      </c>
      <c r="G19" s="15">
        <v>2012</v>
      </c>
      <c r="H19" s="16">
        <v>2013</v>
      </c>
    </row>
    <row r="20" spans="1:8" ht="15" customHeight="1">
      <c r="A20" s="17"/>
      <c r="B20" s="33"/>
      <c r="C20" s="21"/>
      <c r="D20" s="32"/>
      <c r="E20" s="22"/>
      <c r="F20" s="22"/>
      <c r="G20" s="23"/>
      <c r="H20" s="24"/>
    </row>
    <row r="21" spans="1:8" ht="15" customHeight="1">
      <c r="A21" s="17"/>
      <c r="B21" s="33"/>
      <c r="C21" s="25"/>
      <c r="D21" s="25"/>
      <c r="E21" s="26"/>
      <c r="F21" s="22"/>
      <c r="G21" s="23"/>
      <c r="H21" s="24"/>
    </row>
    <row r="22" spans="1:9" ht="15" customHeight="1" thickBot="1">
      <c r="A22" s="27"/>
      <c r="B22" s="28" t="s">
        <v>11</v>
      </c>
      <c r="C22" s="29"/>
      <c r="D22" s="29"/>
      <c r="E22" s="63">
        <f>SUM(E20:E21)</f>
        <v>0</v>
      </c>
      <c r="F22" s="63">
        <f>SUM(F20:F21)</f>
        <v>0</v>
      </c>
      <c r="G22" s="63">
        <f>SUM(G20:G21)</f>
        <v>0</v>
      </c>
      <c r="H22" s="64">
        <f>SUM(H20:H21)</f>
        <v>0</v>
      </c>
      <c r="I22" s="34"/>
    </row>
    <row r="23" spans="1:8" ht="13.5">
      <c r="A23" s="9"/>
      <c r="B23" s="9"/>
      <c r="C23" s="9"/>
      <c r="D23" s="9"/>
      <c r="E23" s="30"/>
      <c r="F23" s="30"/>
      <c r="G23" s="30"/>
      <c r="H23" s="30"/>
    </row>
    <row r="24" spans="1:8" ht="15" customHeight="1" thickBot="1">
      <c r="A24" s="31" t="s">
        <v>12</v>
      </c>
      <c r="B24" s="8"/>
      <c r="C24" s="8"/>
      <c r="D24" s="8"/>
      <c r="E24" s="9"/>
      <c r="F24" s="9"/>
      <c r="G24" s="9"/>
      <c r="H24" s="9"/>
    </row>
    <row r="25" spans="1:10" ht="15" customHeight="1">
      <c r="A25" s="11"/>
      <c r="B25" s="12"/>
      <c r="C25" s="35"/>
      <c r="D25" s="36"/>
      <c r="E25" s="14">
        <v>2010</v>
      </c>
      <c r="F25" s="14">
        <v>2011</v>
      </c>
      <c r="G25" s="15">
        <v>2012</v>
      </c>
      <c r="H25" s="16">
        <v>2013</v>
      </c>
      <c r="I25" s="37"/>
      <c r="J25" s="37"/>
    </row>
    <row r="26" spans="1:10" ht="15" customHeight="1">
      <c r="A26" s="38"/>
      <c r="B26" s="18"/>
      <c r="C26" s="18"/>
      <c r="D26" s="33"/>
      <c r="E26" s="39"/>
      <c r="F26" s="39"/>
      <c r="G26" s="40"/>
      <c r="H26" s="41"/>
      <c r="I26" s="42"/>
      <c r="J26" s="42"/>
    </row>
    <row r="27" spans="1:8" ht="15" customHeight="1">
      <c r="A27" s="38"/>
      <c r="B27" s="18"/>
      <c r="C27" s="18"/>
      <c r="D27" s="33"/>
      <c r="E27" s="43"/>
      <c r="F27" s="39"/>
      <c r="G27" s="40"/>
      <c r="H27" s="41"/>
    </row>
    <row r="28" spans="1:10" ht="15" customHeight="1" thickBot="1">
      <c r="A28" s="27" t="s">
        <v>11</v>
      </c>
      <c r="B28" s="28"/>
      <c r="C28" s="28"/>
      <c r="D28" s="44"/>
      <c r="E28" s="63">
        <f>SUM(E26:E27)</f>
        <v>0</v>
      </c>
      <c r="F28" s="63">
        <f>SUM(F26:F27)</f>
        <v>0</v>
      </c>
      <c r="G28" s="63">
        <f>SUM(G26:G27)</f>
        <v>0</v>
      </c>
      <c r="H28" s="64">
        <f>SUM(H26:H27)</f>
        <v>0</v>
      </c>
      <c r="I28" s="45"/>
      <c r="J28" s="45"/>
    </row>
    <row r="29" spans="1:10" ht="15" customHeight="1">
      <c r="A29" s="31" t="s">
        <v>13</v>
      </c>
      <c r="B29" s="65"/>
      <c r="C29" s="65"/>
      <c r="D29" s="65"/>
      <c r="E29" s="65"/>
      <c r="F29" s="65"/>
      <c r="G29" s="65"/>
      <c r="H29" s="65"/>
      <c r="I29" s="68"/>
      <c r="J29" s="45"/>
    </row>
    <row r="30" spans="1:10" ht="51" customHeight="1">
      <c r="A30" s="76" t="s">
        <v>24</v>
      </c>
      <c r="B30" s="76"/>
      <c r="C30" s="76"/>
      <c r="D30" s="76"/>
      <c r="E30" s="76"/>
      <c r="F30" s="76"/>
      <c r="G30" s="76"/>
      <c r="H30" s="76"/>
      <c r="I30" s="76"/>
      <c r="J30" s="45"/>
    </row>
    <row r="31" spans="1:10" ht="38.25" customHeight="1">
      <c r="A31" s="76" t="s">
        <v>30</v>
      </c>
      <c r="B31" s="76"/>
      <c r="C31" s="76"/>
      <c r="D31" s="76"/>
      <c r="E31" s="76"/>
      <c r="F31" s="76"/>
      <c r="G31" s="76"/>
      <c r="H31" s="76"/>
      <c r="I31" s="76"/>
      <c r="J31" s="45"/>
    </row>
    <row r="32" spans="1:9" ht="12.75">
      <c r="A32" s="70" t="s">
        <v>31</v>
      </c>
      <c r="B32" s="65"/>
      <c r="C32" s="70"/>
      <c r="D32" s="70"/>
      <c r="E32" s="70"/>
      <c r="F32" s="70"/>
      <c r="G32" s="70"/>
      <c r="H32" s="70"/>
      <c r="I32" s="65"/>
    </row>
    <row r="33" spans="1:9" ht="12.75" customHeight="1">
      <c r="A33" s="70" t="s">
        <v>20</v>
      </c>
      <c r="B33" s="65"/>
      <c r="C33" s="70"/>
      <c r="D33" s="70"/>
      <c r="E33" s="70"/>
      <c r="F33" s="70"/>
      <c r="G33" s="70"/>
      <c r="H33" s="70"/>
      <c r="I33" s="65"/>
    </row>
    <row r="34" spans="1:9" ht="12.75" customHeight="1">
      <c r="A34" s="70"/>
      <c r="B34" s="65"/>
      <c r="C34" s="70"/>
      <c r="D34" s="70"/>
      <c r="E34" s="70"/>
      <c r="F34" s="70"/>
      <c r="G34" s="70"/>
      <c r="H34" s="70"/>
      <c r="I34" s="65"/>
    </row>
    <row r="35" spans="2:11" ht="12.75" customHeight="1">
      <c r="B35" s="65"/>
      <c r="C35" s="65"/>
      <c r="D35" s="69" t="s">
        <v>19</v>
      </c>
      <c r="E35" s="56">
        <v>2010</v>
      </c>
      <c r="F35" s="56">
        <v>2011</v>
      </c>
      <c r="G35" s="56">
        <v>2012</v>
      </c>
      <c r="H35" s="56">
        <v>2013</v>
      </c>
      <c r="I35" s="65"/>
      <c r="J35" s="65"/>
      <c r="K35" s="67"/>
    </row>
    <row r="36" spans="2:11" ht="12.75" customHeight="1">
      <c r="B36" s="65"/>
      <c r="C36" s="65"/>
      <c r="D36" s="69"/>
      <c r="E36" s="65"/>
      <c r="F36" s="65"/>
      <c r="G36" s="65"/>
      <c r="H36" s="65"/>
      <c r="I36" s="65"/>
      <c r="J36" s="65"/>
      <c r="K36" s="67"/>
    </row>
    <row r="37" spans="2:11" ht="12.75" customHeight="1">
      <c r="B37" s="65"/>
      <c r="C37" s="53" t="s">
        <v>26</v>
      </c>
      <c r="D37" s="69"/>
      <c r="E37" s="73"/>
      <c r="F37" s="73"/>
      <c r="G37" s="73"/>
      <c r="H37" s="73"/>
      <c r="I37" s="65"/>
      <c r="J37" s="65"/>
      <c r="K37" s="67"/>
    </row>
    <row r="38" spans="2:11" ht="12.75" customHeight="1">
      <c r="B38" s="65"/>
      <c r="C38" s="65"/>
      <c r="D38" s="66" t="s">
        <v>27</v>
      </c>
      <c r="E38" s="74">
        <v>3924</v>
      </c>
      <c r="F38" s="74">
        <f aca="true" t="shared" si="1" ref="F38:H39">E38*1.02</f>
        <v>4002.48</v>
      </c>
      <c r="G38" s="74">
        <f t="shared" si="1"/>
        <v>4082.5296000000003</v>
      </c>
      <c r="H38" s="74">
        <f t="shared" si="1"/>
        <v>4164.180192000001</v>
      </c>
      <c r="I38" s="65"/>
      <c r="J38" s="65"/>
      <c r="K38" s="67"/>
    </row>
    <row r="39" spans="2:11" ht="12.75" customHeight="1">
      <c r="B39" s="65"/>
      <c r="C39" s="65"/>
      <c r="D39" s="66" t="s">
        <v>28</v>
      </c>
      <c r="E39" s="74">
        <v>10492</v>
      </c>
      <c r="F39" s="74">
        <f t="shared" si="1"/>
        <v>10701.84</v>
      </c>
      <c r="G39" s="74">
        <f t="shared" si="1"/>
        <v>10915.8768</v>
      </c>
      <c r="H39" s="74">
        <f t="shared" si="1"/>
        <v>11134.194336</v>
      </c>
      <c r="I39" s="65"/>
      <c r="J39" s="65"/>
      <c r="K39" s="67"/>
    </row>
    <row r="40" spans="2:11" ht="12.75" customHeight="1">
      <c r="B40" s="65"/>
      <c r="C40" s="65"/>
      <c r="D40" s="69"/>
      <c r="E40" s="65"/>
      <c r="F40" s="65"/>
      <c r="G40" s="65"/>
      <c r="H40" s="65"/>
      <c r="I40" s="65"/>
      <c r="J40" s="65"/>
      <c r="K40" s="67"/>
    </row>
    <row r="41" spans="1:9" ht="12.75" customHeight="1">
      <c r="A41" s="65"/>
      <c r="B41" s="65"/>
      <c r="C41" s="53" t="s">
        <v>18</v>
      </c>
      <c r="D41" s="69"/>
      <c r="E41" s="65"/>
      <c r="F41" s="75"/>
      <c r="G41" s="75"/>
      <c r="H41" s="75"/>
      <c r="I41" s="65"/>
    </row>
    <row r="42" spans="1:9" ht="12.75" customHeight="1">
      <c r="A42" s="65"/>
      <c r="B42" s="65"/>
      <c r="C42" s="65"/>
      <c r="D42" s="66" t="s">
        <v>21</v>
      </c>
      <c r="E42" s="71">
        <f>E38*82.5</f>
        <v>323730</v>
      </c>
      <c r="F42" s="71">
        <f>F38*82.5</f>
        <v>330204.6</v>
      </c>
      <c r="G42" s="71">
        <f>G38*82.5</f>
        <v>336808.69200000004</v>
      </c>
      <c r="H42" s="71">
        <f>H38*82.5</f>
        <v>343544.86584000004</v>
      </c>
      <c r="I42" s="65"/>
    </row>
    <row r="43" spans="1:9" ht="12.75" customHeight="1">
      <c r="A43" s="65"/>
      <c r="B43" s="65"/>
      <c r="C43" s="65"/>
      <c r="D43" s="66" t="s">
        <v>22</v>
      </c>
      <c r="E43" s="71">
        <f>E39*57.5</f>
        <v>603290</v>
      </c>
      <c r="F43" s="71">
        <f>F39*57.5</f>
        <v>615355.8</v>
      </c>
      <c r="G43" s="71">
        <f>G39*57.5</f>
        <v>627662.916</v>
      </c>
      <c r="H43" s="71">
        <f>H39*57.5</f>
        <v>640216.17432</v>
      </c>
      <c r="I43" s="65"/>
    </row>
    <row r="44" spans="1:9" ht="12.75" customHeight="1" thickBot="1">
      <c r="A44" s="65"/>
      <c r="B44" s="65"/>
      <c r="C44" s="65"/>
      <c r="D44" s="66" t="s">
        <v>25</v>
      </c>
      <c r="E44" s="72">
        <f>E43-E42</f>
        <v>279560</v>
      </c>
      <c r="F44" s="72">
        <f>F43-F42</f>
        <v>285151.20000000007</v>
      </c>
      <c r="G44" s="72">
        <f>G43-G42</f>
        <v>290854.22399999993</v>
      </c>
      <c r="H44" s="72">
        <f>H43-H42</f>
        <v>296671.30847999995</v>
      </c>
      <c r="I44" s="65"/>
    </row>
    <row r="45" spans="7:8" ht="13.5" thickTop="1">
      <c r="G45" s="60"/>
      <c r="H45" s="60"/>
    </row>
    <row r="46" spans="7:8" ht="12.75">
      <c r="G46" s="58"/>
      <c r="H46" s="58"/>
    </row>
    <row r="47" spans="7:8" ht="12.75">
      <c r="G47" s="61"/>
      <c r="H47" s="61"/>
    </row>
    <row r="53" spans="5:8" ht="12.75">
      <c r="E53" s="46"/>
      <c r="F53" s="47"/>
      <c r="G53" s="47"/>
      <c r="H53" s="47"/>
    </row>
    <row r="54" spans="1:8" ht="13.5">
      <c r="A54" s="48"/>
      <c r="F54" s="49"/>
      <c r="G54" s="49"/>
      <c r="H54" s="49"/>
    </row>
    <row r="55" spans="1:8" ht="14.25">
      <c r="A55" s="50"/>
      <c r="B55" s="51"/>
      <c r="C55" s="50"/>
      <c r="E55" s="62"/>
      <c r="F55" s="50"/>
      <c r="G55" s="50"/>
      <c r="H55" s="50"/>
    </row>
    <row r="56" spans="1:8" ht="12.75">
      <c r="A56" s="50"/>
      <c r="B56" s="51"/>
      <c r="C56" s="50"/>
      <c r="D56" s="50"/>
      <c r="E56" s="50"/>
      <c r="F56" s="51"/>
      <c r="G56" s="51"/>
      <c r="H56" s="51"/>
    </row>
    <row r="57" spans="1:8" ht="12.75">
      <c r="A57" s="50"/>
      <c r="B57" s="51"/>
      <c r="C57" s="50"/>
      <c r="D57" s="50"/>
      <c r="E57" s="50"/>
      <c r="F57" s="50"/>
      <c r="G57" s="50"/>
      <c r="H57" s="50"/>
    </row>
    <row r="58" spans="1:8" ht="12.75">
      <c r="A58" s="50"/>
      <c r="B58" s="50"/>
      <c r="C58" s="50"/>
      <c r="D58" s="50"/>
      <c r="E58" s="52"/>
      <c r="F58" s="52"/>
      <c r="G58" s="52"/>
      <c r="H58" s="52"/>
    </row>
    <row r="59" spans="1:8" ht="12.75">
      <c r="A59" s="50"/>
      <c r="B59" s="50"/>
      <c r="C59" s="50"/>
      <c r="D59" s="50"/>
      <c r="E59" s="50"/>
      <c r="F59" s="50"/>
      <c r="G59" s="50"/>
      <c r="H59" s="50"/>
    </row>
    <row r="60" spans="4:5" ht="12.75">
      <c r="D60" s="50"/>
      <c r="E60" s="50"/>
    </row>
    <row r="61" spans="2:8" ht="12.75">
      <c r="B61" s="51"/>
      <c r="E61" s="50"/>
      <c r="F61" s="50"/>
      <c r="G61" s="50"/>
      <c r="H61" s="50"/>
    </row>
    <row r="63" spans="1:8" ht="12.75">
      <c r="A63" s="53"/>
      <c r="C63" s="54"/>
      <c r="E63" s="55"/>
      <c r="F63" s="55"/>
      <c r="G63" s="55"/>
      <c r="H63" s="55"/>
    </row>
    <row r="66" spans="1:8" ht="12.75">
      <c r="A66" s="53"/>
      <c r="E66" s="50"/>
      <c r="F66" s="50"/>
      <c r="G66" s="50"/>
      <c r="H66" s="50"/>
    </row>
    <row r="68" spans="5:8" ht="12.75">
      <c r="E68" s="50"/>
      <c r="F68" s="50"/>
      <c r="G68" s="50"/>
      <c r="H68" s="50"/>
    </row>
    <row r="69" spans="5:8" ht="12.75">
      <c r="E69" s="50"/>
      <c r="F69" s="50"/>
      <c r="G69" s="50"/>
      <c r="H69" s="50"/>
    </row>
    <row r="70" spans="5:8" ht="12.75">
      <c r="E70" s="50"/>
      <c r="F70" s="50"/>
      <c r="G70" s="50"/>
      <c r="H70" s="50"/>
    </row>
    <row r="71" spans="5:8" ht="12.75">
      <c r="E71" s="50"/>
      <c r="F71" s="50"/>
      <c r="G71" s="50"/>
      <c r="H71" s="50"/>
    </row>
    <row r="72" spans="5:8" ht="12.75">
      <c r="E72" s="56"/>
      <c r="F72" s="56"/>
      <c r="G72" s="56"/>
      <c r="H72" s="56"/>
    </row>
    <row r="73" spans="5:8" ht="12.75">
      <c r="E73" s="55"/>
      <c r="F73" s="55"/>
      <c r="G73" s="55"/>
      <c r="H73" s="55"/>
    </row>
    <row r="75" spans="5:8" ht="12.75">
      <c r="E75" s="57"/>
      <c r="F75" s="57"/>
      <c r="G75" s="57"/>
      <c r="H75" s="57"/>
    </row>
    <row r="77" ht="12.75">
      <c r="C77" s="58"/>
    </row>
    <row r="78" ht="12.75">
      <c r="D78" s="58"/>
    </row>
    <row r="79" ht="12.75">
      <c r="D79" s="50"/>
    </row>
    <row r="80" ht="12.75">
      <c r="D80" s="50"/>
    </row>
    <row r="81" ht="12.75">
      <c r="D81" s="52"/>
    </row>
    <row r="82" ht="12.75">
      <c r="D82" s="50"/>
    </row>
    <row r="83" ht="12.75">
      <c r="D83" s="50"/>
    </row>
  </sheetData>
  <mergeCells count="8">
    <mergeCell ref="A31:I31"/>
    <mergeCell ref="A4:H4"/>
    <mergeCell ref="D12:D13"/>
    <mergeCell ref="A3:H3"/>
    <mergeCell ref="A5:H5"/>
    <mergeCell ref="A6:H6"/>
    <mergeCell ref="A7:H7"/>
    <mergeCell ref="A30:I30"/>
  </mergeCells>
  <printOptions/>
  <pageMargins left="0.77" right="0.48" top="1" bottom="0.45" header="0.5" footer="0.2"/>
  <pageSetup fitToHeight="1" fitToWidth="1" horizontalDpi="600" verticalDpi="600" orientation="portrait" scale="76" r:id="rId1"/>
  <headerFooter alignWithMargins="0">
    <oddHeader>&amp;CRevised 6/8/10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DNRP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karstont</dc:creator>
  <cp:keywords/>
  <dc:description/>
  <cp:lastModifiedBy>Janice Mansfield</cp:lastModifiedBy>
  <cp:lastPrinted>2010-05-03T21:20:55Z</cp:lastPrinted>
  <dcterms:created xsi:type="dcterms:W3CDTF">2009-12-08T22:22:37Z</dcterms:created>
  <dcterms:modified xsi:type="dcterms:W3CDTF">2010-06-07T17:59:29Z</dcterms:modified>
  <cp:category/>
  <cp:version/>
  <cp:contentType/>
  <cp:contentStatus/>
</cp:coreProperties>
</file>