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1"/>
  </bookViews>
  <sheets>
    <sheet name="all " sheetId="1" r:id="rId1"/>
    <sheet name="att 1" sheetId="2" r:id="rId2"/>
  </sheets>
  <definedNames>
    <definedName name="_xlnm.Print_Area" localSheetId="0">'all '!$A$1:$J$14</definedName>
    <definedName name="_xlnm.Print_Area" localSheetId="1">'att 1'!$A$1:$J$9</definedName>
  </definedNames>
  <calcPr fullCalcOnLoad="1"/>
</workbook>
</file>

<file path=xl/sharedStrings.xml><?xml version="1.0" encoding="utf-8"?>
<sst xmlns="http://schemas.openxmlformats.org/spreadsheetml/2006/main" count="42" uniqueCount="25">
  <si>
    <t>Ordinance 14517, Section 120:  Wastewater Treatment Capital Improvement Projects (Fund 4616)</t>
  </si>
  <si>
    <t xml:space="preserve"> </t>
  </si>
  <si>
    <t>Total</t>
  </si>
  <si>
    <t>FUND</t>
  </si>
  <si>
    <t>PROJECT</t>
  </si>
  <si>
    <t>DESCRIPTION</t>
  </si>
  <si>
    <t xml:space="preserve"> Proposed</t>
  </si>
  <si>
    <t>2004</t>
  </si>
  <si>
    <t>2005</t>
  </si>
  <si>
    <t>2006</t>
  </si>
  <si>
    <t>2007</t>
  </si>
  <si>
    <t>2008</t>
  </si>
  <si>
    <t>2003-2008</t>
  </si>
  <si>
    <t>A20220  Brightwater Treatment Plant - New Facilities &amp; Improvements</t>
  </si>
  <si>
    <t>2003-07</t>
  </si>
  <si>
    <t>Brightwater Conveyance</t>
  </si>
  <si>
    <t>Total A20200 - Brightwater Treatment Plant</t>
  </si>
  <si>
    <t>Attachment I to Proposed Ordinance 2003-0175, amending the 2003 budget ordinance, Ordinance 14517</t>
  </si>
  <si>
    <t>Brightwater Conveyance Improvement</t>
  </si>
  <si>
    <t>423457</t>
  </si>
  <si>
    <t>BTP Marine Outfall Study</t>
  </si>
  <si>
    <t>423484</t>
  </si>
  <si>
    <t>Brightwater Treatment Plant</t>
  </si>
  <si>
    <t>Sub-Total</t>
  </si>
  <si>
    <t>Attachment I to Proposed Ordinance 2003-0175, dated May 7,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</si>
</sst>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_);[Red]_(* \(#,##0\);_(* &quot;-&quot;??_);_(@_)"/>
    <numFmt numFmtId="168" formatCode="#,##0;[Red]\(#,##0\);0"/>
  </numFmts>
  <fonts count="9">
    <font>
      <sz val="10"/>
      <name val="Arial"/>
      <family val="0"/>
    </font>
    <font>
      <b/>
      <u val="single"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19" applyFont="1" applyBorder="1">
      <alignment/>
      <protection/>
    </xf>
    <xf numFmtId="165" fontId="2" fillId="0" borderId="0" xfId="15" applyNumberFormat="1" applyFont="1" applyBorder="1" applyAlignment="1">
      <alignment/>
    </xf>
    <xf numFmtId="49" fontId="3" fillId="0" borderId="0" xfId="19" applyNumberFormat="1" applyFont="1" applyBorder="1" applyAlignment="1">
      <alignment horizontal="center"/>
      <protection/>
    </xf>
    <xf numFmtId="49" fontId="4" fillId="0" borderId="0" xfId="19" applyNumberFormat="1" applyFont="1" applyBorder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19" applyFont="1" applyBorder="1">
      <alignment/>
      <protection/>
    </xf>
    <xf numFmtId="0" fontId="0" fillId="0" borderId="1" xfId="0" applyBorder="1" applyAlignment="1">
      <alignment/>
    </xf>
    <xf numFmtId="1" fontId="7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8" fillId="0" borderId="2" xfId="19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38" fontId="7" fillId="0" borderId="3" xfId="0" applyNumberFormat="1" applyFont="1" applyBorder="1" applyAlignment="1">
      <alignment/>
    </xf>
    <xf numFmtId="1" fontId="7" fillId="0" borderId="4" xfId="0" applyNumberFormat="1" applyFont="1" applyBorder="1" applyAlignment="1">
      <alignment/>
    </xf>
    <xf numFmtId="38" fontId="7" fillId="0" borderId="5" xfId="0" applyNumberFormat="1" applyFont="1" applyBorder="1" applyAlignment="1">
      <alignment/>
    </xf>
    <xf numFmtId="0" fontId="7" fillId="0" borderId="4" xfId="19" applyFont="1" applyBorder="1">
      <alignment/>
      <protection/>
    </xf>
    <xf numFmtId="0" fontId="7" fillId="0" borderId="0" xfId="19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165" fontId="8" fillId="0" borderId="6" xfId="15" applyNumberFormat="1" applyFont="1" applyFill="1" applyBorder="1" applyAlignment="1">
      <alignment/>
    </xf>
    <xf numFmtId="165" fontId="7" fillId="0" borderId="0" xfId="19" applyNumberFormat="1" applyFont="1" applyBorder="1">
      <alignment/>
      <protection/>
    </xf>
    <xf numFmtId="0" fontId="7" fillId="0" borderId="4" xfId="19" applyFont="1" applyBorder="1" applyAlignment="1">
      <alignment horizontal="center"/>
      <protection/>
    </xf>
    <xf numFmtId="165" fontId="7" fillId="0" borderId="5" xfId="15" applyNumberFormat="1" applyFont="1" applyBorder="1" applyAlignment="1">
      <alignment/>
    </xf>
    <xf numFmtId="1" fontId="8" fillId="0" borderId="2" xfId="0" applyNumberFormat="1" applyFont="1" applyFill="1" applyBorder="1" applyAlignment="1">
      <alignment horizontal="left"/>
    </xf>
    <xf numFmtId="165" fontId="8" fillId="0" borderId="7" xfId="15" applyNumberFormat="1" applyFont="1" applyBorder="1" applyAlignment="1">
      <alignment/>
    </xf>
    <xf numFmtId="165" fontId="8" fillId="0" borderId="0" xfId="19" applyNumberFormat="1" applyFont="1" applyBorder="1">
      <alignment/>
      <protection/>
    </xf>
    <xf numFmtId="1" fontId="7" fillId="0" borderId="0" xfId="0" applyNumberFormat="1" applyFont="1" applyBorder="1" applyAlignment="1">
      <alignment horizontal="left"/>
    </xf>
    <xf numFmtId="165" fontId="0" fillId="0" borderId="0" xfId="0" applyNumberFormat="1" applyAlignment="1">
      <alignment/>
    </xf>
    <xf numFmtId="38" fontId="0" fillId="0" borderId="3" xfId="0" applyNumberFormat="1" applyFont="1" applyBorder="1" applyAlignment="1">
      <alignment/>
    </xf>
    <xf numFmtId="1" fontId="8" fillId="0" borderId="0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dopted attachment 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F21" sqref="F21"/>
    </sheetView>
  </sheetViews>
  <sheetFormatPr defaultColWidth="9.140625" defaultRowHeight="12.75"/>
  <cols>
    <col min="1" max="1" width="7.00390625" style="0" customWidth="1"/>
    <col min="2" max="2" width="10.7109375" style="0" customWidth="1"/>
    <col min="3" max="3" width="36.57421875" style="0" customWidth="1"/>
    <col min="4" max="4" width="14.140625" style="0" customWidth="1"/>
    <col min="5" max="5" width="14.7109375" style="0" customWidth="1"/>
    <col min="6" max="9" width="14.140625" style="0" customWidth="1"/>
    <col min="10" max="10" width="14.421875" style="0" customWidth="1"/>
  </cols>
  <sheetData>
    <row r="1" spans="1:10" ht="15">
      <c r="A1" s="1" t="s">
        <v>17</v>
      </c>
      <c r="C1" s="2"/>
      <c r="D1" s="3"/>
      <c r="E1" s="3"/>
      <c r="F1" s="3"/>
      <c r="G1" s="3"/>
      <c r="H1" s="3"/>
      <c r="I1" s="3"/>
      <c r="J1" s="3"/>
    </row>
    <row r="2" spans="1:10" ht="15">
      <c r="A2" s="1"/>
      <c r="C2" s="2"/>
      <c r="D2" s="3"/>
      <c r="E2" s="3"/>
      <c r="F2" s="3"/>
      <c r="G2" s="3"/>
      <c r="H2" s="3"/>
      <c r="I2" s="3"/>
      <c r="J2" s="3"/>
    </row>
    <row r="3" spans="1:10" ht="15">
      <c r="A3" s="1" t="s">
        <v>0</v>
      </c>
      <c r="C3" s="2"/>
      <c r="D3" s="3"/>
      <c r="E3" s="3"/>
      <c r="F3" s="3"/>
      <c r="G3" s="3"/>
      <c r="H3" s="3"/>
      <c r="I3" s="3"/>
      <c r="J3" s="3"/>
    </row>
    <row r="4" spans="2:10" ht="14.25">
      <c r="B4" s="4"/>
      <c r="C4" s="5"/>
      <c r="D4" s="6">
        <v>2003</v>
      </c>
      <c r="E4" s="7" t="s">
        <v>1</v>
      </c>
      <c r="F4" s="7"/>
      <c r="G4" s="7"/>
      <c r="H4" s="7"/>
      <c r="I4" s="7"/>
      <c r="J4" s="7" t="s">
        <v>2</v>
      </c>
    </row>
    <row r="5" spans="1:10" ht="12.75">
      <c r="A5" s="8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1:10" ht="18" customHeight="1">
      <c r="A6" s="6">
        <v>4616</v>
      </c>
      <c r="B6" s="9"/>
      <c r="C6" s="33" t="s">
        <v>13</v>
      </c>
      <c r="D6" s="33"/>
      <c r="E6" s="33"/>
      <c r="F6" s="34"/>
      <c r="G6" s="10"/>
      <c r="H6" s="10"/>
      <c r="I6" s="10"/>
      <c r="J6" s="10"/>
    </row>
    <row r="7" spans="1:10" s="15" customFormat="1" ht="12.75">
      <c r="A7" s="14"/>
      <c r="B7" s="11" t="s">
        <v>14</v>
      </c>
      <c r="C7" s="11" t="s">
        <v>15</v>
      </c>
      <c r="D7" s="32">
        <v>-13408861</v>
      </c>
      <c r="E7" s="12">
        <v>-16459156</v>
      </c>
      <c r="F7" s="12">
        <v>-43545364</v>
      </c>
      <c r="G7" s="12">
        <v>-95740245</v>
      </c>
      <c r="H7" s="12">
        <v>-179818276</v>
      </c>
      <c r="I7" s="12">
        <v>-171138336</v>
      </c>
      <c r="J7" s="12">
        <f>SUM(D7:I7)</f>
        <v>-520110238</v>
      </c>
    </row>
    <row r="8" spans="2:10" s="15" customFormat="1" ht="12.75">
      <c r="B8" s="30">
        <v>423575</v>
      </c>
      <c r="C8" s="11" t="s">
        <v>18</v>
      </c>
      <c r="D8" s="32">
        <v>23408861</v>
      </c>
      <c r="E8" s="12">
        <v>36759156</v>
      </c>
      <c r="F8" s="12">
        <v>39145364</v>
      </c>
      <c r="G8" s="12">
        <v>81040245</v>
      </c>
      <c r="H8" s="12">
        <v>168618276</v>
      </c>
      <c r="I8" s="12">
        <v>171138336</v>
      </c>
      <c r="J8" s="12">
        <f>SUM(D8:I8)</f>
        <v>520110238</v>
      </c>
    </row>
    <row r="9" spans="2:10" s="9" customFormat="1" ht="12.75">
      <c r="B9" s="16" t="s">
        <v>19</v>
      </c>
      <c r="C9" s="16" t="s">
        <v>20</v>
      </c>
      <c r="D9" s="17">
        <v>1403018</v>
      </c>
      <c r="E9" s="17">
        <v>511199</v>
      </c>
      <c r="F9" s="17">
        <v>1268111</v>
      </c>
      <c r="G9" s="17">
        <v>1268111</v>
      </c>
      <c r="H9" s="17">
        <v>10064299</v>
      </c>
      <c r="I9" s="17">
        <v>10064299</v>
      </c>
      <c r="J9" s="17">
        <f>SUM(D9:I9)</f>
        <v>24579037</v>
      </c>
    </row>
    <row r="10" spans="2:11" s="20" customFormat="1" ht="13.5" thickBot="1">
      <c r="B10" s="18" t="s">
        <v>21</v>
      </c>
      <c r="C10" s="18" t="s">
        <v>22</v>
      </c>
      <c r="D10" s="19">
        <v>56022370</v>
      </c>
      <c r="E10" s="19">
        <v>76939510</v>
      </c>
      <c r="F10" s="19">
        <v>59327687</v>
      </c>
      <c r="G10" s="19">
        <v>86987409</v>
      </c>
      <c r="H10" s="19">
        <v>68213634</v>
      </c>
      <c r="I10" s="19">
        <v>70260043</v>
      </c>
      <c r="J10" s="19">
        <f>SUM(D10:I10)</f>
        <v>417750653</v>
      </c>
      <c r="K10" s="9"/>
    </row>
    <row r="11" spans="2:11" s="9" customFormat="1" ht="13.5" thickBot="1">
      <c r="B11" s="21"/>
      <c r="C11" s="22" t="s">
        <v>23</v>
      </c>
      <c r="D11" s="23">
        <f aca="true" t="shared" si="0" ref="D11:J11">SUM(D8:D10)</f>
        <v>80834249</v>
      </c>
      <c r="E11" s="23">
        <f t="shared" si="0"/>
        <v>114209865</v>
      </c>
      <c r="F11" s="23">
        <f t="shared" si="0"/>
        <v>99741162</v>
      </c>
      <c r="G11" s="23">
        <f t="shared" si="0"/>
        <v>169295765</v>
      </c>
      <c r="H11" s="23">
        <f t="shared" si="0"/>
        <v>246896209</v>
      </c>
      <c r="I11" s="23">
        <f t="shared" si="0"/>
        <v>251462678</v>
      </c>
      <c r="J11" s="23">
        <f t="shared" si="0"/>
        <v>962439928</v>
      </c>
      <c r="K11" s="24"/>
    </row>
    <row r="12" spans="2:11" s="20" customFormat="1" ht="12.75">
      <c r="B12" s="25"/>
      <c r="C12" s="25"/>
      <c r="D12" s="26"/>
      <c r="E12" s="26"/>
      <c r="F12" s="26"/>
      <c r="G12" s="26"/>
      <c r="H12" s="26"/>
      <c r="I12" s="26"/>
      <c r="J12" s="26"/>
      <c r="K12" s="24"/>
    </row>
    <row r="13" spans="3:11" s="13" customFormat="1" ht="13.5" thickBot="1">
      <c r="C13" s="27" t="s">
        <v>16</v>
      </c>
      <c r="D13" s="28">
        <f aca="true" t="shared" si="1" ref="D13:J13">D11</f>
        <v>80834249</v>
      </c>
      <c r="E13" s="28">
        <f t="shared" si="1"/>
        <v>114209865</v>
      </c>
      <c r="F13" s="28">
        <f t="shared" si="1"/>
        <v>99741162</v>
      </c>
      <c r="G13" s="28">
        <f t="shared" si="1"/>
        <v>169295765</v>
      </c>
      <c r="H13" s="28">
        <f t="shared" si="1"/>
        <v>246896209</v>
      </c>
      <c r="I13" s="28">
        <f t="shared" si="1"/>
        <v>251462678</v>
      </c>
      <c r="J13" s="28">
        <f t="shared" si="1"/>
        <v>962439928</v>
      </c>
      <c r="K13" s="29"/>
    </row>
    <row r="14" ht="13.5" thickTop="1"/>
    <row r="16" spans="4:10" ht="12.75">
      <c r="D16" s="31">
        <f>SUM(D9:D10)</f>
        <v>57425388</v>
      </c>
      <c r="E16" s="31">
        <f aca="true" t="shared" si="2" ref="E16:J16">SUM(E9:E10)</f>
        <v>77450709</v>
      </c>
      <c r="F16" s="31">
        <f t="shared" si="2"/>
        <v>60595798</v>
      </c>
      <c r="G16" s="31">
        <f t="shared" si="2"/>
        <v>88255520</v>
      </c>
      <c r="H16" s="31">
        <f t="shared" si="2"/>
        <v>78277933</v>
      </c>
      <c r="I16" s="31">
        <f t="shared" si="2"/>
        <v>80324342</v>
      </c>
      <c r="J16" s="31">
        <f t="shared" si="2"/>
        <v>442329690</v>
      </c>
    </row>
    <row r="18" spans="4:10" ht="12.75">
      <c r="D18" s="31">
        <f>SUM(D13-D16)</f>
        <v>23408861</v>
      </c>
      <c r="E18" s="31">
        <f aca="true" t="shared" si="3" ref="E18:J18">SUM(E13-E16)</f>
        <v>36759156</v>
      </c>
      <c r="F18" s="31">
        <f t="shared" si="3"/>
        <v>39145364</v>
      </c>
      <c r="G18" s="31">
        <f t="shared" si="3"/>
        <v>81040245</v>
      </c>
      <c r="H18" s="31">
        <f t="shared" si="3"/>
        <v>168618276</v>
      </c>
      <c r="I18" s="31">
        <f t="shared" si="3"/>
        <v>171138336</v>
      </c>
      <c r="J18" s="31">
        <f t="shared" si="3"/>
        <v>520110238</v>
      </c>
    </row>
  </sheetData>
  <mergeCells count="1">
    <mergeCell ref="C6:F6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.00390625" style="0" customWidth="1"/>
    <col min="2" max="2" width="10.7109375" style="0" customWidth="1"/>
    <col min="3" max="3" width="36.57421875" style="0" customWidth="1"/>
    <col min="4" max="4" width="14.140625" style="0" customWidth="1"/>
    <col min="5" max="5" width="14.7109375" style="0" customWidth="1"/>
    <col min="6" max="9" width="14.140625" style="0" customWidth="1"/>
    <col min="10" max="10" width="14.421875" style="0" customWidth="1"/>
  </cols>
  <sheetData>
    <row r="1" spans="1:10" ht="15">
      <c r="A1" s="1" t="s">
        <v>24</v>
      </c>
      <c r="C1" s="2"/>
      <c r="D1" s="3"/>
      <c r="E1" s="3"/>
      <c r="F1" s="3"/>
      <c r="G1" s="3"/>
      <c r="H1" s="3"/>
      <c r="I1" s="3"/>
      <c r="J1" s="3"/>
    </row>
    <row r="2" spans="1:10" ht="15">
      <c r="A2" s="1"/>
      <c r="C2" s="2"/>
      <c r="D2" s="3"/>
      <c r="E2" s="3"/>
      <c r="F2" s="3"/>
      <c r="G2" s="3"/>
      <c r="H2" s="3"/>
      <c r="I2" s="3"/>
      <c r="J2" s="3"/>
    </row>
    <row r="3" spans="1:10" ht="15">
      <c r="A3" s="1" t="s">
        <v>0</v>
      </c>
      <c r="C3" s="2"/>
      <c r="D3" s="3"/>
      <c r="E3" s="3"/>
      <c r="F3" s="3"/>
      <c r="G3" s="3"/>
      <c r="H3" s="3"/>
      <c r="I3" s="3"/>
      <c r="J3" s="3"/>
    </row>
    <row r="4" spans="2:10" ht="14.25">
      <c r="B4" s="4"/>
      <c r="C4" s="5"/>
      <c r="D4" s="6">
        <v>2003</v>
      </c>
      <c r="E4" s="7" t="s">
        <v>1</v>
      </c>
      <c r="F4" s="7"/>
      <c r="G4" s="7"/>
      <c r="H4" s="7"/>
      <c r="I4" s="7"/>
      <c r="J4" s="7" t="s">
        <v>2</v>
      </c>
    </row>
    <row r="5" spans="1:10" ht="12.75">
      <c r="A5" s="8" t="s">
        <v>3</v>
      </c>
      <c r="B5" s="8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1:10" ht="18" customHeight="1">
      <c r="A6" s="6">
        <v>4616</v>
      </c>
      <c r="B6" s="9"/>
      <c r="C6" s="33" t="s">
        <v>13</v>
      </c>
      <c r="D6" s="33"/>
      <c r="E6" s="33"/>
      <c r="F6" s="34"/>
      <c r="G6" s="10"/>
      <c r="H6" s="10"/>
      <c r="I6" s="10"/>
      <c r="J6" s="10"/>
    </row>
    <row r="7" spans="2:10" s="14" customFormat="1" ht="12.75">
      <c r="B7" s="11" t="s">
        <v>14</v>
      </c>
      <c r="C7" s="11" t="s">
        <v>15</v>
      </c>
      <c r="D7" s="32">
        <v>-13408861</v>
      </c>
      <c r="E7" s="12">
        <v>-16459156</v>
      </c>
      <c r="F7" s="12">
        <v>-43545364</v>
      </c>
      <c r="G7" s="12">
        <v>-95740245</v>
      </c>
      <c r="H7" s="12">
        <v>-179818276</v>
      </c>
      <c r="I7" s="12">
        <v>-171138336</v>
      </c>
      <c r="J7" s="12">
        <f>SUM(D7:I7)</f>
        <v>-520110238</v>
      </c>
    </row>
    <row r="8" spans="2:10" s="14" customFormat="1" ht="12.75">
      <c r="B8" s="30">
        <v>423575</v>
      </c>
      <c r="C8" s="11" t="s">
        <v>18</v>
      </c>
      <c r="D8" s="32">
        <v>23408861</v>
      </c>
      <c r="E8" s="12">
        <v>36759156</v>
      </c>
      <c r="F8" s="12">
        <v>39145364</v>
      </c>
      <c r="G8" s="12">
        <v>81040245</v>
      </c>
      <c r="H8" s="12">
        <v>168618276</v>
      </c>
      <c r="I8" s="12">
        <v>171138336</v>
      </c>
      <c r="J8" s="12">
        <f>SUM(D8:I8)</f>
        <v>520110238</v>
      </c>
    </row>
  </sheetData>
  <mergeCells count="1">
    <mergeCell ref="C6:F6"/>
  </mergeCells>
  <printOptions/>
  <pageMargins left="0.75" right="0.75" top="1" bottom="1" header="0.5" footer="0.5"/>
  <pageSetup fitToHeight="1" fitToWidth="1" horizontalDpi="600" verticalDpi="600" orientation="landscape" scale="78" r:id="rId1"/>
  <headerFooter alignWithMargins="0">
    <oddHeader>&amp;R&amp;"Arial,Bold"&amp;14 14640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Network Manager</cp:lastModifiedBy>
  <cp:lastPrinted>2003-05-12T22:39:20Z</cp:lastPrinted>
  <dcterms:created xsi:type="dcterms:W3CDTF">2003-05-05T22:28:38Z</dcterms:created>
  <dcterms:modified xsi:type="dcterms:W3CDTF">2003-05-12T22:41:27Z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232987786</vt:i4>
  </property>
  <property fmtid="{D5CDD505-2E9C-101B-9397-08002B2CF9AE}" pid="3" name="_EmailSubject">
    <vt:lpwstr>Files for 2003-0175</vt:lpwstr>
  </property>
  <property fmtid="{D5CDD505-2E9C-101B-9397-08002B2CF9AE}" pid="4" name="_AuthorEmail">
    <vt:lpwstr>Megan.Smith@METROKC.GOV</vt:lpwstr>
  </property>
  <property fmtid="{D5CDD505-2E9C-101B-9397-08002B2CF9AE}" pid="5" name="_AuthorEmailDisplayName">
    <vt:lpwstr>Smith, Megan</vt:lpwstr>
  </property>
  <property fmtid="{D5CDD505-2E9C-101B-9397-08002B2CF9AE}" pid="6" name="_ReviewingToolsShownOnce">
    <vt:lpwstr/>
  </property>
</Properties>
</file>