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<sst xmlns="http://schemas.openxmlformats.org/spreadsheetml/2006/main" count="41" uniqueCount="26">
  <si>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Low Case</t>
  </si>
  <si>
    <t>Base Case</t>
  </si>
  <si>
    <t>High Case</t>
  </si>
  <si>
    <t>mmbtu/year</t>
  </si>
  <si>
    <t xml:space="preserve">Low Case </t>
  </si>
  <si>
    <t>Assumed Heat Rate</t>
  </si>
  <si>
    <t>Assumed for pipeline fuel</t>
  </si>
  <si>
    <t>ASSUMPTIONS</t>
  </si>
  <si>
    <t xml:space="preserve">Estimates reflect 20-year averages and therefore, do not account for reduction in recoverable methane in certain years </t>
  </si>
  <si>
    <t>Estimates for Informational Purposes</t>
  </si>
  <si>
    <t>MWh Produced by PSE with Processed Product Gas ("Volume")</t>
  </si>
  <si>
    <t>REC Price ("Price")</t>
  </si>
  <si>
    <t>Annual Payment to King County - Estimates</t>
  </si>
  <si>
    <t>MWh/year</t>
  </si>
  <si>
    <t>Price (Low)</t>
  </si>
  <si>
    <t>Volume (Low)</t>
  </si>
  <si>
    <t>Volume (Base)</t>
  </si>
  <si>
    <t>Volume (High)</t>
  </si>
  <si>
    <t>Price (Base)</t>
  </si>
  <si>
    <t>Price (High)</t>
  </si>
  <si>
    <t>Assumes product gas generates electricity within same calendar year</t>
  </si>
  <si>
    <t>PUGET-KING COUNTY EMISSION CREDITS SALE AGREEMENT - RECs</t>
  </si>
  <si>
    <t>Not Agreed to by Any Party</t>
  </si>
  <si>
    <t>Assumed BEW annual availability of product gas</t>
  </si>
  <si>
    <t>mmbtu/MWh</t>
  </si>
  <si>
    <t>Annual Gas Delivered for PSE Generation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</si>
</sst>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0.0"/>
    <numFmt numFmtId="170" formatCode="&quot;$&quot;#,##0.0_);[Red]\(&quot;$&quot;#,##0.0\)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8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9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165" fontId="0" fillId="0" borderId="0" xfId="42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168" fontId="0" fillId="0" borderId="0" xfId="44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168" fontId="0" fillId="0" borderId="12" xfId="44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9" fontId="0" fillId="33" borderId="21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5" fillId="34" borderId="22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168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4" fontId="0" fillId="0" borderId="0" xfId="44" applyFont="1" applyBorder="1" applyAlignment="1">
      <alignment/>
    </xf>
    <xf numFmtId="44" fontId="0" fillId="0" borderId="0" xfId="44" applyFont="1" applyFill="1" applyBorder="1" applyAlignment="1">
      <alignment/>
    </xf>
    <xf numFmtId="168" fontId="0" fillId="36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6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center"/>
    </xf>
    <xf numFmtId="9" fontId="0" fillId="0" borderId="0" xfId="59" applyFont="1" applyBorder="1" applyAlignment="1">
      <alignment/>
    </xf>
    <xf numFmtId="0" fontId="0" fillId="0" borderId="0" xfId="0" applyAlignment="1" quotePrefix="1">
      <alignment/>
    </xf>
    <xf numFmtId="168" fontId="0" fillId="0" borderId="17" xfId="0" applyNumberFormat="1" applyBorder="1" applyAlignment="1">
      <alignment/>
    </xf>
    <xf numFmtId="168" fontId="0" fillId="0" borderId="25" xfId="0" applyNumberForma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tabSelected="1" zoomScalePageLayoutView="0" workbookViewId="0" topLeftCell="C30">
      <selection activeCell="B1" sqref="B1:L39"/>
    </sheetView>
  </sheetViews>
  <sheetFormatPr defaultColWidth="9.140625" defaultRowHeight="12.75"/>
  <cols>
    <col min="2" max="2" width="12.00390625" style="0" customWidth="1"/>
    <col min="3" max="3" width="13.8515625" style="0" customWidth="1"/>
    <col min="4" max="4" width="15.57421875" style="0" customWidth="1"/>
    <col min="5" max="5" width="5.421875" style="0" customWidth="1"/>
    <col min="6" max="6" width="11.8515625" style="0" customWidth="1"/>
    <col min="7" max="7" width="14.00390625" style="0" customWidth="1"/>
    <col min="8" max="8" width="13.28125" style="0" customWidth="1"/>
    <col min="9" max="9" width="4.140625" style="0" customWidth="1"/>
    <col min="10" max="10" width="11.7109375" style="0" customWidth="1"/>
    <col min="11" max="11" width="17.140625" style="0" customWidth="1"/>
    <col min="12" max="12" width="10.140625" style="0" customWidth="1"/>
    <col min="13" max="13" width="12.57421875" style="0" customWidth="1"/>
    <col min="14" max="14" width="15.421875" style="0" customWidth="1"/>
    <col min="15" max="15" width="13.8515625" style="0" customWidth="1"/>
    <col min="16" max="16" width="15.140625" style="0" customWidth="1"/>
    <col min="17" max="17" width="13.8515625" style="0" customWidth="1"/>
    <col min="18" max="18" width="11.421875" style="0" customWidth="1"/>
  </cols>
  <sheetData>
    <row r="1" spans="2:12" ht="15.75">
      <c r="B1" s="48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2:12" s="1" customFormat="1" ht="12.75">
      <c r="B2" s="51" t="s">
        <v>9</v>
      </c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2:12" s="1" customFormat="1" ht="12.75">
      <c r="B3" s="53" t="s">
        <v>22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="1" customFormat="1" ht="13.5" thickBot="1"/>
    <row r="5" spans="2:11" s="1" customFormat="1" ht="12.75" customHeight="1">
      <c r="B5" s="24" t="s">
        <v>7</v>
      </c>
      <c r="C5" s="25"/>
      <c r="D5" s="26"/>
      <c r="E5" s="26"/>
      <c r="F5" s="26"/>
      <c r="G5" s="26"/>
      <c r="H5" s="26"/>
      <c r="I5" s="26"/>
      <c r="J5" s="27"/>
      <c r="K5" s="10"/>
    </row>
    <row r="6" spans="2:10" s="1" customFormat="1" ht="12.75" customHeight="1">
      <c r="B6" s="3" t="s">
        <v>5</v>
      </c>
      <c r="E6" s="7">
        <v>7</v>
      </c>
      <c r="F6" s="1" t="s">
        <v>24</v>
      </c>
      <c r="J6" s="2"/>
    </row>
    <row r="7" spans="2:10" s="1" customFormat="1" ht="12.75" customHeight="1">
      <c r="B7" s="3" t="s">
        <v>6</v>
      </c>
      <c r="E7" s="8">
        <v>0.02</v>
      </c>
      <c r="J7" s="2"/>
    </row>
    <row r="8" spans="2:13" s="1" customFormat="1" ht="12.75" customHeight="1">
      <c r="B8" s="3" t="s">
        <v>23</v>
      </c>
      <c r="E8" s="8">
        <v>0.94</v>
      </c>
      <c r="J8" s="2"/>
      <c r="M8" s="38"/>
    </row>
    <row r="9" spans="2:13" s="1" customFormat="1" ht="12.75" customHeight="1">
      <c r="B9" s="3" t="s">
        <v>20</v>
      </c>
      <c r="J9" s="2"/>
      <c r="M9" s="39"/>
    </row>
    <row r="10" spans="2:13" s="1" customFormat="1" ht="12.75" customHeight="1">
      <c r="B10" s="3" t="s">
        <v>8</v>
      </c>
      <c r="J10" s="2"/>
      <c r="M10" s="39"/>
    </row>
    <row r="11" spans="2:17" s="1" customFormat="1" ht="12.75" customHeight="1">
      <c r="B11" s="3"/>
      <c r="J11" s="2"/>
      <c r="M11" s="54"/>
      <c r="N11" s="54"/>
      <c r="O11" s="47"/>
      <c r="P11" s="47"/>
      <c r="Q11" s="47"/>
    </row>
    <row r="12" spans="2:15" s="1" customFormat="1" ht="12.75" customHeight="1">
      <c r="B12" s="3"/>
      <c r="J12" s="2"/>
      <c r="O12"/>
    </row>
    <row r="13" spans="2:17" s="1" customFormat="1" ht="12.75" customHeight="1">
      <c r="B13" s="14" t="s">
        <v>25</v>
      </c>
      <c r="C13" s="9"/>
      <c r="D13" s="9"/>
      <c r="E13" s="10"/>
      <c r="F13" s="10"/>
      <c r="G13" s="10"/>
      <c r="J13" s="2"/>
      <c r="O13" s="44"/>
      <c r="P13" s="40"/>
      <c r="Q13" s="40"/>
    </row>
    <row r="14" spans="2:17" s="1" customFormat="1" ht="12.75" customHeight="1">
      <c r="B14" s="3" t="s">
        <v>0</v>
      </c>
      <c r="C14" s="11">
        <v>1000000</v>
      </c>
      <c r="D14" s="1" t="s">
        <v>3</v>
      </c>
      <c r="E14" s="12"/>
      <c r="F14" s="10"/>
      <c r="G14" s="10"/>
      <c r="J14" s="2"/>
      <c r="M14" s="41"/>
      <c r="N14" s="11"/>
      <c r="O14"/>
      <c r="P14" s="35"/>
      <c r="Q14" s="35"/>
    </row>
    <row r="15" spans="2:17" s="1" customFormat="1" ht="12.75" customHeight="1">
      <c r="B15" s="3" t="s">
        <v>1</v>
      </c>
      <c r="C15" s="11">
        <v>1500000</v>
      </c>
      <c r="D15" s="1" t="s">
        <v>3</v>
      </c>
      <c r="E15" s="12"/>
      <c r="F15" s="10"/>
      <c r="G15" s="10"/>
      <c r="J15" s="2"/>
      <c r="M15" s="41"/>
      <c r="N15" s="11"/>
      <c r="O15"/>
      <c r="P15" s="35"/>
      <c r="Q15" s="35"/>
    </row>
    <row r="16" spans="2:17" s="1" customFormat="1" ht="12.75" customHeight="1">
      <c r="B16" s="3" t="s">
        <v>2</v>
      </c>
      <c r="C16" s="11">
        <v>2000000</v>
      </c>
      <c r="D16" s="1" t="s">
        <v>3</v>
      </c>
      <c r="E16" s="12"/>
      <c r="F16" s="10"/>
      <c r="G16" s="10"/>
      <c r="J16" s="2"/>
      <c r="M16" s="41"/>
      <c r="N16" s="11"/>
      <c r="O16"/>
      <c r="P16" s="35"/>
      <c r="Q16" s="35"/>
    </row>
    <row r="17" spans="2:15" s="1" customFormat="1" ht="12.75" customHeight="1">
      <c r="B17" s="3"/>
      <c r="J17" s="2"/>
      <c r="O17"/>
    </row>
    <row r="18" spans="2:15" s="1" customFormat="1" ht="12.75" customHeight="1">
      <c r="B18" s="3"/>
      <c r="J18" s="2"/>
      <c r="O18"/>
    </row>
    <row r="19" spans="2:17" s="1" customFormat="1" ht="12.75" customHeight="1">
      <c r="B19" s="15" t="s">
        <v>10</v>
      </c>
      <c r="C19" s="13"/>
      <c r="D19" s="13"/>
      <c r="E19" s="13"/>
      <c r="F19" s="13"/>
      <c r="G19" s="13"/>
      <c r="H19" s="10"/>
      <c r="J19" s="2"/>
      <c r="O19" s="44"/>
      <c r="P19" s="42"/>
      <c r="Q19" s="42"/>
    </row>
    <row r="20" spans="2:17" s="1" customFormat="1" ht="12.75" customHeight="1">
      <c r="B20" s="16" t="s">
        <v>0</v>
      </c>
      <c r="C20" s="12">
        <f>ROUND(C14/$E$6,0)</f>
        <v>142857</v>
      </c>
      <c r="D20" s="10" t="s">
        <v>13</v>
      </c>
      <c r="E20" s="10"/>
      <c r="F20" s="10"/>
      <c r="G20" s="10"/>
      <c r="H20" s="10"/>
      <c r="J20" s="2"/>
      <c r="M20" s="41"/>
      <c r="N20" s="11"/>
      <c r="O20"/>
      <c r="P20" s="4"/>
      <c r="Q20" s="4"/>
    </row>
    <row r="21" spans="2:17" s="1" customFormat="1" ht="12.75" customHeight="1">
      <c r="B21" s="16" t="s">
        <v>1</v>
      </c>
      <c r="C21" s="12">
        <f>ROUND(C15/$E$6,0)</f>
        <v>214286</v>
      </c>
      <c r="D21" s="10" t="s">
        <v>13</v>
      </c>
      <c r="E21" s="10"/>
      <c r="F21" s="10"/>
      <c r="G21" s="10"/>
      <c r="H21" s="10"/>
      <c r="J21" s="2"/>
      <c r="M21" s="41"/>
      <c r="N21" s="11"/>
      <c r="O21"/>
      <c r="P21" s="4"/>
      <c r="Q21" s="4"/>
    </row>
    <row r="22" spans="2:17" s="1" customFormat="1" ht="12.75" customHeight="1">
      <c r="B22" s="16" t="s">
        <v>2</v>
      </c>
      <c r="C22" s="12">
        <f>ROUND(C16/$E$6,0)</f>
        <v>285714</v>
      </c>
      <c r="D22" s="10" t="s">
        <v>13</v>
      </c>
      <c r="E22" s="10"/>
      <c r="F22" s="10"/>
      <c r="G22" s="10"/>
      <c r="H22" s="10"/>
      <c r="J22" s="2"/>
      <c r="M22" s="41"/>
      <c r="N22" s="11"/>
      <c r="O22"/>
      <c r="P22" s="4"/>
      <c r="Q22" s="4"/>
    </row>
    <row r="23" spans="2:10" s="1" customFormat="1" ht="12.75" customHeight="1">
      <c r="B23" s="16"/>
      <c r="C23" s="10"/>
      <c r="D23" s="10"/>
      <c r="E23" s="10"/>
      <c r="F23" s="10"/>
      <c r="G23" s="36"/>
      <c r="H23" s="10"/>
      <c r="J23" s="2"/>
    </row>
    <row r="24" spans="2:10" s="1" customFormat="1" ht="12.75" customHeight="1">
      <c r="B24" s="16"/>
      <c r="C24" s="10"/>
      <c r="D24" s="10"/>
      <c r="E24" s="10"/>
      <c r="F24" s="10"/>
      <c r="G24" s="10"/>
      <c r="H24" s="10"/>
      <c r="J24" s="2"/>
    </row>
    <row r="25" spans="2:17" s="1" customFormat="1" ht="12.75" customHeight="1">
      <c r="B25" s="15" t="s">
        <v>11</v>
      </c>
      <c r="C25" s="13"/>
      <c r="D25" s="10"/>
      <c r="E25" s="10"/>
      <c r="F25" s="10"/>
      <c r="G25" s="10"/>
      <c r="H25" s="10"/>
      <c r="J25" s="2"/>
      <c r="O25" s="42"/>
      <c r="P25" s="42"/>
      <c r="Q25" s="42"/>
    </row>
    <row r="26" spans="2:17" s="1" customFormat="1" ht="12.75" customHeight="1">
      <c r="B26" s="16" t="s">
        <v>4</v>
      </c>
      <c r="C26" s="17">
        <v>15</v>
      </c>
      <c r="D26" s="10"/>
      <c r="E26" s="10"/>
      <c r="F26" s="10"/>
      <c r="G26" s="10"/>
      <c r="H26" s="10"/>
      <c r="J26" s="2"/>
      <c r="M26" s="41"/>
      <c r="N26" s="11"/>
      <c r="O26" s="43"/>
      <c r="P26" s="43"/>
      <c r="Q26" s="43"/>
    </row>
    <row r="27" spans="2:17" s="1" customFormat="1" ht="12.75" customHeight="1">
      <c r="B27" s="16" t="s">
        <v>1</v>
      </c>
      <c r="C27" s="17">
        <v>20</v>
      </c>
      <c r="D27" s="10"/>
      <c r="E27" s="10"/>
      <c r="F27" s="10"/>
      <c r="G27" s="10"/>
      <c r="H27" s="10"/>
      <c r="J27" s="2"/>
      <c r="M27" s="41"/>
      <c r="N27" s="11"/>
      <c r="O27" s="43"/>
      <c r="P27" s="43"/>
      <c r="Q27" s="43"/>
    </row>
    <row r="28" spans="2:17" s="1" customFormat="1" ht="12.75" customHeight="1" thickBot="1">
      <c r="B28" s="18" t="s">
        <v>2</v>
      </c>
      <c r="C28" s="19">
        <v>30</v>
      </c>
      <c r="D28" s="20"/>
      <c r="E28" s="20"/>
      <c r="F28" s="20"/>
      <c r="G28" s="20"/>
      <c r="H28" s="20"/>
      <c r="I28" s="5"/>
      <c r="J28" s="6"/>
      <c r="M28" s="41"/>
      <c r="N28" s="11"/>
      <c r="O28" s="43"/>
      <c r="P28" s="43"/>
      <c r="Q28" s="43"/>
    </row>
    <row r="29" s="1" customFormat="1" ht="12.75"/>
    <row r="30" s="1" customFormat="1" ht="12.75"/>
    <row r="31" s="1" customFormat="1" ht="12.75"/>
    <row r="32" spans="2:12" s="1" customFormat="1" ht="12.75">
      <c r="B32" s="30" t="s">
        <v>12</v>
      </c>
      <c r="C32" s="29"/>
      <c r="D32" s="29"/>
      <c r="E32" s="28">
        <v>0.25</v>
      </c>
      <c r="F32" s="29"/>
      <c r="G32" s="29"/>
      <c r="H32" s="29"/>
      <c r="I32" s="29"/>
      <c r="J32" s="29"/>
      <c r="K32" s="29"/>
      <c r="L32" s="34"/>
    </row>
    <row r="33" spans="2:12" s="1" customFormat="1" ht="12.75">
      <c r="B33" s="32" t="s">
        <v>14</v>
      </c>
      <c r="C33" s="1" t="s">
        <v>15</v>
      </c>
      <c r="D33" s="37">
        <f>SUM(C26*C20*E32)</f>
        <v>535713.75</v>
      </c>
      <c r="F33" s="31" t="s">
        <v>18</v>
      </c>
      <c r="G33" s="10" t="s">
        <v>15</v>
      </c>
      <c r="H33" s="4">
        <f>SUM(C27*C20*E32)</f>
        <v>714285</v>
      </c>
      <c r="J33" s="31" t="s">
        <v>19</v>
      </c>
      <c r="K33" s="10" t="s">
        <v>15</v>
      </c>
      <c r="L33" s="33">
        <f>SUM(C28*C20*E32)</f>
        <v>1071427.5</v>
      </c>
    </row>
    <row r="34" spans="2:12" s="1" customFormat="1" ht="12.75">
      <c r="B34" s="21"/>
      <c r="C34" s="1" t="s">
        <v>16</v>
      </c>
      <c r="D34" s="4">
        <f>SUM(C26*C21*E32)</f>
        <v>803572.5</v>
      </c>
      <c r="G34" s="1" t="s">
        <v>16</v>
      </c>
      <c r="H34" s="4">
        <f>SUM(C27*C21*E32)</f>
        <v>1071430</v>
      </c>
      <c r="K34" s="1" t="s">
        <v>16</v>
      </c>
      <c r="L34" s="33">
        <f>SUM(C28*C21*E32)</f>
        <v>1607145</v>
      </c>
    </row>
    <row r="35" spans="2:12" s="1" customFormat="1" ht="12.75">
      <c r="B35" s="22"/>
      <c r="C35" s="23" t="s">
        <v>17</v>
      </c>
      <c r="D35" s="45">
        <f>SUM(C26*C22*E32)</f>
        <v>1071427.5</v>
      </c>
      <c r="E35" s="23"/>
      <c r="F35" s="23"/>
      <c r="G35" s="23" t="s">
        <v>17</v>
      </c>
      <c r="H35" s="45">
        <f>SUM(C27*C22*E32)</f>
        <v>1428570</v>
      </c>
      <c r="I35" s="23"/>
      <c r="J35" s="23"/>
      <c r="K35" s="23" t="s">
        <v>17</v>
      </c>
      <c r="L35" s="46">
        <f>SUM(C28*C22*E32)</f>
        <v>2142855</v>
      </c>
    </row>
    <row r="36" s="1" customFormat="1" ht="12.75"/>
    <row r="37" s="1" customFormat="1" ht="12.75"/>
  </sheetData>
  <sheetProtection/>
  <mergeCells count="5">
    <mergeCell ref="O11:Q11"/>
    <mergeCell ref="B1:L1"/>
    <mergeCell ref="B2:L2"/>
    <mergeCell ref="B3:L3"/>
    <mergeCell ref="M11:N11"/>
  </mergeCells>
  <printOptions horizontalCentered="1" verticalCentered="1"/>
  <pageMargins left="0.25" right="0.25" top="0.25" bottom="0.2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Mikelsen</dc:creator>
  <cp:keywords/>
  <dc:description/>
  <cp:lastModifiedBy>Janice Mansfield</cp:lastModifiedBy>
  <cp:lastPrinted>2011-01-19T18:18:35Z</cp:lastPrinted>
  <dcterms:created xsi:type="dcterms:W3CDTF">2010-06-21T15:02:25Z</dcterms:created>
  <dcterms:modified xsi:type="dcterms:W3CDTF">2011-01-19T19:01:34Z</dcterms:modified>
  <cp:category/>
  <cp:version/>
  <cp:contentType/>
  <cp:contentStatus/>
</cp:coreProperties>
</file>