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Fiscal Note-FMD Custodial Staff" sheetId="1" r:id="rId1"/>
  </sheets>
  <definedNames>
    <definedName name="_xlnm.Print_Area" localSheetId="0">'Fiscal Note-FMD Custodial Staff'!$A$1:$G$52</definedName>
  </definedNames>
  <calcPr fullCalcOnLoad="1"/>
</workbook>
</file>

<file path=xl/sharedStrings.xml><?xml version="1.0" encoding="utf-8"?>
<sst xmlns="http://schemas.openxmlformats.org/spreadsheetml/2006/main" count="41" uniqueCount="33">
  <si>
    <t>FISCAL NOTE</t>
  </si>
  <si>
    <t xml:space="preserve">Ordinance/Motion No.  </t>
  </si>
  <si>
    <t xml:space="preserve">Title:   </t>
  </si>
  <si>
    <t>Impact of the above legislation on the fiscal affairs of King County is estimated to be:</t>
  </si>
  <si>
    <t>Revenue to:</t>
  </si>
  <si>
    <t>Fund Title</t>
  </si>
  <si>
    <t xml:space="preserve">Fund </t>
  </si>
  <si>
    <t xml:space="preserve">Revenue </t>
  </si>
  <si>
    <t>Code</t>
  </si>
  <si>
    <t>Source</t>
  </si>
  <si>
    <t>**</t>
  </si>
  <si>
    <t xml:space="preserve">TOTAL </t>
  </si>
  <si>
    <t>Expenditures from:</t>
  </si>
  <si>
    <t>Department</t>
  </si>
  <si>
    <t>TOTAL</t>
  </si>
  <si>
    <t>Expenditures by Categories</t>
  </si>
  <si>
    <t>Salaries &amp; Benefits</t>
  </si>
  <si>
    <t>Supplies &amp; Services</t>
  </si>
  <si>
    <t xml:space="preserve">Capital Outlay </t>
  </si>
  <si>
    <t>Other</t>
  </si>
  <si>
    <t xml:space="preserve">Note Prepared By: </t>
  </si>
  <si>
    <t xml:space="preserve">Note Reviewed By:    </t>
  </si>
  <si>
    <t xml:space="preserve">Affected Agency and/or Agencies:  </t>
  </si>
  <si>
    <t>Ryan Sanders, 6-3436</t>
  </si>
  <si>
    <t>Helene Ellickson, 3-3433</t>
  </si>
  <si>
    <t>FMD Internal Services</t>
  </si>
  <si>
    <t>0602</t>
  </si>
  <si>
    <t>FMD Internal Service Fund</t>
  </si>
  <si>
    <t>This ordinance provides additional Courthouse custodial resources and adds contract services for specialty care of Courthouse brass fixtures.</t>
  </si>
  <si>
    <t>Costs for salaries based on 3 months in 2005 (to be annualized in 2006.) CX transfer in 2005 to be incorporated in the rate model thereafter.</t>
  </si>
  <si>
    <t xml:space="preserve">Provide additional custodial resources (2.0 FTE custodians and 1.0 FTE window washer) to address the upgraded portions of the lobby and more intensive use of other spaces in the Courthouse ($34,458).  Add contract services for specialty care of new brass fixtures and interior spaces in elevators ($25,000). </t>
  </si>
  <si>
    <t>Out-year estimates using a 3% growth rate.</t>
  </si>
  <si>
    <t>3rd Qtr Omnibus Ordinance 2005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</si>
</sst>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0000"/>
  </numFmts>
  <fonts count="3">
    <font>
      <sz val="10"/>
      <name val="Arial"/>
      <family val="0"/>
    </font>
    <font>
      <sz val="10.5"/>
      <name val="Univers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Continuous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0" xfId="0" applyFont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168" fontId="1" fillId="0" borderId="11" xfId="0" applyNumberFormat="1" applyFont="1" applyBorder="1" applyAlignment="1">
      <alignment/>
    </xf>
    <xf numFmtId="3" fontId="1" fillId="0" borderId="11" xfId="0" applyNumberFormat="1" applyFont="1" applyBorder="1" applyAlignment="1">
      <alignment horizontal="right"/>
    </xf>
    <xf numFmtId="3" fontId="1" fillId="0" borderId="12" xfId="0" applyNumberFormat="1" applyFont="1" applyBorder="1" applyAlignment="1">
      <alignment horizontal="right"/>
    </xf>
    <xf numFmtId="3" fontId="1" fillId="0" borderId="0" xfId="0" applyNumberFormat="1" applyFont="1" applyAlignment="1">
      <alignment/>
    </xf>
    <xf numFmtId="0" fontId="1" fillId="0" borderId="13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3" fontId="1" fillId="0" borderId="17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4" xfId="0" applyFont="1" applyBorder="1" applyAlignment="1">
      <alignment horizontal="left" vertical="top"/>
    </xf>
    <xf numFmtId="0" fontId="1" fillId="0" borderId="11" xfId="0" applyFont="1" applyBorder="1" applyAlignment="1" quotePrefix="1">
      <alignment/>
    </xf>
    <xf numFmtId="0" fontId="1" fillId="0" borderId="11" xfId="0" applyFont="1" applyBorder="1" applyAlignment="1">
      <alignment horizontal="left"/>
    </xf>
    <xf numFmtId="6" fontId="0" fillId="0" borderId="0" xfId="0" applyNumberFormat="1" applyAlignment="1">
      <alignment/>
    </xf>
    <xf numFmtId="3" fontId="1" fillId="0" borderId="11" xfId="0" applyNumberFormat="1" applyFont="1" applyBorder="1" applyAlignment="1">
      <alignment horizontal="left"/>
    </xf>
    <xf numFmtId="3" fontId="1" fillId="0" borderId="11" xfId="0" applyNumberFormat="1" applyFont="1" applyBorder="1" applyAlignment="1" quotePrefix="1">
      <alignment/>
    </xf>
    <xf numFmtId="0" fontId="1" fillId="0" borderId="11" xfId="0" applyFont="1" applyBorder="1" applyAlignment="1" quotePrefix="1">
      <alignment horizontal="left"/>
    </xf>
    <xf numFmtId="0" fontId="1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5" xfId="0" applyBorder="1" applyAlignment="1">
      <alignment wrapText="1"/>
    </xf>
    <xf numFmtId="3" fontId="1" fillId="0" borderId="0" xfId="0" applyNumberFormat="1" applyFont="1" applyAlignment="1">
      <alignment wrapText="1"/>
    </xf>
    <xf numFmtId="0" fontId="1" fillId="0" borderId="2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tabSelected="1" workbookViewId="0" topLeftCell="A4">
      <selection activeCell="I22" sqref="I22"/>
    </sheetView>
  </sheetViews>
  <sheetFormatPr defaultColWidth="9.140625" defaultRowHeight="12.75"/>
  <cols>
    <col min="1" max="1" width="11.57421875" style="0" customWidth="1"/>
    <col min="2" max="2" width="19.7109375" style="0" customWidth="1"/>
    <col min="3" max="3" width="11.421875" style="0" customWidth="1"/>
    <col min="4" max="4" width="20.140625" style="0" customWidth="1"/>
    <col min="5" max="5" width="14.28125" style="0" customWidth="1"/>
    <col min="6" max="7" width="14.57421875" style="0" customWidth="1"/>
    <col min="8" max="10" width="10.57421875" style="0" customWidth="1"/>
  </cols>
  <sheetData>
    <row r="1" spans="2:7" s="36" customFormat="1" ht="13.5">
      <c r="B1" s="37"/>
      <c r="C1" s="37"/>
      <c r="D1" s="5" t="s">
        <v>0</v>
      </c>
      <c r="E1" s="5"/>
      <c r="F1" s="37"/>
      <c r="G1" s="37"/>
    </row>
    <row r="2" spans="1:8" ht="14.25" thickBot="1">
      <c r="A2" s="5"/>
      <c r="B2" s="5"/>
      <c r="C2" s="5"/>
      <c r="D2" s="5"/>
      <c r="E2" s="5"/>
      <c r="F2" s="5"/>
      <c r="G2" s="5"/>
      <c r="H2" s="2"/>
    </row>
    <row r="3" spans="1:8" ht="14.25" thickTop="1">
      <c r="A3" s="6" t="s">
        <v>1</v>
      </c>
      <c r="B3" s="7"/>
      <c r="C3" s="49" t="s">
        <v>32</v>
      </c>
      <c r="D3" s="8"/>
      <c r="E3" s="8"/>
      <c r="F3" s="8"/>
      <c r="G3" s="9"/>
      <c r="H3" s="2"/>
    </row>
    <row r="4" spans="1:8" ht="28.5" customHeight="1">
      <c r="A4" s="38" t="s">
        <v>2</v>
      </c>
      <c r="B4" s="45" t="s">
        <v>28</v>
      </c>
      <c r="C4" s="46"/>
      <c r="D4" s="46"/>
      <c r="E4" s="46"/>
      <c r="F4" s="46"/>
      <c r="G4" s="47"/>
      <c r="H4" s="2"/>
    </row>
    <row r="5" spans="1:7" ht="13.5">
      <c r="A5" s="10" t="s">
        <v>22</v>
      </c>
      <c r="B5" s="11"/>
      <c r="C5" s="11" t="s">
        <v>27</v>
      </c>
      <c r="D5" s="11"/>
      <c r="E5" s="11"/>
      <c r="F5" s="11"/>
      <c r="G5" s="12"/>
    </row>
    <row r="6" spans="1:7" ht="13.5">
      <c r="A6" s="10" t="s">
        <v>20</v>
      </c>
      <c r="B6" s="11"/>
      <c r="C6" s="11" t="s">
        <v>23</v>
      </c>
      <c r="D6" s="11"/>
      <c r="E6" s="11"/>
      <c r="F6" s="11"/>
      <c r="G6" s="12"/>
    </row>
    <row r="7" spans="1:7" ht="14.25" thickBot="1">
      <c r="A7" s="13" t="s">
        <v>21</v>
      </c>
      <c r="B7" s="14"/>
      <c r="C7" s="14" t="s">
        <v>24</v>
      </c>
      <c r="D7" s="14"/>
      <c r="E7" s="14"/>
      <c r="F7" s="14"/>
      <c r="G7" s="15"/>
    </row>
    <row r="8" spans="1:7" ht="14.25" thickTop="1">
      <c r="A8" s="16"/>
      <c r="B8" s="11" t="s">
        <v>3</v>
      </c>
      <c r="C8" s="16"/>
      <c r="D8" s="11"/>
      <c r="E8" s="11"/>
      <c r="F8" s="11"/>
      <c r="G8" s="11"/>
    </row>
    <row r="9" spans="1:7" ht="13.5">
      <c r="A9" s="16"/>
      <c r="B9" s="16"/>
      <c r="C9" s="16"/>
      <c r="D9" s="16"/>
      <c r="E9" s="16"/>
      <c r="F9" s="16"/>
      <c r="G9" s="16"/>
    </row>
    <row r="10" spans="1:7" ht="13.5">
      <c r="A10" s="11" t="s">
        <v>4</v>
      </c>
      <c r="B10" s="11"/>
      <c r="C10" s="16"/>
      <c r="D10" s="16"/>
      <c r="E10" s="16"/>
      <c r="F10" s="16"/>
      <c r="G10" s="16"/>
    </row>
    <row r="11" spans="1:7" ht="13.5">
      <c r="A11" s="18" t="s">
        <v>5</v>
      </c>
      <c r="B11" s="18"/>
      <c r="C11" s="19" t="s">
        <v>6</v>
      </c>
      <c r="D11" s="19" t="s">
        <v>7</v>
      </c>
      <c r="E11" s="19">
        <v>2005</v>
      </c>
      <c r="F11" s="19">
        <v>2006</v>
      </c>
      <c r="G11" s="20">
        <v>2007</v>
      </c>
    </row>
    <row r="12" spans="1:7" ht="13.5">
      <c r="A12" s="17"/>
      <c r="B12" s="18"/>
      <c r="C12" s="19" t="s">
        <v>8</v>
      </c>
      <c r="D12" s="19" t="s">
        <v>9</v>
      </c>
      <c r="E12" s="19"/>
      <c r="F12" s="19"/>
      <c r="G12" s="20"/>
    </row>
    <row r="13" spans="1:7" ht="13.5">
      <c r="A13" s="17" t="s">
        <v>25</v>
      </c>
      <c r="B13" s="18"/>
      <c r="C13" s="40">
        <v>5511</v>
      </c>
      <c r="D13" s="42" t="s">
        <v>26</v>
      </c>
      <c r="E13" s="22">
        <v>59458</v>
      </c>
      <c r="F13" s="22">
        <v>167718</v>
      </c>
      <c r="G13" s="23">
        <v>172749</v>
      </c>
    </row>
    <row r="14" spans="1:7" ht="13.5">
      <c r="A14" s="17"/>
      <c r="B14" s="18"/>
      <c r="C14" s="40"/>
      <c r="D14" s="42"/>
      <c r="E14" s="22"/>
      <c r="F14" s="22"/>
      <c r="G14" s="23"/>
    </row>
    <row r="15" spans="1:7" ht="13.5">
      <c r="A15" s="17"/>
      <c r="B15" s="18"/>
      <c r="C15" s="24"/>
      <c r="D15" s="21"/>
      <c r="E15" s="25"/>
      <c r="F15" s="25"/>
      <c r="G15" s="26"/>
    </row>
    <row r="16" spans="1:7" ht="13.5">
      <c r="A16" s="17"/>
      <c r="B16" s="18" t="s">
        <v>11</v>
      </c>
      <c r="C16" s="21"/>
      <c r="D16" s="21"/>
      <c r="E16" s="22">
        <f>SUM(E13:E15)</f>
        <v>59458</v>
      </c>
      <c r="F16" s="22">
        <f>SUM(F13:F15)</f>
        <v>167718</v>
      </c>
      <c r="G16" s="23">
        <f>SUM(G13:G15)</f>
        <v>172749</v>
      </c>
    </row>
    <row r="17" spans="1:7" ht="13.5">
      <c r="A17" s="16"/>
      <c r="B17" s="16"/>
      <c r="C17" s="16"/>
      <c r="D17" s="16"/>
      <c r="E17" s="27"/>
      <c r="F17" s="27"/>
      <c r="G17" s="27"/>
    </row>
    <row r="18" spans="1:7" ht="13.5">
      <c r="A18" s="16"/>
      <c r="C18" s="16"/>
      <c r="D18" s="16"/>
      <c r="E18" s="16"/>
      <c r="F18" s="16"/>
      <c r="G18" s="16"/>
    </row>
    <row r="19" spans="1:7" ht="13.5">
      <c r="A19" s="16"/>
      <c r="B19" s="16"/>
      <c r="C19" s="16"/>
      <c r="D19" s="16"/>
      <c r="E19" s="16"/>
      <c r="F19" s="16"/>
      <c r="G19" s="16"/>
    </row>
    <row r="20" spans="1:7" ht="13.5">
      <c r="A20" s="16"/>
      <c r="B20" s="16"/>
      <c r="C20" s="16"/>
      <c r="D20" s="16"/>
      <c r="E20" s="16"/>
      <c r="F20" s="16"/>
      <c r="G20" s="16"/>
    </row>
    <row r="21" spans="1:7" ht="13.5">
      <c r="A21" s="16"/>
      <c r="B21" s="16"/>
      <c r="C21" s="16"/>
      <c r="D21" s="16"/>
      <c r="E21" s="16"/>
      <c r="F21" s="16"/>
      <c r="G21" s="16"/>
    </row>
    <row r="22" spans="1:7" ht="13.5">
      <c r="A22" s="11" t="s">
        <v>12</v>
      </c>
      <c r="B22" s="11"/>
      <c r="C22" s="11"/>
      <c r="D22" s="16"/>
      <c r="E22" s="16"/>
      <c r="F22" s="16"/>
      <c r="G22" s="16"/>
    </row>
    <row r="23" spans="1:7" ht="13.5">
      <c r="A23" s="18" t="s">
        <v>5</v>
      </c>
      <c r="B23" s="18"/>
      <c r="C23" s="19" t="s">
        <v>6</v>
      </c>
      <c r="D23" s="19" t="s">
        <v>13</v>
      </c>
      <c r="E23" s="19">
        <v>2005</v>
      </c>
      <c r="F23" s="19">
        <v>2006</v>
      </c>
      <c r="G23" s="20">
        <v>2007</v>
      </c>
    </row>
    <row r="24" spans="1:7" ht="13.5">
      <c r="A24" s="17"/>
      <c r="B24" s="28"/>
      <c r="C24" s="19" t="s">
        <v>8</v>
      </c>
      <c r="D24" s="19"/>
      <c r="E24" s="19"/>
      <c r="F24" s="19"/>
      <c r="G24" s="20"/>
    </row>
    <row r="25" spans="1:7" ht="13.5">
      <c r="A25" s="17" t="s">
        <v>27</v>
      </c>
      <c r="B25" s="18"/>
      <c r="C25" s="44">
        <v>5511</v>
      </c>
      <c r="D25" s="43" t="s">
        <v>26</v>
      </c>
      <c r="E25" s="22">
        <v>59458</v>
      </c>
      <c r="F25" s="22">
        <f>(44394.68+44394.68+49043.57+25000)*1.03</f>
        <v>167717.9179</v>
      </c>
      <c r="G25" s="23">
        <f>F25*1.03</f>
        <v>172749.455437</v>
      </c>
    </row>
    <row r="26" spans="1:7" ht="13.5">
      <c r="A26" s="17"/>
      <c r="B26" s="28"/>
      <c r="C26" s="40"/>
      <c r="D26" s="39"/>
      <c r="E26" s="22"/>
      <c r="F26" s="22"/>
      <c r="G26" s="23"/>
    </row>
    <row r="27" spans="1:7" ht="13.5">
      <c r="A27" s="17"/>
      <c r="B27" s="18" t="s">
        <v>14</v>
      </c>
      <c r="C27" s="21"/>
      <c r="D27" s="21"/>
      <c r="E27" s="22">
        <f>SUM(E25:E26)</f>
        <v>59458</v>
      </c>
      <c r="F27" s="22">
        <f>SUM(F25:F26)</f>
        <v>167717.9179</v>
      </c>
      <c r="G27" s="23">
        <f>SUM(G25:G26)</f>
        <v>172749.455437</v>
      </c>
    </row>
    <row r="28" spans="1:7" ht="13.5">
      <c r="A28" s="16"/>
      <c r="B28" s="16"/>
      <c r="C28" s="16"/>
      <c r="D28" s="16"/>
      <c r="E28" s="27"/>
      <c r="F28" s="27"/>
      <c r="G28" s="27"/>
    </row>
    <row r="29" spans="1:7" ht="13.5">
      <c r="A29" s="16"/>
      <c r="B29" s="16"/>
      <c r="C29" s="16"/>
      <c r="D29" s="16"/>
      <c r="E29" s="27"/>
      <c r="F29" s="27"/>
      <c r="G29" s="27"/>
    </row>
    <row r="30" spans="1:7" ht="13.5">
      <c r="A30" s="16"/>
      <c r="B30" s="16"/>
      <c r="C30" s="16"/>
      <c r="D30" s="16"/>
      <c r="E30" s="27"/>
      <c r="F30" s="27"/>
      <c r="G30" s="27"/>
    </row>
    <row r="31" spans="1:7" ht="13.5">
      <c r="A31" s="16"/>
      <c r="B31" s="16"/>
      <c r="C31" s="16"/>
      <c r="D31" s="16"/>
      <c r="E31" s="16"/>
      <c r="F31" s="16"/>
      <c r="G31" s="16"/>
    </row>
    <row r="32" spans="1:7" ht="13.5">
      <c r="A32" s="11" t="s">
        <v>15</v>
      </c>
      <c r="B32" s="11"/>
      <c r="C32" s="11"/>
      <c r="D32" s="11"/>
      <c r="E32" s="16"/>
      <c r="F32" s="16"/>
      <c r="G32" s="16"/>
    </row>
    <row r="33" spans="1:10" ht="13.5">
      <c r="A33" s="17"/>
      <c r="B33" s="18"/>
      <c r="C33" s="29"/>
      <c r="D33" s="30"/>
      <c r="E33" s="19">
        <v>2005</v>
      </c>
      <c r="F33" s="19">
        <v>2006</v>
      </c>
      <c r="G33" s="20">
        <v>2007</v>
      </c>
      <c r="H33" s="4"/>
      <c r="I33" s="4"/>
      <c r="J33" s="4"/>
    </row>
    <row r="34" spans="1:10" ht="13.5">
      <c r="A34" s="17"/>
      <c r="B34" s="18"/>
      <c r="C34" s="29"/>
      <c r="D34" s="30"/>
      <c r="E34" s="19" t="s">
        <v>10</v>
      </c>
      <c r="F34" s="19" t="s">
        <v>10</v>
      </c>
      <c r="G34" s="20" t="s">
        <v>10</v>
      </c>
      <c r="H34" s="4"/>
      <c r="I34" s="4"/>
      <c r="J34" s="4"/>
    </row>
    <row r="35" spans="1:10" ht="13.5">
      <c r="A35" s="17" t="s">
        <v>16</v>
      </c>
      <c r="B35" s="18"/>
      <c r="C35" s="18"/>
      <c r="D35" s="28"/>
      <c r="E35" s="22">
        <f>22197+12261</f>
        <v>34458</v>
      </c>
      <c r="F35" s="22">
        <f>(E35*4)*1.03+1</f>
        <v>141967.96</v>
      </c>
      <c r="G35" s="23">
        <f>F35*1.03</f>
        <v>146226.9988</v>
      </c>
      <c r="H35" s="3"/>
      <c r="I35" s="3"/>
      <c r="J35" s="3"/>
    </row>
    <row r="36" spans="1:10" ht="13.5">
      <c r="A36" s="17" t="s">
        <v>17</v>
      </c>
      <c r="B36" s="18"/>
      <c r="C36" s="18"/>
      <c r="D36" s="28"/>
      <c r="E36" s="22">
        <v>25000</v>
      </c>
      <c r="F36" s="22">
        <f>E36*1.03</f>
        <v>25750</v>
      </c>
      <c r="G36" s="23">
        <f>F36*1.03</f>
        <v>26522.5</v>
      </c>
      <c r="H36" s="3"/>
      <c r="I36" s="3"/>
      <c r="J36" s="3"/>
    </row>
    <row r="37" spans="1:8" ht="13.5">
      <c r="A37" s="17" t="s">
        <v>18</v>
      </c>
      <c r="B37" s="18"/>
      <c r="C37" s="18"/>
      <c r="D37" s="28"/>
      <c r="E37" s="22"/>
      <c r="F37" s="21"/>
      <c r="G37" s="23"/>
      <c r="H37" s="1"/>
    </row>
    <row r="38" spans="1:7" ht="13.5">
      <c r="A38" s="17" t="s">
        <v>19</v>
      </c>
      <c r="B38" s="18"/>
      <c r="C38" s="18"/>
      <c r="D38" s="28"/>
      <c r="E38" s="22"/>
      <c r="F38" s="22"/>
      <c r="G38" s="23"/>
    </row>
    <row r="39" spans="1:10" ht="14.25" thickBot="1">
      <c r="A39" s="31" t="s">
        <v>14</v>
      </c>
      <c r="B39" s="32"/>
      <c r="C39" s="32"/>
      <c r="D39" s="33"/>
      <c r="E39" s="34">
        <f>SUM(E35:E38)</f>
        <v>59458</v>
      </c>
      <c r="F39" s="34">
        <f>SUM(F35:F38)</f>
        <v>167717.96</v>
      </c>
      <c r="G39" s="35">
        <f>SUM(G35:G38)</f>
        <v>172749.4988</v>
      </c>
      <c r="H39" s="1"/>
      <c r="I39" s="1"/>
      <c r="J39" s="1"/>
    </row>
    <row r="40" spans="1:10" ht="14.25" thickTop="1">
      <c r="A40" s="16"/>
      <c r="B40" s="16"/>
      <c r="C40" s="16"/>
      <c r="D40" s="16"/>
      <c r="E40" s="27"/>
      <c r="F40" s="27"/>
      <c r="G40" s="27"/>
      <c r="H40" s="1"/>
      <c r="I40" s="1"/>
      <c r="J40" s="1"/>
    </row>
    <row r="41" spans="1:10" ht="13.5">
      <c r="A41" s="27"/>
      <c r="B41" s="16"/>
      <c r="C41" s="16"/>
      <c r="D41" s="16"/>
      <c r="E41" s="27"/>
      <c r="F41" s="27"/>
      <c r="G41" s="27"/>
      <c r="H41" s="1"/>
      <c r="I41" s="1"/>
      <c r="J41" s="1"/>
    </row>
    <row r="42" spans="1:7" ht="41.25" customHeight="1">
      <c r="A42" s="48" t="s">
        <v>30</v>
      </c>
      <c r="B42" s="46"/>
      <c r="C42" s="46"/>
      <c r="D42" s="46"/>
      <c r="E42" s="46"/>
      <c r="F42" s="46"/>
      <c r="G42" s="46"/>
    </row>
    <row r="43" ht="13.5">
      <c r="A43" s="27"/>
    </row>
    <row r="44" spans="1:7" ht="30" customHeight="1">
      <c r="A44" s="48" t="s">
        <v>29</v>
      </c>
      <c r="B44" s="48"/>
      <c r="C44" s="48"/>
      <c r="D44" s="48">
        <v>108110</v>
      </c>
      <c r="E44" s="48"/>
      <c r="F44" s="48"/>
      <c r="G44" s="48"/>
    </row>
    <row r="45" spans="1:4" ht="13.5">
      <c r="A45" s="27"/>
      <c r="D45" s="41"/>
    </row>
    <row r="46" spans="1:7" ht="13.5">
      <c r="A46" s="48" t="s">
        <v>31</v>
      </c>
      <c r="B46" s="48"/>
      <c r="C46" s="48"/>
      <c r="D46" s="48">
        <v>108110</v>
      </c>
      <c r="E46" s="48"/>
      <c r="F46" s="48"/>
      <c r="G46" s="48"/>
    </row>
    <row r="47" spans="1:4" ht="13.5">
      <c r="A47" s="27"/>
      <c r="D47" s="41"/>
    </row>
    <row r="48" spans="1:4" ht="13.5">
      <c r="A48" s="27"/>
      <c r="D48" s="41"/>
    </row>
    <row r="49" spans="1:4" ht="13.5">
      <c r="A49" s="27"/>
      <c r="D49" s="41"/>
    </row>
    <row r="50" spans="1:4" ht="13.5">
      <c r="A50" s="27"/>
      <c r="D50" s="41"/>
    </row>
    <row r="51" spans="1:4" ht="13.5">
      <c r="A51" s="27"/>
      <c r="D51" s="41"/>
    </row>
  </sheetData>
  <mergeCells count="4">
    <mergeCell ref="B4:G4"/>
    <mergeCell ref="A42:G42"/>
    <mergeCell ref="A44:G44"/>
    <mergeCell ref="A46:G46"/>
  </mergeCells>
  <printOptions horizontalCentered="1"/>
  <pageMargins left="0.75" right="0.75" top="1.11" bottom="1" header="0.5" footer="0.5"/>
  <pageSetup fitToHeight="1" fitToWidth="1" orientation="portrait" scale="84" r:id="rId1"/>
  <headerFooter alignWithMargins="0">
    <oddFooter>&amp;L&amp;8&amp;F, &amp;A
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Sally Branigan</dc:creator>
  <cp:keywords/>
  <dc:description/>
  <cp:lastModifiedBy>walshj</cp:lastModifiedBy>
  <cp:lastPrinted>2005-07-28T17:55:44Z</cp:lastPrinted>
  <dcterms:created xsi:type="dcterms:W3CDTF">1999-07-20T00:45:31Z</dcterms:created>
  <dcterms:modified xsi:type="dcterms:W3CDTF">2005-08-02T18:47:21Z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1393519054</vt:i4>
  </property>
  <property fmtid="{D5CDD505-2E9C-101B-9397-08002B2CF9AE}" pid="3" name="_EmailSubject">
    <vt:lpwstr>3rd Quarter Omnibus Ordinance</vt:lpwstr>
  </property>
  <property fmtid="{D5CDD505-2E9C-101B-9397-08002B2CF9AE}" pid="4" name="_AuthorEmail">
    <vt:lpwstr>Jim.Record@METROKC.GOV</vt:lpwstr>
  </property>
  <property fmtid="{D5CDD505-2E9C-101B-9397-08002B2CF9AE}" pid="5" name="_AuthorEmailDisplayName">
    <vt:lpwstr>Record, Jim</vt:lpwstr>
  </property>
  <property fmtid="{D5CDD505-2E9C-101B-9397-08002B2CF9AE}" pid="6" name="_PreviousAdHocReviewCycleID">
    <vt:i4>-1719761325</vt:i4>
  </property>
</Properties>
</file>