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3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<sst xmlns="http://schemas.openxmlformats.org/spreadsheetml/2006/main" count="43" uniqueCount="38">
  <si>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Airport-ARFF</t>
  </si>
  <si>
    <t>ARMS Budget</t>
  </si>
  <si>
    <t>KCSO-ARFF</t>
  </si>
  <si>
    <t>Actually Billed</t>
  </si>
  <si>
    <t>Difference</t>
  </si>
  <si>
    <t>Direct Labor Cost</t>
  </si>
  <si>
    <t>Salaries, Special Pays, Benefits,</t>
  </si>
  <si>
    <t>Overtime, Salary Contingency</t>
  </si>
  <si>
    <t>Direct Non-Labor Cost</t>
  </si>
  <si>
    <t>Supplies, Services, Insurance,</t>
  </si>
  <si>
    <t>Quartermaster, . . .</t>
  </si>
  <si>
    <t>Subtotal</t>
  </si>
  <si>
    <t>Fuel Cost</t>
  </si>
  <si>
    <t>Fleet Operational Cost</t>
  </si>
  <si>
    <t>GRAND TOTAL</t>
  </si>
  <si>
    <t>(See Note B)</t>
  </si>
  <si>
    <t>Notes:</t>
  </si>
  <si>
    <t>A.</t>
  </si>
  <si>
    <t>ARFF was formally transferred to KCSO from Airport on 01/01/99.</t>
  </si>
  <si>
    <t>B.</t>
  </si>
  <si>
    <t>Incremental increase from 1998-2001 is attributable to the following factors:</t>
  </si>
  <si>
    <t>3. Post 9/11 Overtime</t>
  </si>
  <si>
    <t>4. Overtime</t>
  </si>
  <si>
    <t>Attributed to unfilled positions.</t>
  </si>
  <si>
    <t>Total 1998-2001</t>
  </si>
  <si>
    <t>Direct Labor Cost Increase</t>
  </si>
  <si>
    <t>5. Additional .70 FTE</t>
  </si>
  <si>
    <t>Captain position.</t>
  </si>
  <si>
    <t>ARMS Actual</t>
  </si>
  <si>
    <t>C</t>
  </si>
  <si>
    <t>Overhead calculated by summing administration Overhead accts 55XXX, allocated on an FTE basis.</t>
  </si>
  <si>
    <r>
      <t>Overhead  -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See Note C</t>
    </r>
  </si>
  <si>
    <t>and longevity special pays.</t>
  </si>
  <si>
    <t>1. Salary/Benes/Spec Pays Incr</t>
  </si>
  <si>
    <t>2. Labor Agreement - Retro</t>
  </si>
  <si>
    <t>Implementation of labor agreement &amp; grade increases.</t>
  </si>
  <si>
    <t>Paid in 2001 - retro for 1999 &amp; 2000.  Includes new education</t>
  </si>
  <si>
    <t>Due to security needs of Boeing Field.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</si>
</sst>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2" fontId="2" fillId="0" borderId="1" xfId="0" applyNumberFormat="1" applyFont="1" applyBorder="1" applyAlignment="1">
      <alignment/>
    </xf>
    <xf numFmtId="42" fontId="2" fillId="0" borderId="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4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/>
    </xf>
    <xf numFmtId="42" fontId="0" fillId="0" borderId="6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42" fontId="0" fillId="0" borderId="0" xfId="0" applyNumberFormat="1" applyFont="1" applyAlignment="1">
      <alignment/>
    </xf>
    <xf numFmtId="41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41" fontId="0" fillId="0" borderId="6" xfId="0" applyNumberFormat="1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8">
      <selection activeCell="E28" sqref="E28"/>
    </sheetView>
  </sheetViews>
  <sheetFormatPr defaultColWidth="9.140625" defaultRowHeight="15"/>
  <cols>
    <col min="1" max="1" width="2.421875" style="4" customWidth="1"/>
    <col min="2" max="2" width="28.28125" style="4" customWidth="1"/>
    <col min="3" max="3" width="15.00390625" style="4" hidden="1" customWidth="1"/>
    <col min="4" max="4" width="15.00390625" style="4" customWidth="1"/>
    <col min="5" max="5" width="14.7109375" style="4" customWidth="1"/>
    <col min="6" max="6" width="15.421875" style="4" customWidth="1"/>
    <col min="7" max="7" width="15.140625" style="4" customWidth="1"/>
    <col min="8" max="8" width="13.8515625" style="4" bestFit="1" customWidth="1"/>
    <col min="9" max="16384" width="9.140625" style="4" customWidth="1"/>
  </cols>
  <sheetData>
    <row r="1" spans="1:8" ht="18.75" customHeight="1">
      <c r="A1" s="35"/>
      <c r="B1" s="12"/>
      <c r="C1" s="13" t="s">
        <v>0</v>
      </c>
      <c r="D1" s="13" t="s">
        <v>0</v>
      </c>
      <c r="E1" s="13" t="s">
        <v>2</v>
      </c>
      <c r="F1" s="13" t="s">
        <v>2</v>
      </c>
      <c r="G1" s="13" t="s">
        <v>2</v>
      </c>
      <c r="H1" s="30"/>
    </row>
    <row r="2" spans="1:8" ht="15">
      <c r="A2" s="36"/>
      <c r="B2" s="8"/>
      <c r="C2" s="14">
        <v>1998</v>
      </c>
      <c r="D2" s="14">
        <v>1998</v>
      </c>
      <c r="E2" s="14">
        <v>1999</v>
      </c>
      <c r="F2" s="14">
        <v>2000</v>
      </c>
      <c r="G2" s="14">
        <v>2001</v>
      </c>
      <c r="H2" s="31"/>
    </row>
    <row r="3" spans="1:8" ht="15">
      <c r="A3" s="37"/>
      <c r="B3" s="5"/>
      <c r="C3" s="16" t="s">
        <v>1</v>
      </c>
      <c r="D3" s="16" t="s">
        <v>28</v>
      </c>
      <c r="E3" s="16" t="s">
        <v>3</v>
      </c>
      <c r="F3" s="16" t="s">
        <v>3</v>
      </c>
      <c r="G3" s="16" t="s">
        <v>3</v>
      </c>
      <c r="H3" s="16" t="s">
        <v>4</v>
      </c>
    </row>
    <row r="4" spans="1:8" ht="24.75" customHeight="1">
      <c r="A4" s="38" t="s">
        <v>5</v>
      </c>
      <c r="C4" s="10">
        <v>1217038</v>
      </c>
      <c r="D4" s="10">
        <v>1117792</v>
      </c>
      <c r="E4" s="10">
        <v>1137675</v>
      </c>
      <c r="F4" s="10">
        <v>1170911</v>
      </c>
      <c r="G4" s="10">
        <v>1809640</v>
      </c>
      <c r="H4" s="10">
        <f>SUM(G4-D4)</f>
        <v>691848</v>
      </c>
    </row>
    <row r="5" spans="1:8" ht="15">
      <c r="A5" s="36"/>
      <c r="B5" s="28" t="s">
        <v>6</v>
      </c>
      <c r="C5" s="18"/>
      <c r="D5" s="18"/>
      <c r="E5" s="18"/>
      <c r="F5" s="18"/>
      <c r="G5" s="18"/>
      <c r="H5" s="32" t="s">
        <v>15</v>
      </c>
    </row>
    <row r="6" spans="1:8" ht="15">
      <c r="A6" s="36"/>
      <c r="B6" s="28" t="s">
        <v>7</v>
      </c>
      <c r="C6" s="18"/>
      <c r="D6" s="18"/>
      <c r="E6" s="18"/>
      <c r="F6" s="18"/>
      <c r="G6" s="18"/>
      <c r="H6" s="18"/>
    </row>
    <row r="7" spans="1:8" ht="24.75" customHeight="1">
      <c r="A7" s="38" t="s">
        <v>8</v>
      </c>
      <c r="C7" s="18">
        <v>287419</v>
      </c>
      <c r="D7" s="18">
        <v>174697</v>
      </c>
      <c r="E7" s="18">
        <v>139479</v>
      </c>
      <c r="F7" s="18">
        <v>174015</v>
      </c>
      <c r="G7" s="18">
        <v>135849</v>
      </c>
      <c r="H7" s="18">
        <f>SUM(G7-D7)</f>
        <v>-38848</v>
      </c>
    </row>
    <row r="8" spans="1:8" ht="15">
      <c r="A8" s="36"/>
      <c r="B8" s="28" t="s">
        <v>9</v>
      </c>
      <c r="C8" s="18"/>
      <c r="D8" s="18"/>
      <c r="E8" s="18"/>
      <c r="F8" s="18"/>
      <c r="G8" s="18"/>
      <c r="H8" s="18"/>
    </row>
    <row r="9" spans="1:8" ht="15">
      <c r="A9" s="36"/>
      <c r="B9" s="28" t="s">
        <v>10</v>
      </c>
      <c r="C9" s="18"/>
      <c r="D9" s="18"/>
      <c r="E9" s="18"/>
      <c r="F9" s="18"/>
      <c r="G9" s="18"/>
      <c r="H9" s="18"/>
    </row>
    <row r="10" spans="1:8" ht="24.75" customHeight="1">
      <c r="A10" s="38" t="s">
        <v>31</v>
      </c>
      <c r="B10" s="3"/>
      <c r="C10" s="18"/>
      <c r="D10" s="18">
        <v>222017</v>
      </c>
      <c r="E10" s="18">
        <v>179062</v>
      </c>
      <c r="F10" s="18">
        <v>190185</v>
      </c>
      <c r="G10" s="18">
        <v>209075</v>
      </c>
      <c r="H10" s="18">
        <f>SUM(G10-D10)</f>
        <v>-12942</v>
      </c>
    </row>
    <row r="11" spans="1:8" ht="15">
      <c r="A11" s="36"/>
      <c r="C11" s="18">
        <v>225669</v>
      </c>
      <c r="D11" s="29"/>
      <c r="E11" s="18"/>
      <c r="F11" s="18"/>
      <c r="G11" s="18"/>
      <c r="H11" s="33"/>
    </row>
    <row r="12" spans="1:8" ht="24.75" customHeight="1">
      <c r="A12" s="19"/>
      <c r="B12" s="6" t="s">
        <v>11</v>
      </c>
      <c r="C12" s="2">
        <f>SUM(C4:C11)</f>
        <v>1730126</v>
      </c>
      <c r="D12" s="2">
        <f>SUM(D4:D10)</f>
        <v>1514506</v>
      </c>
      <c r="E12" s="2">
        <f>SUM(E4:E11)</f>
        <v>1456216</v>
      </c>
      <c r="F12" s="2">
        <f>SUM(F4:F11)</f>
        <v>1535111</v>
      </c>
      <c r="G12" s="2">
        <f>SUM(G4:G11)</f>
        <v>2154564</v>
      </c>
      <c r="H12" s="1">
        <f>SUM(H4:H11)</f>
        <v>640058</v>
      </c>
    </row>
    <row r="13" spans="1:8" ht="24.75" customHeight="1">
      <c r="A13" s="36"/>
      <c r="B13" s="4" t="s">
        <v>12</v>
      </c>
      <c r="C13" s="18">
        <v>6202</v>
      </c>
      <c r="D13" s="18">
        <v>6202</v>
      </c>
      <c r="E13" s="18">
        <v>6891</v>
      </c>
      <c r="F13" s="18">
        <v>7657</v>
      </c>
      <c r="G13" s="18">
        <v>8508</v>
      </c>
      <c r="H13" s="34">
        <f>SUM(G13-C13)</f>
        <v>2306</v>
      </c>
    </row>
    <row r="14" spans="1:8" ht="24.75" customHeight="1">
      <c r="A14" s="36"/>
      <c r="B14" s="4" t="s">
        <v>13</v>
      </c>
      <c r="C14" s="18">
        <v>4775</v>
      </c>
      <c r="D14" s="18">
        <v>4775</v>
      </c>
      <c r="E14" s="18">
        <v>7244</v>
      </c>
      <c r="F14" s="18">
        <v>16341</v>
      </c>
      <c r="G14" s="18">
        <v>17253</v>
      </c>
      <c r="H14" s="33">
        <f>SUM(G14-C14)</f>
        <v>12478</v>
      </c>
    </row>
    <row r="15" spans="1:8" ht="24.75" customHeight="1">
      <c r="A15" s="19"/>
      <c r="B15" s="6" t="s">
        <v>14</v>
      </c>
      <c r="C15" s="2">
        <f aca="true" t="shared" si="0" ref="C15:H15">SUM(C12:C14)</f>
        <v>1741103</v>
      </c>
      <c r="D15" s="2">
        <f t="shared" si="0"/>
        <v>1525483</v>
      </c>
      <c r="E15" s="2">
        <f t="shared" si="0"/>
        <v>1470351</v>
      </c>
      <c r="F15" s="2">
        <f t="shared" si="0"/>
        <v>1559109</v>
      </c>
      <c r="G15" s="2">
        <f t="shared" si="0"/>
        <v>2180325</v>
      </c>
      <c r="H15" s="1">
        <f t="shared" si="0"/>
        <v>654842</v>
      </c>
    </row>
    <row r="16" spans="1:8" ht="24.75" customHeight="1">
      <c r="A16" s="8"/>
      <c r="B16" s="15"/>
      <c r="C16" s="7"/>
      <c r="D16" s="7"/>
      <c r="E16" s="7"/>
      <c r="F16" s="7"/>
      <c r="G16" s="7"/>
      <c r="H16" s="7"/>
    </row>
    <row r="18" spans="1:6" ht="15">
      <c r="A18" s="20" t="s">
        <v>16</v>
      </c>
      <c r="F18" s="17"/>
    </row>
    <row r="19" spans="1:2" ht="15">
      <c r="A19" s="3" t="s">
        <v>17</v>
      </c>
      <c r="B19" s="4" t="s">
        <v>18</v>
      </c>
    </row>
    <row r="21" spans="1:2" ht="15">
      <c r="A21" s="3" t="s">
        <v>19</v>
      </c>
      <c r="B21" s="4" t="s">
        <v>20</v>
      </c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 t="s">
        <v>33</v>
      </c>
      <c r="C23" s="10">
        <v>42367</v>
      </c>
      <c r="D23" s="10">
        <v>141613</v>
      </c>
      <c r="E23" s="8" t="s">
        <v>35</v>
      </c>
      <c r="F23" s="11"/>
      <c r="G23" s="8"/>
      <c r="H23" s="8"/>
      <c r="I23" s="8"/>
    </row>
    <row r="24" spans="1:9" ht="15">
      <c r="A24" s="8"/>
      <c r="B24" s="8" t="s">
        <v>34</v>
      </c>
      <c r="C24" s="18">
        <v>271130</v>
      </c>
      <c r="D24" s="18">
        <v>271130</v>
      </c>
      <c r="E24" s="8" t="s">
        <v>36</v>
      </c>
      <c r="F24" s="24"/>
      <c r="G24" s="8"/>
      <c r="H24" s="8"/>
      <c r="I24" s="8"/>
    </row>
    <row r="25" spans="1:9" ht="15">
      <c r="A25" s="8"/>
      <c r="B25" s="21"/>
      <c r="C25" s="22"/>
      <c r="D25" s="22"/>
      <c r="E25" s="21" t="s">
        <v>32</v>
      </c>
      <c r="F25" s="23"/>
      <c r="G25" s="8"/>
      <c r="H25" s="8"/>
      <c r="I25" s="8"/>
    </row>
    <row r="26" spans="1:9" ht="15">
      <c r="A26" s="8"/>
      <c r="B26" s="21" t="s">
        <v>21</v>
      </c>
      <c r="C26" s="22">
        <v>143500</v>
      </c>
      <c r="D26" s="22">
        <v>143500</v>
      </c>
      <c r="E26" s="21" t="s">
        <v>37</v>
      </c>
      <c r="F26" s="23"/>
      <c r="G26" s="8"/>
      <c r="H26" s="8"/>
      <c r="I26" s="8"/>
    </row>
    <row r="27" spans="1:9" ht="15">
      <c r="A27" s="8"/>
      <c r="B27" s="8" t="s">
        <v>22</v>
      </c>
      <c r="C27" s="18">
        <v>69872</v>
      </c>
      <c r="D27" s="18">
        <v>69872</v>
      </c>
      <c r="E27" s="8" t="s">
        <v>23</v>
      </c>
      <c r="F27" s="24"/>
      <c r="G27" s="8"/>
      <c r="H27" s="8"/>
      <c r="I27" s="8"/>
    </row>
    <row r="28" spans="1:9" ht="15">
      <c r="A28" s="8"/>
      <c r="B28" s="25" t="s">
        <v>26</v>
      </c>
      <c r="C28" s="26">
        <v>65733</v>
      </c>
      <c r="D28" s="26">
        <v>65733</v>
      </c>
      <c r="E28" s="25" t="s">
        <v>27</v>
      </c>
      <c r="F28" s="27"/>
      <c r="G28" s="8"/>
      <c r="H28" s="8"/>
      <c r="I28" s="8"/>
    </row>
    <row r="29" spans="1:9" ht="15">
      <c r="A29" s="8"/>
      <c r="B29" s="9" t="s">
        <v>24</v>
      </c>
      <c r="C29" s="2">
        <f>SUM(C23:C28)</f>
        <v>592602</v>
      </c>
      <c r="D29" s="2">
        <f>SUM(D23:D28)</f>
        <v>691848</v>
      </c>
      <c r="E29" s="6" t="s">
        <v>25</v>
      </c>
      <c r="F29" s="1"/>
      <c r="G29" s="8"/>
      <c r="H29" s="8"/>
      <c r="I29" s="8"/>
    </row>
    <row r="31" spans="1:2" ht="15">
      <c r="A31" s="8" t="s">
        <v>29</v>
      </c>
      <c r="B31" s="5" t="s">
        <v>30</v>
      </c>
    </row>
  </sheetData>
  <printOptions horizontalCentered="1"/>
  <pageMargins left="0.35" right="0.35" top="0.78" bottom="0.53" header="0.43" footer="0.38"/>
  <pageSetup horizontalDpi="600" verticalDpi="600" orientation="landscape" r:id="rId1"/>
  <headerFooter alignWithMargins="0">
    <oddHeader>&amp;C&amp;"Times New Roman,Bold"&amp;14ARFF Costs Summary 1998 - 2001</oddHeader>
    <oddFooter>&amp;R&amp;7Jon\&amp;F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K.C. Sherrif's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AllanCHE</dc:creator>
  <cp:keywords/>
  <dc:description/>
  <cp:lastModifiedBy>Mike Alvine</cp:lastModifiedBy>
  <cp:lastPrinted>2002-06-10T22:54:50Z</cp:lastPrinted>
  <dcterms:created xsi:type="dcterms:W3CDTF">2002-06-10T17:11:06Z</dcterms:created>
  <dcterms:modified xsi:type="dcterms:W3CDTF">2002-06-10T22:59:17Z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-429615880</vt:i4>
  </property>
  <property fmtid="{D5CDD505-2E9C-101B-9397-08002B2CF9AE}" pid="3" name="_EmailSubject">
    <vt:lpwstr>Paper_ARFFCostsSum1998to2001.xls</vt:lpwstr>
  </property>
  <property fmtid="{D5CDD505-2E9C-101B-9397-08002B2CF9AE}" pid="4" name="_AuthorEmail">
    <vt:lpwstr>Michael.Alvine@METROKC.GOV</vt:lpwstr>
  </property>
  <property fmtid="{D5CDD505-2E9C-101B-9397-08002B2CF9AE}" pid="5" name="_AuthorEmailDisplayName">
    <vt:lpwstr>Alvine, Michael</vt:lpwstr>
  </property>
</Properties>
</file>