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24226"/>
  <bookViews>
    <workbookView xWindow="1950" yWindow="1950" windowWidth="21600" windowHeight="11385" activeTab="0"/>
  </bookViews>
  <sheets>
    <sheet name="Fiscal Note" sheetId="1" r:id="rId1"/>
  </sheets>
  <externalReferences>
    <externalReference r:id="rId4"/>
  </externalReferences>
  <definedNames>
    <definedName name="JOB_CODE">'[1]JC Lookup 2021-22'!$B$1:$H$2971</definedName>
    <definedName name="_xlnm.Print_Area" localSheetId="0">'Fiscal Note'!$A$1:$G$42</definedName>
  </definedNames>
  <calcPr calcId="191028"/>
  <extLst/>
</workbook>
</file>

<file path=xl/sharedStrings.xml><?xml version="1.0" encoding="utf-8"?>
<sst xmlns="http://schemas.openxmlformats.org/spreadsheetml/2006/main" count="43" uniqueCount="36">
  <si>
    <t>2023-2024 FISCAL NOTE</t>
  </si>
  <si>
    <t>Ordinance/Motion:  2023-2024 2nd Omnibus Supplemental Ordinance</t>
  </si>
  <si>
    <t xml:space="preserve">Title:  Medical Examiner's Office increase of Disposition Authorization Fee </t>
  </si>
  <si>
    <t xml:space="preserve">Affected Agency and/or Agencies:   </t>
  </si>
  <si>
    <t>Note Prepared By:  Nhi Nghe</t>
  </si>
  <si>
    <t>Date Prepared: 8/18/2023</t>
  </si>
  <si>
    <t>Note Reviewed By:  Drew Pounds</t>
  </si>
  <si>
    <t>Date Reviewed: 9/6/2023</t>
  </si>
  <si>
    <t>Description of request:</t>
  </si>
  <si>
    <t>Increase the Disposition Authorization fee from $70 to $100 to reflect increasing demand and inflationary growth of roughly 30% since the last rate increase in 2017.  Expenditures below are captured in S2_003 in the Medical Examiner's Office.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</si>
  <si>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</si>
  <si>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</si>
  <si>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</si>
  <si>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</si>
  <si>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</si>
  <si>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</si>
  <si>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</si>
  <si>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DPH - Medical Examiner's Office</t>
  </si>
  <si>
    <t xml:space="preserve">TOTAL </t>
  </si>
  <si>
    <t>Expenditures from:</t>
  </si>
  <si>
    <t>Department</t>
  </si>
  <si>
    <t>DPH</t>
  </si>
  <si>
    <t>TOTAL</t>
  </si>
  <si>
    <t xml:space="preserve">Expenditures by Categories </t>
  </si>
  <si>
    <t>Regular Salary</t>
  </si>
  <si>
    <t>RETIREMENT PLAN (PERS 2)/FICA/PFML</t>
  </si>
  <si>
    <t>Does this legislation require a budget supplemental? Yes</t>
  </si>
  <si>
    <t>Notes and Assumptions:</t>
  </si>
  <si>
    <t>1. Proposed fee increase will support 3 new Career Service Positions per Decision Package S2_003.</t>
  </si>
  <si>
    <t>2. Revenue totals reflect additional revenue from $30 increase, excluding the existing budgeted revenue for DA fees.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</si>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</sst>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000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8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 quotePrefix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/>
    <xf numFmtId="0" fontId="6" fillId="0" borderId="0" xfId="0" applyFont="1" applyBorder="1"/>
    <xf numFmtId="0" fontId="6" fillId="0" borderId="25" xfId="0" applyFont="1" applyBorder="1"/>
    <xf numFmtId="0" fontId="8" fillId="0" borderId="0" xfId="0" applyFont="1" applyBorder="1"/>
    <xf numFmtId="0" fontId="8" fillId="0" borderId="0" xfId="0" applyFont="1"/>
    <xf numFmtId="0" fontId="6" fillId="0" borderId="9" xfId="0" applyFont="1" applyBorder="1"/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0" borderId="13" xfId="0" applyFont="1" applyBorder="1"/>
    <xf numFmtId="3" fontId="8" fillId="0" borderId="21" xfId="0" applyNumberFormat="1" applyFont="1" applyBorder="1"/>
    <xf numFmtId="3" fontId="8" fillId="0" borderId="29" xfId="0" applyNumberFormat="1" applyFont="1" applyBorder="1"/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/>
    <xf numFmtId="166" fontId="2" fillId="0" borderId="7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2" fillId="2" borderId="3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2 2" xfId="22"/>
    <cellStyle name="Percent 2" xfId="23"/>
    <cellStyle name="Comma 3" xfId="24"/>
    <cellStyle name="Normal 4" xfId="25"/>
    <cellStyle name="Currency 2" xfId="26"/>
    <cellStyle name="Hyperlink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.sharepoint.com\Users\stutmantj\AppData\Local\Microsoft\Windows\INetCache\Content.Outlook\WQN76OA0\ZCopy%20of%202021-22%20Proforma%20Benefit%20Rates%20and%20Calculator%20DRAF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 RATES"/>
      <sheetName val="Retirement Calcs"/>
      <sheetName val="OLD Calculator"/>
      <sheetName val="SalAvgFile"/>
      <sheetName val="Glossary"/>
      <sheetName val="Job Code Lookup"/>
      <sheetName val="JC Lookup 2021-22"/>
      <sheetName val="Draft Calculator INCREMENTAL"/>
      <sheetName val="Industrial Insurance Cost Pools"/>
      <sheetName val="Benefit Rates"/>
      <sheetName val="Benefits Calculator"/>
      <sheetName val="Projection for Fiscal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3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57421875" style="0" customWidth="1"/>
    <col min="2" max="7" width="15.57421875" style="0" customWidth="1"/>
    <col min="9" max="9" width="12.28125" style="0" bestFit="1" customWidth="1"/>
    <col min="10" max="10" width="10.28125" style="0" bestFit="1" customWidth="1"/>
  </cols>
  <sheetData>
    <row r="1" spans="1:9" ht="17.25" customHeight="1">
      <c r="A1" s="85" t="s">
        <v>0</v>
      </c>
      <c r="B1" s="85"/>
      <c r="C1" s="85"/>
      <c r="D1" s="85"/>
      <c r="E1" s="85"/>
      <c r="F1" s="85"/>
      <c r="G1" s="85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7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58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59" t="s">
        <v>3</v>
      </c>
      <c r="B5" s="60"/>
      <c r="C5" s="10"/>
      <c r="D5" s="10"/>
      <c r="E5" s="10"/>
      <c r="F5" s="10"/>
      <c r="G5" s="11"/>
    </row>
    <row r="6" spans="1:7" ht="18" customHeight="1">
      <c r="A6" s="59" t="s">
        <v>4</v>
      </c>
      <c r="B6" s="10"/>
      <c r="C6" s="10"/>
      <c r="D6" s="10"/>
      <c r="E6" s="10"/>
      <c r="F6" s="10"/>
      <c r="G6" s="11"/>
    </row>
    <row r="7" spans="1:7" ht="18" customHeight="1">
      <c r="A7" s="59" t="s">
        <v>5</v>
      </c>
      <c r="B7" s="10"/>
      <c r="C7" s="10"/>
      <c r="D7" s="10"/>
      <c r="E7" s="10"/>
      <c r="F7" s="10"/>
      <c r="G7" s="11"/>
    </row>
    <row r="8" spans="1:7" ht="18" customHeight="1">
      <c r="A8" s="59" t="s">
        <v>6</v>
      </c>
      <c r="B8" s="10"/>
      <c r="C8" s="10"/>
      <c r="D8" s="10"/>
      <c r="E8" s="10"/>
      <c r="F8" s="10"/>
      <c r="G8" s="11"/>
    </row>
    <row r="9" spans="1:7" ht="18" customHeight="1" thickBot="1">
      <c r="A9" s="61" t="s">
        <v>7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2" t="s">
        <v>8</v>
      </c>
      <c r="C11" s="14"/>
      <c r="D11" s="14"/>
      <c r="E11" s="14"/>
      <c r="F11" s="14"/>
      <c r="G11" s="14"/>
    </row>
    <row r="12" spans="1:9" ht="30" customHeight="1">
      <c r="A12" s="76" t="s">
        <v>9</v>
      </c>
      <c r="B12" s="77"/>
      <c r="C12" s="77"/>
      <c r="D12" s="77"/>
      <c r="E12" s="77"/>
      <c r="F12" s="77"/>
      <c r="G12" s="78"/>
      <c r="I12" s="44"/>
    </row>
    <row r="13" spans="1:7" ht="30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3" t="s">
        <v>10</v>
      </c>
      <c r="B15" s="10"/>
      <c r="C15" s="14"/>
      <c r="D15" s="14"/>
      <c r="E15" s="14"/>
      <c r="F15" s="14"/>
      <c r="G15" s="14"/>
    </row>
    <row r="16" spans="1:9" ht="27.75">
      <c r="A16" s="64" t="s">
        <v>11</v>
      </c>
      <c r="B16" s="27"/>
      <c r="C16" s="65" t="s">
        <v>12</v>
      </c>
      <c r="D16" s="65" t="s">
        <v>13</v>
      </c>
      <c r="E16" s="65" t="s">
        <v>14</v>
      </c>
      <c r="F16" s="66" t="s">
        <v>15</v>
      </c>
      <c r="G16" s="67" t="s">
        <v>16</v>
      </c>
      <c r="I16" s="43"/>
    </row>
    <row r="17" spans="1:7" ht="18" customHeight="1">
      <c r="A17" s="28" t="s">
        <v>17</v>
      </c>
      <c r="B17" s="15"/>
      <c r="C17" s="74">
        <v>10</v>
      </c>
      <c r="D17" s="46">
        <v>43394</v>
      </c>
      <c r="E17" s="16">
        <v>525000</v>
      </c>
      <c r="F17" s="16">
        <v>1050000</v>
      </c>
      <c r="G17" s="52">
        <v>1050000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68" t="s">
        <v>18</v>
      </c>
      <c r="C21" s="49"/>
      <c r="D21" s="49"/>
      <c r="E21" s="69">
        <f>SUM(E17:E20)</f>
        <v>525000</v>
      </c>
      <c r="F21" s="69">
        <f>SUM(F17:F20)</f>
        <v>1050000</v>
      </c>
      <c r="G21" s="70">
        <f>SUM(G17:G20)</f>
        <v>1050000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2" t="s">
        <v>19</v>
      </c>
      <c r="B23" s="60"/>
      <c r="C23" s="51"/>
      <c r="D23" s="50"/>
      <c r="E23" s="14"/>
      <c r="F23" s="14"/>
      <c r="G23" s="14"/>
    </row>
    <row r="24" spans="1:7" ht="16.5" customHeight="1">
      <c r="A24" s="64" t="s">
        <v>11</v>
      </c>
      <c r="B24" s="27"/>
      <c r="C24" s="65" t="s">
        <v>12</v>
      </c>
      <c r="D24" s="71" t="s">
        <v>20</v>
      </c>
      <c r="E24" s="65" t="s">
        <v>14</v>
      </c>
      <c r="F24" s="66" t="s">
        <v>15</v>
      </c>
      <c r="G24" s="67" t="s">
        <v>16</v>
      </c>
    </row>
    <row r="25" spans="1:7" ht="18" customHeight="1">
      <c r="A25" s="28" t="s">
        <v>17</v>
      </c>
      <c r="B25" s="19"/>
      <c r="C25" s="74">
        <v>10</v>
      </c>
      <c r="D25" s="46" t="s">
        <v>21</v>
      </c>
      <c r="E25" s="42">
        <v>445764</v>
      </c>
      <c r="F25" s="42">
        <v>926212</v>
      </c>
      <c r="G25" s="54">
        <v>983615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68" t="s">
        <v>22</v>
      </c>
      <c r="C29" s="49"/>
      <c r="D29" s="49"/>
      <c r="E29" s="69">
        <f>SUM(E25:E28)</f>
        <v>445764</v>
      </c>
      <c r="F29" s="69">
        <f>SUM(F25:F28)</f>
        <v>926212</v>
      </c>
      <c r="G29" s="70">
        <f>SUM(G25:G28)</f>
        <v>983615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2" t="s">
        <v>23</v>
      </c>
      <c r="B31" s="60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5" t="str">
        <f>E16</f>
        <v>2023-2024</v>
      </c>
      <c r="F32" s="71" t="str">
        <f>F16</f>
        <v>2025-2026</v>
      </c>
      <c r="G32" s="72" t="str">
        <f>G16</f>
        <v>2027-2028</v>
      </c>
      <c r="H32" s="22"/>
      <c r="I32" s="22"/>
    </row>
    <row r="33" spans="1:8" ht="18" customHeight="1">
      <c r="A33" s="28" t="s">
        <v>24</v>
      </c>
      <c r="B33" s="15"/>
      <c r="C33" s="20"/>
      <c r="D33" s="21"/>
      <c r="E33" s="16">
        <v>328982</v>
      </c>
      <c r="F33" s="16">
        <v>683560</v>
      </c>
      <c r="G33" s="52">
        <v>725925</v>
      </c>
      <c r="H33" s="22"/>
    </row>
    <row r="34" spans="1:9" ht="18" customHeight="1">
      <c r="A34" s="28" t="s">
        <v>25</v>
      </c>
      <c r="B34" s="15"/>
      <c r="C34" s="15"/>
      <c r="D34" s="19"/>
      <c r="E34" s="16">
        <v>116783</v>
      </c>
      <c r="F34" s="16">
        <v>242652</v>
      </c>
      <c r="G34" s="52">
        <v>257690</v>
      </c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3" t="s">
        <v>22</v>
      </c>
      <c r="B38" s="30"/>
      <c r="C38" s="30"/>
      <c r="D38" s="33"/>
      <c r="E38" s="69">
        <f>SUM(E33:E37)</f>
        <v>445765</v>
      </c>
      <c r="F38" s="69">
        <f>SUM(F33:F37)</f>
        <v>926212</v>
      </c>
      <c r="G38" s="70">
        <f>SUM(G33:G37)</f>
        <v>983615</v>
      </c>
      <c r="H38" s="24"/>
      <c r="I38" s="24"/>
    </row>
    <row r="39" spans="1:9" ht="18" customHeight="1">
      <c r="A39" s="62" t="s">
        <v>26</v>
      </c>
      <c r="B39" s="60"/>
      <c r="C39" s="60"/>
      <c r="D39" s="60"/>
      <c r="E39" s="55"/>
      <c r="F39" s="55"/>
      <c r="G39" s="55"/>
      <c r="H39" s="24"/>
      <c r="I39" s="24"/>
    </row>
    <row r="40" spans="1:9" ht="18" customHeight="1">
      <c r="A40" s="60" t="s">
        <v>27</v>
      </c>
      <c r="B40" s="60"/>
      <c r="C40" s="10"/>
      <c r="D40" s="10"/>
      <c r="E40" s="55"/>
      <c r="F40" s="55"/>
      <c r="G40" s="55"/>
      <c r="H40" s="24"/>
      <c r="I40" s="24"/>
    </row>
    <row r="41" spans="1:9" ht="14.25">
      <c r="A41" s="10" t="s">
        <v>28</v>
      </c>
      <c r="B41" s="10"/>
      <c r="C41" s="10"/>
      <c r="D41" s="10"/>
      <c r="E41" s="55"/>
      <c r="F41" s="55"/>
      <c r="G41" s="55"/>
      <c r="H41" s="24"/>
      <c r="I41" s="24"/>
    </row>
    <row r="42" spans="1:9" ht="12.75" customHeight="1">
      <c r="A42" s="10" t="s">
        <v>29</v>
      </c>
      <c r="B42" s="75"/>
      <c r="C42" s="75"/>
      <c r="D42" s="75"/>
      <c r="E42" s="75"/>
      <c r="F42" s="75"/>
      <c r="G42" s="75"/>
      <c r="H42" s="24"/>
      <c r="I42" s="24"/>
    </row>
    <row r="43" spans="1:9" ht="14.25" customHeight="1">
      <c r="A43" s="75"/>
      <c r="B43" s="75"/>
      <c r="C43" s="75"/>
      <c r="D43" s="75"/>
      <c r="E43" s="75"/>
      <c r="F43" s="75"/>
      <c r="G43" s="75"/>
      <c r="H43" s="24"/>
      <c r="I43" s="24"/>
    </row>
    <row r="44" spans="1:9" ht="18" customHeight="1">
      <c r="A44" s="34" t="s">
        <v>30</v>
      </c>
      <c r="B44" s="10"/>
      <c r="C44" s="10"/>
      <c r="D44" s="10"/>
      <c r="E44" s="55"/>
      <c r="F44" s="55"/>
      <c r="G44" s="55"/>
      <c r="H44" s="24"/>
      <c r="I44" s="24"/>
    </row>
    <row r="45" spans="1:9" ht="42" customHeight="1">
      <c r="A45" s="82" t="s">
        <v>31</v>
      </c>
      <c r="B45" s="83"/>
      <c r="C45" s="83"/>
      <c r="D45" s="83"/>
      <c r="E45" s="83"/>
      <c r="F45" s="83"/>
      <c r="G45" s="83"/>
      <c r="H45" s="24"/>
      <c r="I45" s="24"/>
    </row>
    <row r="46" spans="1:7" ht="14.25">
      <c r="A46" s="10" t="s">
        <v>32</v>
      </c>
      <c r="B46" s="10"/>
      <c r="C46" s="10"/>
      <c r="D46" s="10"/>
      <c r="E46" s="10"/>
      <c r="F46" s="10"/>
      <c r="G46" s="10"/>
    </row>
    <row r="47" spans="1:7" ht="28.5" customHeight="1">
      <c r="A47" s="84" t="s">
        <v>33</v>
      </c>
      <c r="B47" s="84"/>
      <c r="C47" s="84"/>
      <c r="D47" s="84"/>
      <c r="E47" s="84"/>
      <c r="F47" s="84"/>
      <c r="G47" s="84"/>
    </row>
    <row r="48" spans="1:9" ht="14.25">
      <c r="A48" s="10" t="s">
        <v>34</v>
      </c>
      <c r="B48" s="10"/>
      <c r="C48" s="10"/>
      <c r="D48" s="10"/>
      <c r="E48" s="10"/>
      <c r="F48" s="10"/>
      <c r="G48" s="10"/>
      <c r="H48" s="24"/>
      <c r="I48" s="45"/>
    </row>
    <row r="49" spans="1:7" ht="14.25">
      <c r="A49" s="10" t="s">
        <v>35</v>
      </c>
      <c r="B49" s="10"/>
      <c r="C49" s="10"/>
      <c r="D49" s="10"/>
      <c r="E49" s="10"/>
      <c r="F49" s="10"/>
      <c r="G49" s="10"/>
    </row>
    <row r="50" spans="1:7" ht="14.25">
      <c r="A50" s="10"/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</sheetData>
  <mergeCells count="4">
    <mergeCell ref="A12:G13"/>
    <mergeCell ref="A45:G45"/>
    <mergeCell ref="A47:G47"/>
    <mergeCell ref="A1:G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eaef9f-cf1f-479f-a374-c737fe2c05cb" xsi:nil="true"/>
    <SharedWithUsers xmlns="b26352fe-bbc0-46d5-84bb-ca8805f801b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lcf76f155ced4ddcb4097134ff3c332f xmlns="7e2aceee-b130-49c7-9ac9-b26cc173b916">
      <Terms xmlns="http://schemas.microsoft.com/office/infopath/2007/PartnerControls"/>
    </lcf76f155ced4ddcb4097134ff3c332f>
    <PHASE xmlns="7e2aceee-b130-49c7-9ac9-b26cc173b916">Dwight Review</PHASE>
    <Analyst xmlns="7e2aceee-b130-49c7-9ac9-b26cc173b916">
      <UserInfo>
        <DisplayName>Pounds, Drew</DisplayName>
        <AccountId>18</AccountId>
        <AccountType/>
      </UserInfo>
    </Analyst>
    <PSBSection xmlns="7e2aceee-b130-49c7-9ac9-b26cc173b916">LSHHS</PSBSection>
    <BookSection xmlns="7e2aceee-b130-49c7-9ac9-b26cc173b916">HHS</BookSection>
    <DocType xmlns="7e2aceee-b130-49c7-9ac9-b26cc173b916">FISCAL NOTE</Doc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3" ma:contentTypeDescription="Create a new document." ma:contentTypeScope="" ma:versionID="ec4433a5ddd9665c9335e8835e4f3048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42d9d62778cb3727385312ca74b9f6d8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  <xsd:enumeration value="COUNCIL QUESTIONS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2beaef9f-cf1f-479f-a374-c737fe2c05cb"/>
    <ds:schemaRef ds:uri="b26352fe-bbc0-46d5-84bb-ca8805f801b3"/>
    <ds:schemaRef ds:uri="7e2aceee-b130-49c7-9ac9-b26cc173b916"/>
  </ds:schemaRefs>
</ds:datastoreItem>
</file>

<file path=customXml/itemProps2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6D5DC5-E74B-4BBF-B4ED-04A71724B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2023-10-10T22:29:19Z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</Properties>
</file>