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'!$A$2:$J$20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<sst xmlns="http://schemas.openxmlformats.org/spreadsheetml/2006/main" count="23" uniqueCount="23">
  <si>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</si>
  <si>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</si>
  <si>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</si>
  <si>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</si>
  <si>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</si>
  <si>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</si>
  <si>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</si>
  <si>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</si>
  <si>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</si>
  <si>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STP DIGESTER ROOF EQUIPMENT REPLACEMENT (1121403)</t>
  </si>
  <si>
    <t>STP IPS HIGH VOLTAGE SWITCH GEAR REPLACMENT (1121404)</t>
  </si>
  <si>
    <t>FY19</t>
  </si>
  <si>
    <t>EAST SIDE INTERCEPTOR SECTION 4 LINING (1121406)</t>
  </si>
  <si>
    <t>NORTH CREEK OVERFLOW CONTROL (1121408)</t>
  </si>
  <si>
    <t>NORTH BEACH PS/FM CAPITAL IMPROVEMENTS (1121407)</t>
  </si>
  <si>
    <t>UNIVERSITY GSI (1121410)</t>
  </si>
  <si>
    <t>MONTLAKE GSI (1121411)</t>
  </si>
  <si>
    <t>11TH AVE NE GSI (1121412)</t>
  </si>
  <si>
    <t>W MICHIGAN/TERMINAL 115 GSI (1121409)</t>
  </si>
  <si>
    <t>WTC CSO CONTROL AND IMPRV (1038098)</t>
  </si>
  <si>
    <t>BRANDON/MICHIGAN CSO (1121402)</t>
  </si>
  <si>
    <t>WATER QUALITY CAPITAL OUTLAY (1037765)</t>
  </si>
  <si>
    <t>Attachment A:  Wastewater Treatment Capital Improvement Program, dated November 7,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</si>
</sst>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2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2" xfId="0" applyNumberFormat="1" applyFont="1" applyFill="1" applyBorder="1" applyAlignment="1" applyProtection="1">
      <alignment horizontal="right"/>
      <protection locked="0"/>
    </xf>
    <xf numFmtId="165" fontId="21" fillId="33" borderId="10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38" fontId="21" fillId="33" borderId="10" xfId="0" applyNumberFormat="1" applyFont="1" applyFill="1" applyBorder="1" applyAlignment="1" applyProtection="1">
      <alignment horizontal="right"/>
      <protection locked="0"/>
    </xf>
    <xf numFmtId="0" fontId="22" fillId="33" borderId="11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1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center" wrapText="1"/>
      <protection locked="0"/>
    </xf>
    <xf numFmtId="0" fontId="21" fillId="33" borderId="13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1"/>
  <sheetViews>
    <sheetView tabSelected="1" view="pageLayout" workbookViewId="0" topLeftCell="B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6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8" t="s">
        <v>22</v>
      </c>
    </row>
    <row r="3" spans="2:10" ht="15"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15" t="s">
        <v>6</v>
      </c>
      <c r="B4" s="26"/>
      <c r="C4" s="27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11</v>
      </c>
      <c r="J4" s="22" t="s">
        <v>5</v>
      </c>
    </row>
    <row r="5" spans="1:10" ht="15">
      <c r="A5" s="30"/>
      <c r="B5" s="33">
        <v>1037765</v>
      </c>
      <c r="C5" s="34" t="s">
        <v>21</v>
      </c>
      <c r="D5" s="9">
        <v>60000</v>
      </c>
      <c r="E5" s="31"/>
      <c r="F5" s="31"/>
      <c r="G5" s="31"/>
      <c r="H5" s="31"/>
      <c r="I5" s="31"/>
      <c r="J5" s="32"/>
    </row>
    <row r="6" spans="1:10" ht="15">
      <c r="A6" s="18"/>
      <c r="B6" s="16">
        <v>1038098</v>
      </c>
      <c r="C6" s="17" t="s">
        <v>19</v>
      </c>
      <c r="D6" s="24">
        <v>-5252286</v>
      </c>
      <c r="E6" s="24">
        <v>-5335439</v>
      </c>
      <c r="F6" s="24">
        <v>-11819855</v>
      </c>
      <c r="G6" s="24">
        <v>-10582979</v>
      </c>
      <c r="H6" s="24">
        <v>-4557586</v>
      </c>
      <c r="I6" s="24">
        <v>-749420</v>
      </c>
      <c r="J6" s="25">
        <f>SUM(D6:I6)</f>
        <v>-38297565</v>
      </c>
    </row>
    <row r="7" spans="1:10" ht="15">
      <c r="A7" s="18"/>
      <c r="B7" s="16">
        <v>1121402</v>
      </c>
      <c r="C7" s="17" t="s">
        <v>20</v>
      </c>
      <c r="D7" s="24">
        <v>16765000</v>
      </c>
      <c r="E7" s="24">
        <v>25429000</v>
      </c>
      <c r="F7" s="24">
        <v>0</v>
      </c>
      <c r="G7" s="24">
        <v>136296000</v>
      </c>
      <c r="H7" s="24">
        <v>0</v>
      </c>
      <c r="I7" s="24">
        <v>1370000</v>
      </c>
      <c r="J7" s="25">
        <f>SUM(D7:I7)</f>
        <v>179860000</v>
      </c>
    </row>
    <row r="8" spans="1:12" ht="15">
      <c r="A8" s="7"/>
      <c r="B8" s="16">
        <v>1121403</v>
      </c>
      <c r="C8" s="17" t="s">
        <v>9</v>
      </c>
      <c r="D8" s="24">
        <v>3538148</v>
      </c>
      <c r="E8" s="24">
        <v>562746</v>
      </c>
      <c r="F8" s="24">
        <v>475878</v>
      </c>
      <c r="G8" s="24">
        <v>31722</v>
      </c>
      <c r="H8" s="24"/>
      <c r="I8" s="24"/>
      <c r="J8" s="25">
        <f>SUM(D8:I8)</f>
        <v>4608494</v>
      </c>
      <c r="K8" s="3"/>
      <c r="L8" s="3">
        <v>0</v>
      </c>
    </row>
    <row r="9" spans="1:10" ht="15">
      <c r="A9" s="18"/>
      <c r="B9" s="16">
        <v>1121404</v>
      </c>
      <c r="C9" s="17" t="s">
        <v>10</v>
      </c>
      <c r="D9" s="24">
        <v>464582</v>
      </c>
      <c r="E9" s="24">
        <v>978500</v>
      </c>
      <c r="F9" s="24">
        <v>123495</v>
      </c>
      <c r="G9" s="24"/>
      <c r="H9" s="24"/>
      <c r="I9" s="24"/>
      <c r="J9" s="25">
        <f aca="true" t="shared" si="0" ref="J9:J16">SUM(D9:I9)</f>
        <v>1566577</v>
      </c>
    </row>
    <row r="10" spans="1:10" ht="15">
      <c r="A10" s="18"/>
      <c r="B10" s="16">
        <v>1121406</v>
      </c>
      <c r="C10" s="17" t="s">
        <v>12</v>
      </c>
      <c r="D10" s="24">
        <v>3755723</v>
      </c>
      <c r="E10" s="24">
        <v>575167</v>
      </c>
      <c r="F10" s="24"/>
      <c r="G10" s="24"/>
      <c r="H10" s="24"/>
      <c r="I10" s="24"/>
      <c r="J10" s="25">
        <f t="shared" si="0"/>
        <v>4330890</v>
      </c>
    </row>
    <row r="11" spans="1:10" ht="15">
      <c r="A11" s="18"/>
      <c r="B11" s="16">
        <v>1121407</v>
      </c>
      <c r="C11" s="17" t="s">
        <v>14</v>
      </c>
      <c r="D11" s="24">
        <v>2300963</v>
      </c>
      <c r="E11" s="24">
        <v>931324</v>
      </c>
      <c r="F11" s="24">
        <v>29518539</v>
      </c>
      <c r="G11" s="24">
        <v>705319</v>
      </c>
      <c r="H11" s="24">
        <v>726478</v>
      </c>
      <c r="I11" s="24">
        <v>5960923</v>
      </c>
      <c r="J11" s="25">
        <f t="shared" si="0"/>
        <v>40143546</v>
      </c>
    </row>
    <row r="12" spans="1:10" ht="15" customHeight="1">
      <c r="A12" s="18"/>
      <c r="B12" s="16">
        <v>1121408</v>
      </c>
      <c r="C12" s="17" t="s">
        <v>13</v>
      </c>
      <c r="D12" s="24">
        <v>3499998</v>
      </c>
      <c r="E12" s="24"/>
      <c r="F12" s="24"/>
      <c r="G12" s="24"/>
      <c r="H12" s="24"/>
      <c r="I12" s="24"/>
      <c r="J12" s="25">
        <f t="shared" si="0"/>
        <v>3499998</v>
      </c>
    </row>
    <row r="13" spans="1:10" ht="15">
      <c r="A13" s="18"/>
      <c r="B13" s="16">
        <v>1121409</v>
      </c>
      <c r="C13" s="17" t="s">
        <v>18</v>
      </c>
      <c r="D13" s="24">
        <v>721573</v>
      </c>
      <c r="E13" s="24">
        <v>733554</v>
      </c>
      <c r="F13" s="24">
        <v>3284996</v>
      </c>
      <c r="G13" s="24">
        <v>2282209</v>
      </c>
      <c r="H13" s="24">
        <v>231523</v>
      </c>
      <c r="I13" s="24"/>
      <c r="J13" s="25">
        <f>SUM(D13:I13)</f>
        <v>7253855</v>
      </c>
    </row>
    <row r="14" spans="1:10" ht="15">
      <c r="A14" s="18"/>
      <c r="B14" s="16">
        <v>1121410</v>
      </c>
      <c r="C14" s="17" t="s">
        <v>15</v>
      </c>
      <c r="D14" s="24">
        <v>2127760</v>
      </c>
      <c r="E14" s="24">
        <v>2126845</v>
      </c>
      <c r="F14" s="24">
        <v>4196311</v>
      </c>
      <c r="G14" s="24">
        <v>4280012</v>
      </c>
      <c r="H14" s="24">
        <v>2228923</v>
      </c>
      <c r="I14" s="24">
        <v>374710</v>
      </c>
      <c r="J14" s="25">
        <f t="shared" si="0"/>
        <v>15334561</v>
      </c>
    </row>
    <row r="15" spans="1:10" ht="15">
      <c r="A15" s="18"/>
      <c r="B15" s="16">
        <v>1121411</v>
      </c>
      <c r="C15" s="17" t="s">
        <v>16</v>
      </c>
      <c r="D15" s="24">
        <v>2031627</v>
      </c>
      <c r="E15" s="24">
        <v>2092575</v>
      </c>
      <c r="F15" s="24">
        <v>3944609</v>
      </c>
      <c r="G15" s="24">
        <v>4020758</v>
      </c>
      <c r="H15" s="24">
        <v>2097140</v>
      </c>
      <c r="I15" s="24">
        <v>374710</v>
      </c>
      <c r="J15" s="25">
        <f t="shared" si="0"/>
        <v>14561419</v>
      </c>
    </row>
    <row r="16" spans="1:10" ht="15">
      <c r="A16" s="18"/>
      <c r="B16" s="16">
        <v>1121412</v>
      </c>
      <c r="C16" s="17" t="s">
        <v>17</v>
      </c>
      <c r="D16" s="24">
        <v>371326</v>
      </c>
      <c r="E16" s="24">
        <v>382465</v>
      </c>
      <c r="F16" s="24">
        <v>393939</v>
      </c>
      <c r="G16" s="24"/>
      <c r="H16" s="24"/>
      <c r="I16" s="24"/>
      <c r="J16" s="25">
        <f t="shared" si="0"/>
        <v>1147730</v>
      </c>
    </row>
    <row r="17" spans="1:10" ht="15">
      <c r="A17" s="18"/>
      <c r="B17" s="16"/>
      <c r="C17" s="17"/>
      <c r="D17" s="9"/>
      <c r="E17" s="9"/>
      <c r="F17" s="9"/>
      <c r="G17" s="9"/>
      <c r="H17" s="9"/>
      <c r="I17" s="9"/>
      <c r="J17" s="23"/>
    </row>
    <row r="18" spans="1:10" s="10" customFormat="1" ht="15">
      <c r="A18" s="19"/>
      <c r="B18" s="20"/>
      <c r="C18" s="21" t="s">
        <v>7</v>
      </c>
      <c r="D18" s="29">
        <f>SUM(D5:D16)</f>
        <v>30384414</v>
      </c>
      <c r="E18" s="29">
        <f aca="true" t="shared" si="1" ref="E18:J18">SUM(E6:E16)</f>
        <v>28476737</v>
      </c>
      <c r="F18" s="29">
        <f t="shared" si="1"/>
        <v>30117912</v>
      </c>
      <c r="G18" s="29">
        <f t="shared" si="1"/>
        <v>137033041</v>
      </c>
      <c r="H18" s="29">
        <f t="shared" si="1"/>
        <v>726478</v>
      </c>
      <c r="I18" s="29">
        <f t="shared" si="1"/>
        <v>7330923</v>
      </c>
      <c r="J18" s="29">
        <f t="shared" si="1"/>
        <v>234009505</v>
      </c>
    </row>
    <row r="19" spans="1:10" s="10" customFormat="1" ht="15">
      <c r="A19" s="12"/>
      <c r="B19" s="13"/>
      <c r="C19" s="12"/>
      <c r="D19" s="14"/>
      <c r="E19" s="14"/>
      <c r="F19" s="14"/>
      <c r="G19" s="14"/>
      <c r="H19" s="14"/>
      <c r="I19" s="14"/>
      <c r="J19" s="14"/>
    </row>
    <row r="20" spans="1:10" s="10" customFormat="1" ht="15">
      <c r="A20" s="19"/>
      <c r="B20" s="20"/>
      <c r="C20" s="21" t="s">
        <v>8</v>
      </c>
      <c r="D20" s="11">
        <f>D18</f>
        <v>30384414</v>
      </c>
      <c r="E20" s="11">
        <f aca="true" t="shared" si="2" ref="E20:J20">E18</f>
        <v>28476737</v>
      </c>
      <c r="F20" s="11">
        <f t="shared" si="2"/>
        <v>30117912</v>
      </c>
      <c r="G20" s="11">
        <f t="shared" si="2"/>
        <v>137033041</v>
      </c>
      <c r="H20" s="11">
        <f t="shared" si="2"/>
        <v>726478</v>
      </c>
      <c r="I20" s="11">
        <f t="shared" si="2"/>
        <v>7330923</v>
      </c>
      <c r="J20" s="11">
        <f t="shared" si="2"/>
        <v>234009505</v>
      </c>
    </row>
    <row r="21" spans="1:10" ht="1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2" ht="15">
      <c r="A168" s="4"/>
      <c r="B168" s="5"/>
    </row>
    <row r="169" spans="1:2" ht="15">
      <c r="A169" s="4"/>
      <c r="B169" s="5"/>
    </row>
    <row r="170" spans="1:2" ht="15">
      <c r="A170" s="4"/>
      <c r="B170" s="5"/>
    </row>
    <row r="171" spans="1:2" ht="15">
      <c r="A171" s="4"/>
      <c r="B171" s="5"/>
    </row>
    <row r="172" spans="1:2" ht="15">
      <c r="A172" s="4"/>
      <c r="B172" s="5"/>
    </row>
    <row r="173" spans="1:2" ht="15">
      <c r="A173" s="4"/>
      <c r="B173" s="5"/>
    </row>
    <row r="174" spans="1:2" ht="15">
      <c r="A174" s="4"/>
      <c r="B174" s="5"/>
    </row>
    <row r="175" spans="1:2" ht="15">
      <c r="A175" s="4"/>
      <c r="B175" s="5"/>
    </row>
    <row r="176" spans="1:2" ht="15">
      <c r="A176" s="4"/>
      <c r="B176" s="5"/>
    </row>
    <row r="177" spans="1:2" ht="15">
      <c r="A177" s="4"/>
      <c r="B177" s="5"/>
    </row>
    <row r="178" spans="1:2" ht="15">
      <c r="A178" s="4"/>
      <c r="B178" s="5"/>
    </row>
    <row r="179" spans="1:2" ht="15">
      <c r="A179" s="4"/>
      <c r="B179" s="5"/>
    </row>
    <row r="180" spans="1:2" ht="15">
      <c r="A180" s="4"/>
      <c r="B180" s="5"/>
    </row>
    <row r="181" spans="1:2" ht="15">
      <c r="A181" s="4"/>
      <c r="B181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56" r:id="rId1"/>
  <headerFooter>
    <oddHeader>&amp;C17696</oddHeader>
    <oddFooter>&amp;CAttachment A - Page &amp;P of &amp;N</oddFooter>
  </headerFooter>
  <ignoredErrors>
    <ignoredError sqref="J6:J9 D19:I20 E18:I18 J1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2013-11-12T23:51:23Z</cp:lastPrinted>
  <dcterms:created xsi:type="dcterms:W3CDTF">2012-09-19T17:09:33Z</dcterms:created>
  <dcterms:modified xsi:type="dcterms:W3CDTF">2013-11-12T23:51:45Z</dcterms:modified>
  <cp:category/>
  <cp:version/>
  <cp:contentType/>
  <cp:contentStatus/>
</cp:coreProperties>
</file>