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GG Attach" sheetId="1" r:id="rId1"/>
  </sheets>
  <externalReferences>
    <externalReference r:id="rId4"/>
  </externalReferences>
  <definedNames>
    <definedName name="_xlnm.Print_Area" localSheetId="0">'GG Attach'!$A$1:$I$59</definedName>
    <definedName name="_xlnm.Print_Titles" localSheetId="0">'GG Attach'!$1:$4</definedName>
  </definedNames>
  <calcPr fullCalcOnLoad="1"/>
</workbook>
</file>

<file path=xl/sharedStrings.xml><?xml version="1.0" encoding="utf-8"?>
<sst xmlns="http://schemas.openxmlformats.org/spreadsheetml/2006/main" count="54" uniqueCount="47">
  <si>
    <t>2008-0455</t>
  </si>
  <si>
    <t>Attachment A: General Government Capital Improvement Program, dated September 11, 2008</t>
  </si>
  <si>
    <t xml:space="preserve">Total   </t>
  </si>
  <si>
    <t>Project</t>
  </si>
  <si>
    <t>Description</t>
  </si>
  <si>
    <t xml:space="preserve">  2008 - 2013</t>
  </si>
  <si>
    <t>3151 Conservation Futures Subfund</t>
  </si>
  <si>
    <t>Enumclaw - Newaukum Creek</t>
  </si>
  <si>
    <t>Middle Newaukum Creek Phase 3</t>
  </si>
  <si>
    <t>Kent - Clark Lake</t>
  </si>
  <si>
    <t>Pacific/Algona CFL</t>
  </si>
  <si>
    <t>Tukwila - Duwamish Gardens</t>
  </si>
  <si>
    <t>Mid Fork Snoqualmie Oxbow</t>
  </si>
  <si>
    <t>Raging River Camp Terry</t>
  </si>
  <si>
    <t>Raging River Upper Preston Reach</t>
  </si>
  <si>
    <t xml:space="preserve">               Total Fund 3151</t>
  </si>
  <si>
    <t>3160  Parks, Recreation and Open Space</t>
  </si>
  <si>
    <t>Greenbridge - Hope 6</t>
  </si>
  <si>
    <t>Transfer to Cities-Annex</t>
  </si>
  <si>
    <t xml:space="preserve">                    Total Fund 3160</t>
  </si>
  <si>
    <t>3180 Surface and Storm Water Management Construction</t>
  </si>
  <si>
    <t>047111</t>
  </si>
  <si>
    <t>Floodway Corridor Restoration</t>
  </si>
  <si>
    <t>047117</t>
  </si>
  <si>
    <t>Segale Levee</t>
  </si>
  <si>
    <t xml:space="preserve">                  Total Fund 3180</t>
  </si>
  <si>
    <t>3220/Housing Opportunity Acquisition</t>
  </si>
  <si>
    <t>Homeless Housing &amp; Services Fund</t>
  </si>
  <si>
    <t xml:space="preserve">                    Total Fund 3220</t>
  </si>
  <si>
    <t>3221/HOF Homeless Housing Sub-fund</t>
  </si>
  <si>
    <t xml:space="preserve">                    Total Fund 3221</t>
  </si>
  <si>
    <t xml:space="preserve">3380 - Airport Construction </t>
  </si>
  <si>
    <t>Runway 13L/31R Overlay</t>
  </si>
  <si>
    <t>001295</t>
  </si>
  <si>
    <t xml:space="preserve">    Total Fund 3380</t>
  </si>
  <si>
    <t>3682  Real Estate Excise Tax 2</t>
  </si>
  <si>
    <t>REET 2 Transfer to 3160</t>
  </si>
  <si>
    <t>REET 2 Debt Service</t>
  </si>
  <si>
    <t>3682AN</t>
  </si>
  <si>
    <t xml:space="preserve">                 Total Fund 3682</t>
  </si>
  <si>
    <t>3771/OIRM Capital Fund</t>
  </si>
  <si>
    <t>Juvenile Justice JJWEB Remediation</t>
  </si>
  <si>
    <t xml:space="preserve">                  Total Fund 3771</t>
  </si>
  <si>
    <t>3842 Farmland Conservation Program</t>
  </si>
  <si>
    <t>Farmland Grant Contingency</t>
  </si>
  <si>
    <t xml:space="preserve">                  Total Fund 3842</t>
  </si>
  <si>
    <t>TOTAL GG CIP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</si>
</sst>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_);[Red]_(* \(#,##0\);_(* &quot;-&quot;_);_(@_)"/>
    <numFmt numFmtId="168" formatCode="_(* #,##0.00_);[Red]_(* \(#,##0.00\);_(* &quot;-&quot;??_);_(@_)"/>
    <numFmt numFmtId="169" formatCode="_(* #,##0.0_);[Red]_(* \(#,##0.0\);_(* &quot;-&quot;_);_(@_)"/>
    <numFmt numFmtId="170" formatCode="_(* #,##0.00_);[Red]_(* \(#,##0.00\);_(* &quot;-&quot;_);_(@_)"/>
    <numFmt numFmtId="171" formatCode="_(* #,##0_);[Red]_(* \(#,##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2" fillId="0" borderId="0" xfId="0" applyNumberFormat="1" applyFont="1" applyAlignment="1" quotePrefix="1">
      <alignment/>
    </xf>
    <xf numFmtId="0" fontId="22" fillId="0" borderId="0" xfId="0" applyNumberFormat="1" applyFont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5" fontId="0" fillId="0" borderId="15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65" fontId="0" fillId="0" borderId="20" xfId="42" applyNumberFormat="1" applyFont="1" applyBorder="1" applyAlignment="1">
      <alignment/>
    </xf>
    <xf numFmtId="165" fontId="0" fillId="0" borderId="21" xfId="42" applyNumberFormat="1" applyFon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8" xfId="0" applyFont="1" applyBorder="1" applyAlignment="1">
      <alignment/>
    </xf>
    <xf numFmtId="43" fontId="21" fillId="0" borderId="20" xfId="0" applyNumberFormat="1" applyFont="1" applyBorder="1" applyAlignment="1">
      <alignment/>
    </xf>
    <xf numFmtId="0" fontId="21" fillId="0" borderId="21" xfId="0" applyFont="1" applyBorder="1" applyAlignment="1">
      <alignment/>
    </xf>
    <xf numFmtId="43" fontId="21" fillId="0" borderId="22" xfId="0" applyNumberFormat="1" applyFont="1" applyBorder="1" applyAlignment="1">
      <alignment/>
    </xf>
    <xf numFmtId="0" fontId="21" fillId="0" borderId="0" xfId="0" applyFont="1" applyBorder="1" applyAlignment="1">
      <alignment/>
    </xf>
    <xf numFmtId="43" fontId="2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65" fontId="0" fillId="0" borderId="11" xfId="42" applyNumberFormat="1" applyBorder="1" applyAlignment="1">
      <alignment/>
    </xf>
    <xf numFmtId="165" fontId="0" fillId="0" borderId="10" xfId="42" applyNumberFormat="1" applyBorder="1" applyAlignment="1">
      <alignment/>
    </xf>
    <xf numFmtId="0" fontId="0" fillId="0" borderId="0" xfId="0" applyFont="1" applyAlignment="1">
      <alignment/>
    </xf>
    <xf numFmtId="0" fontId="21" fillId="0" borderId="23" xfId="0" applyFont="1" applyBorder="1" applyAlignment="1">
      <alignment/>
    </xf>
    <xf numFmtId="165" fontId="21" fillId="0" borderId="24" xfId="0" applyNumberFormat="1" applyFont="1" applyBorder="1" applyAlignment="1">
      <alignment/>
    </xf>
    <xf numFmtId="0" fontId="21" fillId="0" borderId="25" xfId="0" applyFont="1" applyBorder="1" applyAlignment="1">
      <alignment/>
    </xf>
    <xf numFmtId="165" fontId="21" fillId="0" borderId="26" xfId="0" applyNumberFormat="1" applyFont="1" applyBorder="1" applyAlignment="1">
      <alignment/>
    </xf>
    <xf numFmtId="165" fontId="2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 horizontal="center"/>
    </xf>
    <xf numFmtId="49" fontId="0" fillId="0" borderId="0" xfId="0" applyNumberFormat="1" applyFont="1" applyAlignment="1" quotePrefix="1">
      <alignment horizontal="center"/>
    </xf>
    <xf numFmtId="165" fontId="0" fillId="0" borderId="11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wrapText="1"/>
    </xf>
    <xf numFmtId="165" fontId="0" fillId="0" borderId="12" xfId="42" applyNumberFormat="1" applyFont="1" applyBorder="1" applyAlignment="1">
      <alignment horizontal="center"/>
    </xf>
    <xf numFmtId="165" fontId="0" fillId="0" borderId="12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21" fillId="0" borderId="27" xfId="42" applyNumberFormat="1" applyFont="1" applyBorder="1" applyAlignment="1">
      <alignment/>
    </xf>
    <xf numFmtId="165" fontId="21" fillId="0" borderId="24" xfId="42" applyNumberFormat="1" applyFont="1" applyBorder="1" applyAlignment="1">
      <alignment/>
    </xf>
    <xf numFmtId="165" fontId="21" fillId="0" borderId="0" xfId="42" applyNumberFormat="1" applyFont="1" applyBorder="1" applyAlignment="1">
      <alignment/>
    </xf>
    <xf numFmtId="0" fontId="21" fillId="0" borderId="0" xfId="0" applyFont="1" applyFill="1" applyAlignment="1">
      <alignment horizontal="left"/>
    </xf>
    <xf numFmtId="165" fontId="0" fillId="0" borderId="11" xfId="42" applyNumberFormat="1" applyBorder="1" applyAlignment="1">
      <alignment/>
    </xf>
    <xf numFmtId="165" fontId="0" fillId="0" borderId="10" xfId="42" applyNumberFormat="1" applyBorder="1" applyAlignment="1">
      <alignment/>
    </xf>
    <xf numFmtId="165" fontId="21" fillId="0" borderId="25" xfId="42" applyNumberFormat="1" applyFont="1" applyBorder="1" applyAlignment="1">
      <alignment/>
    </xf>
    <xf numFmtId="165" fontId="21" fillId="0" borderId="26" xfId="42" applyNumberFormat="1" applyFont="1" applyBorder="1" applyAlignment="1">
      <alignment/>
    </xf>
    <xf numFmtId="165" fontId="0" fillId="0" borderId="20" xfId="42" applyNumberFormat="1" applyBorder="1" applyAlignment="1">
      <alignment/>
    </xf>
    <xf numFmtId="0" fontId="21" fillId="0" borderId="12" xfId="0" applyFont="1" applyBorder="1" applyAlignment="1">
      <alignment horizontal="center"/>
    </xf>
    <xf numFmtId="0" fontId="0" fillId="0" borderId="0" xfId="0" applyAlignment="1">
      <alignment horizontal="right" vertical="center"/>
    </xf>
    <xf numFmtId="165" fontId="21" fillId="0" borderId="25" xfId="0" applyNumberFormat="1" applyFont="1" applyBorder="1" applyAlignment="1">
      <alignment/>
    </xf>
    <xf numFmtId="0" fontId="21" fillId="0" borderId="0" xfId="0" applyFont="1" applyAlignment="1">
      <alignment horizontal="right"/>
    </xf>
    <xf numFmtId="165" fontId="2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asmusse\Local%20Settings\Temporary%20Internet%20Files\OLK1EC\PSJ%202008-0455%20Attachments%2009-11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G Attach"/>
      <sheetName val="Roads Attach"/>
      <sheetName val="SWM CIP"/>
      <sheetName val="Roll-Up"/>
      <sheetName val="Roll-Up with detail"/>
      <sheetName val="HOLD-MMRF CIP"/>
    </sheetNames>
    <sheetDataSet>
      <sheetData sheetId="1">
        <row r="9">
          <cell r="C9">
            <v>269573</v>
          </cell>
        </row>
      </sheetData>
      <sheetData sheetId="2">
        <row r="10">
          <cell r="C10">
            <v>494704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Layout" workbookViewId="0" topLeftCell="A1">
      <selection activeCell="B9" sqref="B9"/>
    </sheetView>
  </sheetViews>
  <sheetFormatPr defaultColWidth="9.140625" defaultRowHeight="12.75"/>
  <cols>
    <col min="2" max="2" width="33.7109375" style="0" customWidth="1"/>
    <col min="3" max="3" width="14.140625" style="0" customWidth="1"/>
    <col min="4" max="4" width="10.140625" style="0" customWidth="1"/>
    <col min="9" max="9" width="13.00390625" style="0" customWidth="1"/>
  </cols>
  <sheetData>
    <row r="1" spans="1:6" ht="12.75">
      <c r="A1" s="70" t="s">
        <v>0</v>
      </c>
      <c r="B1" s="71"/>
      <c r="C1" s="71"/>
      <c r="D1" s="71"/>
      <c r="E1" s="71"/>
      <c r="F1" s="71"/>
    </row>
    <row r="2" spans="1:6" ht="12.75">
      <c r="A2" s="70" t="s">
        <v>1</v>
      </c>
      <c r="B2" s="71"/>
      <c r="C2" s="71"/>
      <c r="D2" s="71"/>
      <c r="E2" s="71"/>
      <c r="F2" s="71"/>
    </row>
    <row r="3" ht="12.75">
      <c r="I3" s="1" t="s">
        <v>2</v>
      </c>
    </row>
    <row r="4" spans="1:9" ht="12.75">
      <c r="A4" s="2" t="s">
        <v>3</v>
      </c>
      <c r="B4" s="3" t="s">
        <v>4</v>
      </c>
      <c r="C4" s="4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4" t="s">
        <v>5</v>
      </c>
    </row>
    <row r="5" spans="1:9" ht="12.75">
      <c r="A5" s="2"/>
      <c r="B5" s="3"/>
      <c r="C5" s="4"/>
      <c r="D5" s="4"/>
      <c r="E5" s="4"/>
      <c r="F5" s="4"/>
      <c r="G5" s="4"/>
      <c r="H5" s="4"/>
      <c r="I5" s="4"/>
    </row>
    <row r="6" spans="1:9" ht="13.5" thickBot="1">
      <c r="A6" s="6"/>
      <c r="B6" s="7" t="s">
        <v>6</v>
      </c>
      <c r="C6" s="8"/>
      <c r="D6" s="9"/>
      <c r="E6" s="10"/>
      <c r="F6" s="10"/>
      <c r="G6" s="10"/>
      <c r="H6" s="10"/>
      <c r="I6" s="10"/>
    </row>
    <row r="7" spans="1:9" ht="12.75">
      <c r="A7" s="11">
        <v>315720</v>
      </c>
      <c r="B7" s="12" t="s">
        <v>7</v>
      </c>
      <c r="C7" s="13">
        <v>-34152</v>
      </c>
      <c r="D7" s="14"/>
      <c r="E7" s="15"/>
      <c r="F7" s="15"/>
      <c r="G7" s="15"/>
      <c r="H7" s="15"/>
      <c r="I7" s="16">
        <v>-34152</v>
      </c>
    </row>
    <row r="8" spans="1:9" ht="13.5" thickBot="1">
      <c r="A8" s="17">
        <v>315182</v>
      </c>
      <c r="B8" s="18" t="s">
        <v>8</v>
      </c>
      <c r="C8" s="19">
        <v>34152</v>
      </c>
      <c r="D8" s="20"/>
      <c r="E8" s="21"/>
      <c r="F8" s="21"/>
      <c r="G8" s="21"/>
      <c r="H8" s="21"/>
      <c r="I8" s="22">
        <v>34152</v>
      </c>
    </row>
    <row r="9" spans="1:9" ht="12.75">
      <c r="A9" s="11">
        <v>315725</v>
      </c>
      <c r="B9" s="12" t="s">
        <v>9</v>
      </c>
      <c r="C9" s="13">
        <v>-1059809</v>
      </c>
      <c r="D9" s="14"/>
      <c r="E9" s="15"/>
      <c r="F9" s="15"/>
      <c r="G9" s="15"/>
      <c r="H9" s="15"/>
      <c r="I9" s="16">
        <v>-1059809</v>
      </c>
    </row>
    <row r="10" spans="1:9" ht="13.5" thickBot="1">
      <c r="A10" s="17">
        <v>315725</v>
      </c>
      <c r="B10" s="18" t="s">
        <v>9</v>
      </c>
      <c r="C10" s="19">
        <v>1059809</v>
      </c>
      <c r="D10" s="20"/>
      <c r="E10" s="21"/>
      <c r="F10" s="21"/>
      <c r="G10" s="21"/>
      <c r="H10" s="21"/>
      <c r="I10" s="22">
        <v>1059809</v>
      </c>
    </row>
    <row r="11" spans="1:9" ht="12.75">
      <c r="A11" s="11">
        <v>315734</v>
      </c>
      <c r="B11" s="12" t="s">
        <v>10</v>
      </c>
      <c r="C11" s="13">
        <v>-125000</v>
      </c>
      <c r="D11" s="14"/>
      <c r="E11" s="15"/>
      <c r="F11" s="15"/>
      <c r="G11" s="15"/>
      <c r="H11" s="15"/>
      <c r="I11" s="16">
        <v>-125000</v>
      </c>
    </row>
    <row r="12" spans="1:9" ht="13.5" thickBot="1">
      <c r="A12" s="17">
        <v>315734</v>
      </c>
      <c r="B12" s="18" t="s">
        <v>10</v>
      </c>
      <c r="C12" s="19">
        <v>125000</v>
      </c>
      <c r="D12" s="20"/>
      <c r="E12" s="21"/>
      <c r="F12" s="21"/>
      <c r="G12" s="21"/>
      <c r="H12" s="21"/>
      <c r="I12" s="22">
        <v>125000</v>
      </c>
    </row>
    <row r="13" spans="1:9" ht="12.75">
      <c r="A13" s="23">
        <v>315766</v>
      </c>
      <c r="B13" s="12" t="s">
        <v>11</v>
      </c>
      <c r="C13" s="13">
        <v>-349541</v>
      </c>
      <c r="D13" s="14"/>
      <c r="E13" s="15"/>
      <c r="F13" s="15"/>
      <c r="G13" s="15"/>
      <c r="H13" s="15"/>
      <c r="I13" s="16">
        <v>-349541</v>
      </c>
    </row>
    <row r="14" spans="1:9" ht="13.5" thickBot="1">
      <c r="A14" s="17">
        <v>315766</v>
      </c>
      <c r="B14" s="18" t="s">
        <v>11</v>
      </c>
      <c r="C14" s="19">
        <v>349541</v>
      </c>
      <c r="D14" s="20"/>
      <c r="E14" s="21"/>
      <c r="F14" s="21"/>
      <c r="G14" s="21"/>
      <c r="H14" s="21"/>
      <c r="I14" s="22">
        <v>349541</v>
      </c>
    </row>
    <row r="15" spans="1:9" ht="12.75">
      <c r="A15" s="11">
        <v>315122</v>
      </c>
      <c r="B15" s="12" t="s">
        <v>12</v>
      </c>
      <c r="C15" s="13">
        <v>-336899</v>
      </c>
      <c r="D15" s="14"/>
      <c r="E15" s="15"/>
      <c r="F15" s="15"/>
      <c r="G15" s="15"/>
      <c r="H15" s="15"/>
      <c r="I15" s="16">
        <v>-336899</v>
      </c>
    </row>
    <row r="16" spans="1:9" ht="13.5" thickBot="1">
      <c r="A16" s="17">
        <v>315122</v>
      </c>
      <c r="B16" s="18" t="s">
        <v>12</v>
      </c>
      <c r="C16" s="19">
        <v>336899</v>
      </c>
      <c r="D16" s="20"/>
      <c r="E16" s="21"/>
      <c r="F16" s="21"/>
      <c r="G16" s="21"/>
      <c r="H16" s="21"/>
      <c r="I16" s="22">
        <v>336899</v>
      </c>
    </row>
    <row r="17" spans="1:9" ht="12.75">
      <c r="A17" s="11">
        <v>315184</v>
      </c>
      <c r="B17" s="12" t="s">
        <v>13</v>
      </c>
      <c r="C17" s="13">
        <v>-289754</v>
      </c>
      <c r="D17" s="14"/>
      <c r="E17" s="15"/>
      <c r="F17" s="15"/>
      <c r="G17" s="15"/>
      <c r="H17" s="15"/>
      <c r="I17" s="16">
        <v>-289754</v>
      </c>
    </row>
    <row r="18" spans="1:9" ht="13.5" thickBot="1">
      <c r="A18" s="17">
        <v>315205</v>
      </c>
      <c r="B18" s="18" t="s">
        <v>14</v>
      </c>
      <c r="C18" s="19">
        <v>289754</v>
      </c>
      <c r="D18" s="20"/>
      <c r="E18" s="21"/>
      <c r="F18" s="21"/>
      <c r="G18" s="21"/>
      <c r="H18" s="21"/>
      <c r="I18" s="22">
        <v>289754</v>
      </c>
    </row>
    <row r="19" spans="1:9" ht="13.5" thickBot="1">
      <c r="A19" s="24"/>
      <c r="B19" s="25" t="s">
        <v>15</v>
      </c>
      <c r="C19" s="26">
        <f>SUM(C7:C18)</f>
        <v>0</v>
      </c>
      <c r="D19" s="27"/>
      <c r="E19" s="27"/>
      <c r="F19" s="27"/>
      <c r="G19" s="27"/>
      <c r="H19" s="27"/>
      <c r="I19" s="28">
        <f>SUM(I7:I18)</f>
        <v>0</v>
      </c>
    </row>
    <row r="20" spans="1:9" ht="12.75">
      <c r="A20" s="24"/>
      <c r="B20" s="29"/>
      <c r="C20" s="30"/>
      <c r="D20" s="29"/>
      <c r="E20" s="29"/>
      <c r="F20" s="29"/>
      <c r="G20" s="29"/>
      <c r="H20" s="29"/>
      <c r="I20" s="30"/>
    </row>
    <row r="21" spans="2:9" ht="12.75">
      <c r="B21" s="7" t="s">
        <v>16</v>
      </c>
      <c r="C21" s="31"/>
      <c r="D21" s="31"/>
      <c r="E21" s="31"/>
      <c r="F21" s="31"/>
      <c r="G21" s="31"/>
      <c r="H21" s="31"/>
      <c r="I21" s="31"/>
    </row>
    <row r="22" spans="1:9" ht="12.75">
      <c r="A22" s="32">
        <v>316731</v>
      </c>
      <c r="B22" s="33" t="s">
        <v>17</v>
      </c>
      <c r="C22" s="34">
        <v>129905</v>
      </c>
      <c r="D22" s="35"/>
      <c r="E22" s="35"/>
      <c r="F22" s="35"/>
      <c r="G22" s="35"/>
      <c r="H22" s="35"/>
      <c r="I22" s="35">
        <v>129905</v>
      </c>
    </row>
    <row r="23" spans="1:9" ht="13.5" thickBot="1">
      <c r="A23" s="32">
        <v>316802</v>
      </c>
      <c r="B23" s="33" t="s">
        <v>18</v>
      </c>
      <c r="C23" s="34">
        <v>1700000</v>
      </c>
      <c r="D23" s="35"/>
      <c r="E23" s="35"/>
      <c r="F23" s="35"/>
      <c r="G23" s="35"/>
      <c r="H23" s="35"/>
      <c r="I23" s="35">
        <v>1700000</v>
      </c>
    </row>
    <row r="24" spans="1:9" ht="13.5" thickBot="1">
      <c r="A24" s="36"/>
      <c r="B24" s="37" t="s">
        <v>19</v>
      </c>
      <c r="C24" s="38">
        <f>SUM(C22:C23)</f>
        <v>1829905</v>
      </c>
      <c r="D24" s="39"/>
      <c r="E24" s="39"/>
      <c r="F24" s="39"/>
      <c r="G24" s="39"/>
      <c r="H24" s="39"/>
      <c r="I24" s="40">
        <f>SUM(I22:I23)</f>
        <v>1829905</v>
      </c>
    </row>
    <row r="25" spans="1:9" ht="12.75">
      <c r="A25" s="36"/>
      <c r="B25" s="29"/>
      <c r="C25" s="41"/>
      <c r="D25" s="29"/>
      <c r="E25" s="29"/>
      <c r="F25" s="29"/>
      <c r="G25" s="29"/>
      <c r="H25" s="29"/>
      <c r="I25" s="41"/>
    </row>
    <row r="26" spans="2:9" ht="12.75">
      <c r="B26" s="7" t="s">
        <v>20</v>
      </c>
      <c r="C26" s="42"/>
      <c r="D26" s="31"/>
      <c r="E26" s="31"/>
      <c r="F26" s="31"/>
      <c r="G26" s="31"/>
      <c r="H26" s="31"/>
      <c r="I26" s="31"/>
    </row>
    <row r="27" spans="1:9" ht="12.75">
      <c r="A27" s="43" t="s">
        <v>21</v>
      </c>
      <c r="B27" s="36" t="s">
        <v>22</v>
      </c>
      <c r="C27" s="8">
        <v>374231</v>
      </c>
      <c r="D27" s="31"/>
      <c r="E27" s="31"/>
      <c r="F27" s="31"/>
      <c r="G27" s="31"/>
      <c r="H27" s="31"/>
      <c r="I27" s="9">
        <v>374231</v>
      </c>
    </row>
    <row r="28" spans="1:9" ht="13.5" thickBot="1">
      <c r="A28" s="44" t="s">
        <v>23</v>
      </c>
      <c r="B28" s="33" t="s">
        <v>24</v>
      </c>
      <c r="C28" s="45">
        <v>-374231</v>
      </c>
      <c r="D28" s="46"/>
      <c r="E28" s="46"/>
      <c r="F28" s="46"/>
      <c r="G28" s="46"/>
      <c r="H28" s="46"/>
      <c r="I28" s="46">
        <v>-374231</v>
      </c>
    </row>
    <row r="29" spans="1:9" ht="13.5" thickBot="1">
      <c r="A29" s="36"/>
      <c r="B29" s="37" t="s">
        <v>25</v>
      </c>
      <c r="C29" s="38">
        <f>SUM(C27:C28)</f>
        <v>0</v>
      </c>
      <c r="D29" s="39"/>
      <c r="E29" s="39"/>
      <c r="F29" s="39"/>
      <c r="G29" s="39"/>
      <c r="H29" s="39"/>
      <c r="I29" s="40">
        <f>SUM(I27:I28)</f>
        <v>0</v>
      </c>
    </row>
    <row r="30" spans="1:9" ht="12.75">
      <c r="A30" s="36"/>
      <c r="B30" s="29"/>
      <c r="C30" s="41"/>
      <c r="D30" s="29"/>
      <c r="E30" s="29"/>
      <c r="F30" s="29"/>
      <c r="G30" s="29"/>
      <c r="H30" s="29"/>
      <c r="I30" s="41"/>
    </row>
    <row r="31" spans="2:9" ht="12.75">
      <c r="B31" s="47" t="s">
        <v>26</v>
      </c>
      <c r="C31" s="48"/>
      <c r="D31" s="49"/>
      <c r="E31" s="49"/>
      <c r="F31" s="49"/>
      <c r="G31" s="49"/>
      <c r="H31" s="49"/>
      <c r="I31" s="42"/>
    </row>
    <row r="32" spans="1:9" ht="13.5" thickBot="1">
      <c r="A32" s="50">
        <v>333900</v>
      </c>
      <c r="B32" s="51" t="s">
        <v>27</v>
      </c>
      <c r="C32" s="52">
        <v>-8980000</v>
      </c>
      <c r="D32" s="53"/>
      <c r="E32" s="53"/>
      <c r="F32" s="53"/>
      <c r="G32" s="53"/>
      <c r="H32" s="53"/>
      <c r="I32" s="54">
        <v>-8980000</v>
      </c>
    </row>
    <row r="33" spans="2:9" ht="13.5" thickBot="1">
      <c r="B33" s="37" t="s">
        <v>28</v>
      </c>
      <c r="C33" s="55">
        <f>SUM(C32)</f>
        <v>-8980000</v>
      </c>
      <c r="D33" s="55"/>
      <c r="E33" s="55"/>
      <c r="F33" s="55"/>
      <c r="G33" s="55"/>
      <c r="H33" s="55"/>
      <c r="I33" s="56">
        <f>SUM(I32)</f>
        <v>-8980000</v>
      </c>
    </row>
    <row r="35" spans="2:9" ht="12.75">
      <c r="B35" s="47" t="s">
        <v>29</v>
      </c>
      <c r="C35" s="48"/>
      <c r="D35" s="49"/>
      <c r="E35" s="49"/>
      <c r="F35" s="49"/>
      <c r="G35" s="49"/>
      <c r="H35" s="49"/>
      <c r="I35" s="42"/>
    </row>
    <row r="36" spans="1:9" ht="13.5" thickBot="1">
      <c r="A36" s="50">
        <v>333900</v>
      </c>
      <c r="B36" s="51" t="s">
        <v>27</v>
      </c>
      <c r="C36" s="52">
        <v>8980000</v>
      </c>
      <c r="D36" s="53"/>
      <c r="E36" s="53"/>
      <c r="F36" s="53"/>
      <c r="G36" s="53"/>
      <c r="H36" s="53"/>
      <c r="I36" s="54">
        <v>8980000</v>
      </c>
    </row>
    <row r="37" spans="2:9" ht="13.5" thickBot="1">
      <c r="B37" s="37" t="s">
        <v>30</v>
      </c>
      <c r="C37" s="55">
        <f>SUM(C36)</f>
        <v>8980000</v>
      </c>
      <c r="D37" s="55"/>
      <c r="E37" s="55"/>
      <c r="F37" s="55"/>
      <c r="G37" s="55"/>
      <c r="H37" s="55"/>
      <c r="I37" s="56">
        <f>SUM(I36)</f>
        <v>8980000</v>
      </c>
    </row>
    <row r="38" spans="2:9" ht="12.75">
      <c r="B38" s="29"/>
      <c r="C38" s="57"/>
      <c r="D38" s="57"/>
      <c r="E38" s="57"/>
      <c r="F38" s="57"/>
      <c r="G38" s="57"/>
      <c r="H38" s="57"/>
      <c r="I38" s="57"/>
    </row>
    <row r="39" spans="1:9" ht="12.75">
      <c r="A39" s="6"/>
      <c r="B39" s="58" t="s">
        <v>31</v>
      </c>
      <c r="C39" s="42"/>
      <c r="D39" s="31"/>
      <c r="E39" s="31"/>
      <c r="F39" s="31"/>
      <c r="G39" s="31"/>
      <c r="H39" s="31"/>
      <c r="I39" s="31"/>
    </row>
    <row r="40" spans="1:9" ht="12.75">
      <c r="A40" s="24">
        <v>423493</v>
      </c>
      <c r="B40" t="s">
        <v>32</v>
      </c>
      <c r="C40" s="59">
        <v>4000000</v>
      </c>
      <c r="D40" s="60"/>
      <c r="E40" s="60"/>
      <c r="F40" s="60"/>
      <c r="G40" s="60"/>
      <c r="H40" s="60"/>
      <c r="I40" s="60">
        <v>4000000</v>
      </c>
    </row>
    <row r="41" spans="1:9" ht="13.5" thickBot="1">
      <c r="A41" s="43" t="s">
        <v>33</v>
      </c>
      <c r="B41" t="s">
        <v>32</v>
      </c>
      <c r="C41" s="59">
        <v>-4000000</v>
      </c>
      <c r="D41" s="60"/>
      <c r="E41" s="60"/>
      <c r="F41" s="60"/>
      <c r="G41" s="60"/>
      <c r="H41" s="60"/>
      <c r="I41" s="60">
        <v>-4000000</v>
      </c>
    </row>
    <row r="42" spans="2:9" ht="13.5" thickBot="1">
      <c r="B42" s="37" t="s">
        <v>34</v>
      </c>
      <c r="C42" s="56">
        <f>SUM(C40:C41)</f>
        <v>0</v>
      </c>
      <c r="D42" s="61"/>
      <c r="E42" s="61"/>
      <c r="F42" s="61"/>
      <c r="G42" s="61"/>
      <c r="H42" s="61"/>
      <c r="I42" s="62">
        <f>SUM(I40:I41)</f>
        <v>0</v>
      </c>
    </row>
    <row r="43" spans="2:9" ht="12.75">
      <c r="B43" s="29"/>
      <c r="C43" s="57"/>
      <c r="D43" s="57"/>
      <c r="E43" s="57"/>
      <c r="F43" s="57"/>
      <c r="G43" s="57"/>
      <c r="H43" s="57"/>
      <c r="I43" s="57"/>
    </row>
    <row r="44" spans="2:9" ht="12.75">
      <c r="B44" s="7" t="s">
        <v>35</v>
      </c>
      <c r="C44" s="42"/>
      <c r="D44" s="31"/>
      <c r="E44" s="31"/>
      <c r="F44" s="31"/>
      <c r="G44" s="31"/>
      <c r="H44" s="31"/>
      <c r="I44" s="31"/>
    </row>
    <row r="45" spans="1:9" ht="12.75">
      <c r="A45" s="32">
        <v>368216</v>
      </c>
      <c r="B45" s="33" t="s">
        <v>36</v>
      </c>
      <c r="C45" s="34">
        <v>1829905</v>
      </c>
      <c r="D45" s="35"/>
      <c r="E45" s="35"/>
      <c r="F45" s="35"/>
      <c r="G45" s="35"/>
      <c r="H45" s="35"/>
      <c r="I45" s="35">
        <v>1829905</v>
      </c>
    </row>
    <row r="46" spans="1:9" ht="12.75">
      <c r="A46" s="32">
        <v>368284</v>
      </c>
      <c r="B46" s="33" t="s">
        <v>37</v>
      </c>
      <c r="C46" s="34">
        <v>-129905</v>
      </c>
      <c r="D46" s="35"/>
      <c r="E46" s="35"/>
      <c r="F46" s="35"/>
      <c r="G46" s="35"/>
      <c r="H46" s="35"/>
      <c r="I46" s="35">
        <v>-129905</v>
      </c>
    </row>
    <row r="47" spans="1:9" ht="13.5" thickBot="1">
      <c r="A47" s="32" t="s">
        <v>38</v>
      </c>
      <c r="B47" s="33" t="s">
        <v>18</v>
      </c>
      <c r="C47" s="63">
        <v>-1700000</v>
      </c>
      <c r="D47" s="35"/>
      <c r="E47" s="35"/>
      <c r="F47" s="35"/>
      <c r="G47" s="35"/>
      <c r="H47" s="35"/>
      <c r="I47" s="35">
        <v>-1700000</v>
      </c>
    </row>
    <row r="48" spans="1:9" ht="13.5" thickBot="1">
      <c r="A48" s="36"/>
      <c r="B48" s="37" t="s">
        <v>39</v>
      </c>
      <c r="C48" s="38">
        <v>0</v>
      </c>
      <c r="D48" s="39"/>
      <c r="E48" s="39"/>
      <c r="F48" s="39"/>
      <c r="G48" s="39"/>
      <c r="H48" s="39"/>
      <c r="I48" s="40">
        <f>SUM(I45:I47)</f>
        <v>0</v>
      </c>
    </row>
    <row r="49" spans="2:9" ht="12.75">
      <c r="B49" s="29"/>
      <c r="C49" s="57"/>
      <c r="D49" s="57"/>
      <c r="E49" s="57"/>
      <c r="F49" s="57"/>
      <c r="G49" s="57"/>
      <c r="H49" s="57"/>
      <c r="I49" s="57"/>
    </row>
    <row r="50" spans="2:9" ht="12.75">
      <c r="B50" s="47" t="s">
        <v>40</v>
      </c>
      <c r="C50" s="64"/>
      <c r="D50" s="49"/>
      <c r="E50" s="49"/>
      <c r="F50" s="49"/>
      <c r="G50" s="49"/>
      <c r="H50" s="49"/>
      <c r="I50" s="42"/>
    </row>
    <row r="51" spans="1:9" ht="13.5" thickBot="1">
      <c r="A51" s="65">
        <v>377203</v>
      </c>
      <c r="B51" s="51" t="s">
        <v>41</v>
      </c>
      <c r="C51" s="52">
        <v>1437475</v>
      </c>
      <c r="D51" s="53"/>
      <c r="E51" s="53"/>
      <c r="F51" s="53"/>
      <c r="G51" s="53"/>
      <c r="H51" s="53"/>
      <c r="I51" s="54">
        <v>1437475</v>
      </c>
    </row>
    <row r="52" spans="2:9" ht="13.5" thickBot="1">
      <c r="B52" s="37" t="s">
        <v>42</v>
      </c>
      <c r="C52" s="66">
        <v>2377475</v>
      </c>
      <c r="D52" s="39"/>
      <c r="E52" s="39"/>
      <c r="F52" s="39"/>
      <c r="G52" s="39"/>
      <c r="H52" s="39"/>
      <c r="I52" s="40">
        <f>SUM(I51:I51)</f>
        <v>1437475</v>
      </c>
    </row>
    <row r="53" spans="2:9" ht="12.75">
      <c r="B53" s="29"/>
      <c r="C53" s="57"/>
      <c r="D53" s="57"/>
      <c r="E53" s="57"/>
      <c r="F53" s="57"/>
      <c r="G53" s="57"/>
      <c r="H53" s="57"/>
      <c r="I53" s="57"/>
    </row>
    <row r="54" spans="2:9" ht="12.75">
      <c r="B54" s="7" t="s">
        <v>43</v>
      </c>
      <c r="C54" s="42"/>
      <c r="D54" s="31"/>
      <c r="E54" s="31"/>
      <c r="F54" s="31"/>
      <c r="G54" s="31"/>
      <c r="H54" s="31"/>
      <c r="I54" s="31"/>
    </row>
    <row r="55" spans="1:9" ht="13.5" thickBot="1">
      <c r="A55" s="24">
        <v>384200</v>
      </c>
      <c r="B55" s="36" t="s">
        <v>44</v>
      </c>
      <c r="C55" s="8">
        <v>417700</v>
      </c>
      <c r="D55" s="31"/>
      <c r="E55" s="31"/>
      <c r="F55" s="31"/>
      <c r="G55" s="31"/>
      <c r="H55" s="31"/>
      <c r="I55" s="9">
        <v>417700</v>
      </c>
    </row>
    <row r="56" spans="1:9" ht="13.5" thickBot="1">
      <c r="A56" s="36"/>
      <c r="B56" s="37" t="s">
        <v>45</v>
      </c>
      <c r="C56" s="38">
        <v>417700</v>
      </c>
      <c r="D56" s="39"/>
      <c r="E56" s="39"/>
      <c r="F56" s="39"/>
      <c r="G56" s="39"/>
      <c r="H56" s="39"/>
      <c r="I56" s="40">
        <f>SUM(I55)</f>
        <v>417700</v>
      </c>
    </row>
    <row r="59" spans="2:3" ht="12.75">
      <c r="B59" s="67" t="s">
        <v>46</v>
      </c>
      <c r="C59" s="68">
        <f>C19+C24+C29+C33+C37+C42+C48+C52+C56</f>
        <v>4625080</v>
      </c>
    </row>
    <row r="61" ht="12.75">
      <c r="C61" s="69">
        <f>+C59+'[1]Roads Attach'!C9+'[1]SWM CIP'!C10</f>
        <v>5389357</v>
      </c>
    </row>
  </sheetData>
  <sheetProtection/>
  <printOptions/>
  <pageMargins left="0.75" right="0.75" top="0.5" bottom="0.49" header="0.2" footer="0.28"/>
  <pageSetup horizontalDpi="600" verticalDpi="600" orientation="landscape" r:id="rId1"/>
  <headerFooter alignWithMargins="0">
    <oddHeader>&amp;C16248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SooHoo</dc:creator>
  <cp:keywords/>
  <dc:description/>
  <cp:lastModifiedBy>Blossey</cp:lastModifiedBy>
  <cp:lastPrinted>2008-09-15T16:34:47Z</cp:lastPrinted>
  <dcterms:created xsi:type="dcterms:W3CDTF">2008-09-15T16:34:41Z</dcterms:created>
  <dcterms:modified xsi:type="dcterms:W3CDTF">2008-09-29T22:51:13Z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-2091533440</vt:i4>
  </property>
  <property fmtid="{D5CDD505-2E9C-101B-9397-08002B2CF9AE}" pid="3" name="_EmailSubject">
    <vt:lpwstr>2008-0455 - CBC Agenda Item 4</vt:lpwstr>
  </property>
  <property fmtid="{D5CDD505-2E9C-101B-9397-08002B2CF9AE}" pid="4" name="_AuthorEmail">
    <vt:lpwstr>Wendy.SooHoo@kingcounty.gov</vt:lpwstr>
  </property>
  <property fmtid="{D5CDD505-2E9C-101B-9397-08002B2CF9AE}" pid="5" name="_AuthorEmailDisplayName">
    <vt:lpwstr>Soohoo, Wendy</vt:lpwstr>
  </property>
  <property fmtid="{D5CDD505-2E9C-101B-9397-08002B2CF9AE}" pid="6" name="_ReviewingToolsShownOnce">
    <vt:lpwstr/>
  </property>
</Properties>
</file>