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2120" windowHeight="8340" activeTab="0"/>
  </bookViews>
  <sheets>
    <sheet name="PLA 5 12 2005 plant" sheetId="1" r:id="rId1"/>
  </sheets>
  <definedNames>
    <definedName name="_xlnm.Print_Area" localSheetId="0">'PLA 5 12 2005 plant'!$A$1:$I$40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<sst xmlns="http://schemas.openxmlformats.org/spreadsheetml/2006/main" count="37" uniqueCount="33">
  <si>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 </t>
  </si>
  <si>
    <t>FISCAL NOTE</t>
  </si>
  <si>
    <t>Ordinance/Motion No.:  2005-XXXX</t>
  </si>
  <si>
    <t>Title:  Project Labor Agreement for the Brightwater Treatment Plant</t>
  </si>
  <si>
    <t>Affected Agency and/or Agencies:  Wastewater Treatment Division</t>
  </si>
  <si>
    <t>Note Prepared By:  Tom Lienesch</t>
  </si>
  <si>
    <t>Note Reviewed By:   Tim Aratani</t>
  </si>
  <si>
    <t xml:space="preserve">Revenue to: </t>
  </si>
  <si>
    <t>Fund Title</t>
  </si>
  <si>
    <t>Fund Code</t>
  </si>
  <si>
    <t>Revenue  Source</t>
  </si>
  <si>
    <t>Wastewater Treatment Capital Improvement Fund</t>
  </si>
  <si>
    <t>Fund Balance</t>
  </si>
  <si>
    <t>Total</t>
  </si>
  <si>
    <t>Expenditures from:</t>
  </si>
  <si>
    <t>Department</t>
  </si>
  <si>
    <t>DNRP/WTD</t>
  </si>
  <si>
    <t>Apprenticeship Preparation Fund (APF) Contribution /1/</t>
  </si>
  <si>
    <t>TOTAL</t>
  </si>
  <si>
    <t>Expenditures by:</t>
  </si>
  <si>
    <t>Category</t>
  </si>
  <si>
    <t>Capital Outlay</t>
  </si>
  <si>
    <t>Footnotes:</t>
  </si>
  <si>
    <t>/1/ Contributions to the Apprenticeship Preparation Fund at $0.05 per hour of craft labor for total labor hours of 6.6 million.</t>
  </si>
  <si>
    <t>Assumptions and Comments:</t>
  </si>
  <si>
    <t xml:space="preserve">/1/  The fiscal effects of the legislation are solely due to contributions to the Apprenticeship Preparation Fund and do not affect project labor cost estimates. </t>
  </si>
  <si>
    <t>/2/ This legislation has no effect on WTD revenues; the expenditures will be budgeted in the indicated year.</t>
  </si>
  <si>
    <t>/4/ Time-pattern of contributions is based on the treatment plant share of total direct construction activity in the year indicated.</t>
  </si>
  <si>
    <t>Impact of the above legislation on the fiscal affairs of King County is estimated to be:</t>
  </si>
  <si>
    <t>DNRP</t>
  </si>
  <si>
    <t>Small Economically Disadvantaged Business</t>
  </si>
  <si>
    <t>/2/ Estimates of maximum reimbursement to small economically disadvantaged businesses from plant project are derived.</t>
  </si>
  <si>
    <t>as the plant's shareof total construction hours times the maximum $1,000,000 cap.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</si>
</sst>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0000"/>
    <numFmt numFmtId="169" formatCode="#,##0.0,;\(#,##0.0,\)"/>
  </numFmts>
  <fonts count="1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12"/>
      <name val="Arial"/>
      <family val="0"/>
    </font>
    <font>
      <sz val="12"/>
      <name val="Univers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>
      <alignment/>
      <protection/>
    </xf>
    <xf numFmtId="165" fontId="4" fillId="0" borderId="0">
      <alignment/>
      <protection/>
    </xf>
    <xf numFmtId="164" fontId="5" fillId="0" borderId="0">
      <alignment horizontal="center"/>
      <protection/>
    </xf>
    <xf numFmtId="0" fontId="6" fillId="0" borderId="0">
      <alignment horizontal="center"/>
      <protection/>
    </xf>
    <xf numFmtId="164" fontId="7" fillId="0" borderId="0">
      <alignment horizontal="center"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" fontId="6" fillId="0" borderId="0">
      <alignment horizontal="center"/>
      <protection/>
    </xf>
    <xf numFmtId="37" fontId="6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165" fontId="4" fillId="2" borderId="1">
      <alignment/>
      <protection/>
    </xf>
    <xf numFmtId="165" fontId="4" fillId="2" borderId="2">
      <alignment/>
      <protection/>
    </xf>
    <xf numFmtId="165" fontId="4" fillId="0" borderId="3">
      <alignment/>
      <protection/>
    </xf>
    <xf numFmtId="169" fontId="6" fillId="0" borderId="0">
      <alignment/>
      <protection/>
    </xf>
  </cellStyleXfs>
  <cellXfs count="92">
    <xf numFmtId="37" fontId="0" fillId="0" borderId="0" xfId="0" applyAlignment="1">
      <alignment/>
    </xf>
    <xf numFmtId="0" fontId="8" fillId="0" borderId="0" xfId="26">
      <alignment/>
      <protection/>
    </xf>
    <xf numFmtId="0" fontId="8" fillId="0" borderId="0" xfId="26" applyAlignment="1">
      <alignment/>
      <protection/>
    </xf>
    <xf numFmtId="0" fontId="8" fillId="0" borderId="0" xfId="26" applyAlignment="1">
      <alignment horizontal="centerContinuous"/>
      <protection/>
    </xf>
    <xf numFmtId="0" fontId="9" fillId="0" borderId="0" xfId="26" applyFont="1">
      <alignment/>
      <protection/>
    </xf>
    <xf numFmtId="167" fontId="8" fillId="0" borderId="0" xfId="26" applyNumberFormat="1">
      <alignment/>
      <protection/>
    </xf>
    <xf numFmtId="3" fontId="9" fillId="0" borderId="0" xfId="26" applyNumberFormat="1" applyFont="1">
      <alignment/>
      <protection/>
    </xf>
    <xf numFmtId="0" fontId="9" fillId="0" borderId="0" xfId="26" applyFont="1" applyAlignment="1" quotePrefix="1">
      <alignment horizontal="left"/>
      <protection/>
    </xf>
    <xf numFmtId="3" fontId="8" fillId="0" borderId="0" xfId="26" applyNumberFormat="1">
      <alignment/>
      <protection/>
    </xf>
    <xf numFmtId="0" fontId="11" fillId="0" borderId="0" xfId="26" applyFont="1" applyAlignment="1">
      <alignment/>
      <protection/>
    </xf>
    <xf numFmtId="0" fontId="12" fillId="0" borderId="0" xfId="26" applyFont="1" applyAlignment="1">
      <alignment/>
      <protection/>
    </xf>
    <xf numFmtId="0" fontId="11" fillId="0" borderId="0" xfId="26" applyFont="1">
      <alignment/>
      <protection/>
    </xf>
    <xf numFmtId="0" fontId="12" fillId="0" borderId="0" xfId="26" applyFont="1" applyAlignment="1">
      <alignment horizontal="left"/>
      <protection/>
    </xf>
    <xf numFmtId="0" fontId="12" fillId="0" borderId="0" xfId="26" applyFont="1" applyAlignment="1">
      <alignment horizontal="centerContinuous"/>
      <protection/>
    </xf>
    <xf numFmtId="0" fontId="11" fillId="0" borderId="0" xfId="26" applyFont="1" applyAlignment="1">
      <alignment horizontal="centerContinuous"/>
      <protection/>
    </xf>
    <xf numFmtId="0" fontId="12" fillId="0" borderId="4" xfId="26" applyFont="1" applyBorder="1" applyAlignment="1" quotePrefix="1">
      <alignment horizontal="left"/>
      <protection/>
    </xf>
    <xf numFmtId="0" fontId="12" fillId="0" borderId="5" xfId="26" applyFont="1" applyBorder="1" applyAlignment="1">
      <alignment horizontal="centerContinuous"/>
      <protection/>
    </xf>
    <xf numFmtId="0" fontId="12" fillId="0" borderId="6" xfId="26" applyFont="1" applyBorder="1" applyAlignment="1">
      <alignment horizontal="centerContinuous"/>
      <protection/>
    </xf>
    <xf numFmtId="0" fontId="12" fillId="0" borderId="7" xfId="26" applyFont="1" applyBorder="1" applyAlignment="1" quotePrefix="1">
      <alignment horizontal="left"/>
      <protection/>
    </xf>
    <xf numFmtId="0" fontId="12" fillId="0" borderId="0" xfId="26" applyFont="1" applyBorder="1" applyAlignment="1">
      <alignment horizontal="centerContinuous"/>
      <protection/>
    </xf>
    <xf numFmtId="0" fontId="12" fillId="0" borderId="8" xfId="26" applyFont="1" applyBorder="1" applyAlignment="1">
      <alignment horizontal="centerContinuous"/>
      <protection/>
    </xf>
    <xf numFmtId="0" fontId="12" fillId="0" borderId="7" xfId="26" applyFont="1" applyBorder="1">
      <alignment/>
      <protection/>
    </xf>
    <xf numFmtId="0" fontId="12" fillId="0" borderId="0" xfId="26" applyFont="1" applyBorder="1">
      <alignment/>
      <protection/>
    </xf>
    <xf numFmtId="0" fontId="12" fillId="0" borderId="8" xfId="26" applyFont="1" applyBorder="1">
      <alignment/>
      <protection/>
    </xf>
    <xf numFmtId="0" fontId="12" fillId="0" borderId="9" xfId="26" applyFont="1" applyBorder="1">
      <alignment/>
      <protection/>
    </xf>
    <xf numFmtId="0" fontId="12" fillId="0" borderId="1" xfId="26" applyFont="1" applyBorder="1">
      <alignment/>
      <protection/>
    </xf>
    <xf numFmtId="0" fontId="12" fillId="0" borderId="10" xfId="26" applyFont="1" applyBorder="1">
      <alignment/>
      <protection/>
    </xf>
    <xf numFmtId="0" fontId="12" fillId="0" borderId="0" xfId="26" applyFont="1">
      <alignment/>
      <protection/>
    </xf>
    <xf numFmtId="167" fontId="11" fillId="0" borderId="0" xfId="26" applyNumberFormat="1" applyFont="1">
      <alignment/>
      <protection/>
    </xf>
    <xf numFmtId="0" fontId="10" fillId="0" borderId="0" xfId="26" applyFont="1" applyAlignment="1" quotePrefix="1">
      <alignment horizontal="left"/>
      <protection/>
    </xf>
    <xf numFmtId="37" fontId="12" fillId="0" borderId="11" xfId="0" applyFont="1" applyBorder="1" applyAlignment="1">
      <alignment wrapText="1"/>
    </xf>
    <xf numFmtId="0" fontId="12" fillId="0" borderId="12" xfId="26" applyFont="1" applyBorder="1" applyAlignment="1">
      <alignment horizontal="center" wrapText="1"/>
      <protection/>
    </xf>
    <xf numFmtId="167" fontId="11" fillId="0" borderId="13" xfId="26" applyNumberFormat="1" applyFont="1" applyBorder="1">
      <alignment/>
      <protection/>
    </xf>
    <xf numFmtId="167" fontId="11" fillId="0" borderId="14" xfId="26" applyNumberFormat="1" applyFont="1" applyBorder="1">
      <alignment/>
      <protection/>
    </xf>
    <xf numFmtId="167" fontId="11" fillId="0" borderId="12" xfId="26" applyNumberFormat="1" applyFont="1" applyBorder="1">
      <alignment/>
      <protection/>
    </xf>
    <xf numFmtId="0" fontId="12" fillId="0" borderId="11" xfId="26" applyFont="1" applyBorder="1" applyAlignment="1">
      <alignment wrapText="1"/>
      <protection/>
    </xf>
    <xf numFmtId="167" fontId="12" fillId="0" borderId="15" xfId="26" applyNumberFormat="1" applyFont="1" applyBorder="1">
      <alignment/>
      <protection/>
    </xf>
    <xf numFmtId="167" fontId="12" fillId="0" borderId="16" xfId="26" applyNumberFormat="1" applyFont="1" applyBorder="1">
      <alignment/>
      <protection/>
    </xf>
    <xf numFmtId="167" fontId="12" fillId="0" borderId="12" xfId="26" applyNumberFormat="1" applyFont="1" applyBorder="1">
      <alignment/>
      <protection/>
    </xf>
    <xf numFmtId="0" fontId="12" fillId="0" borderId="11" xfId="26" applyFont="1" applyBorder="1" applyAlignment="1" quotePrefix="1">
      <alignment horizontal="left" wrapText="1"/>
      <protection/>
    </xf>
    <xf numFmtId="167" fontId="12" fillId="0" borderId="15" xfId="26" applyNumberFormat="1" applyFont="1" applyBorder="1" applyAlignment="1">
      <alignment horizontal="right"/>
      <protection/>
    </xf>
    <xf numFmtId="167" fontId="12" fillId="0" borderId="16" xfId="26" applyNumberFormat="1" applyFont="1" applyBorder="1" applyAlignment="1">
      <alignment horizontal="right"/>
      <protection/>
    </xf>
    <xf numFmtId="167" fontId="12" fillId="0" borderId="12" xfId="26" applyNumberFormat="1" applyFont="1" applyBorder="1" applyAlignment="1">
      <alignment horizontal="right"/>
      <protection/>
    </xf>
    <xf numFmtId="0" fontId="12" fillId="0" borderId="17" xfId="26" applyFont="1" applyBorder="1">
      <alignment/>
      <protection/>
    </xf>
    <xf numFmtId="0" fontId="12" fillId="0" borderId="18" xfId="26" applyFont="1" applyBorder="1">
      <alignment/>
      <protection/>
    </xf>
    <xf numFmtId="0" fontId="12" fillId="0" borderId="19" xfId="26" applyFont="1" applyBorder="1">
      <alignment/>
      <protection/>
    </xf>
    <xf numFmtId="167" fontId="10" fillId="0" borderId="20" xfId="26" applyNumberFormat="1" applyFont="1" applyBorder="1">
      <alignment/>
      <protection/>
    </xf>
    <xf numFmtId="167" fontId="10" fillId="0" borderId="21" xfId="26" applyNumberFormat="1" applyFont="1" applyBorder="1">
      <alignment/>
      <protection/>
    </xf>
    <xf numFmtId="167" fontId="10" fillId="0" borderId="19" xfId="26" applyNumberFormat="1" applyFont="1" applyBorder="1">
      <alignment/>
      <protection/>
    </xf>
    <xf numFmtId="3" fontId="12" fillId="0" borderId="0" xfId="26" applyNumberFormat="1" applyFont="1">
      <alignment/>
      <protection/>
    </xf>
    <xf numFmtId="0" fontId="10" fillId="0" borderId="0" xfId="26" applyFont="1" applyBorder="1">
      <alignment/>
      <protection/>
    </xf>
    <xf numFmtId="168" fontId="12" fillId="0" borderId="12" xfId="26" applyNumberFormat="1" applyFont="1" applyBorder="1" applyAlignment="1" quotePrefix="1">
      <alignment vertical="center"/>
      <protection/>
    </xf>
    <xf numFmtId="167" fontId="12" fillId="0" borderId="22" xfId="26" applyNumberFormat="1" applyFont="1" applyBorder="1">
      <alignment/>
      <protection/>
    </xf>
    <xf numFmtId="167" fontId="12" fillId="0" borderId="23" xfId="26" applyNumberFormat="1" applyFont="1" applyBorder="1">
      <alignment/>
      <protection/>
    </xf>
    <xf numFmtId="37" fontId="12" fillId="0" borderId="11" xfId="0" applyFont="1" applyBorder="1" applyAlignment="1" quotePrefix="1">
      <alignment horizontal="left" wrapText="1" indent="1"/>
    </xf>
    <xf numFmtId="0" fontId="12" fillId="0" borderId="11" xfId="26" applyFont="1" applyBorder="1">
      <alignment/>
      <protection/>
    </xf>
    <xf numFmtId="168" fontId="12" fillId="0" borderId="12" xfId="26" applyNumberFormat="1" applyFont="1" applyBorder="1" applyAlignment="1">
      <alignment horizontal="center"/>
      <protection/>
    </xf>
    <xf numFmtId="167" fontId="12" fillId="0" borderId="19" xfId="26" applyNumberFormat="1" applyFont="1" applyBorder="1">
      <alignment/>
      <protection/>
    </xf>
    <xf numFmtId="167" fontId="10" fillId="0" borderId="24" xfId="26" applyNumberFormat="1" applyFont="1" applyBorder="1">
      <alignment/>
      <protection/>
    </xf>
    <xf numFmtId="167" fontId="10" fillId="0" borderId="25" xfId="26" applyNumberFormat="1" applyFont="1" applyBorder="1">
      <alignment/>
      <protection/>
    </xf>
    <xf numFmtId="0" fontId="10" fillId="0" borderId="0" xfId="26" applyFont="1" applyBorder="1" applyAlignment="1" quotePrefix="1">
      <alignment horizontal="left"/>
      <protection/>
    </xf>
    <xf numFmtId="0" fontId="12" fillId="0" borderId="26" xfId="26" applyFont="1" applyBorder="1" applyAlignment="1">
      <alignment horizontal="center"/>
      <protection/>
    </xf>
    <xf numFmtId="0" fontId="12" fillId="0" borderId="27" xfId="26" applyFont="1" applyBorder="1" applyAlignment="1">
      <alignment horizontal="center"/>
      <protection/>
    </xf>
    <xf numFmtId="0" fontId="12" fillId="0" borderId="11" xfId="26" applyFont="1" applyBorder="1" applyAlignment="1">
      <alignment horizontal="left" indent="1"/>
      <protection/>
    </xf>
    <xf numFmtId="0" fontId="12" fillId="0" borderId="12" xfId="26" applyFont="1" applyBorder="1">
      <alignment/>
      <protection/>
    </xf>
    <xf numFmtId="167" fontId="12" fillId="0" borderId="0" xfId="26" applyNumberFormat="1" applyFont="1" applyBorder="1">
      <alignment/>
      <protection/>
    </xf>
    <xf numFmtId="0" fontId="12" fillId="0" borderId="0" xfId="26" applyFont="1" applyAlignment="1" quotePrefix="1">
      <alignment horizontal="left"/>
      <protection/>
    </xf>
    <xf numFmtId="3" fontId="11" fillId="0" borderId="0" xfId="26" applyNumberFormat="1" applyFont="1">
      <alignment/>
      <protection/>
    </xf>
    <xf numFmtId="0" fontId="8" fillId="0" borderId="0" xfId="26" applyAlignment="1">
      <alignment wrapText="1"/>
      <protection/>
    </xf>
    <xf numFmtId="168" fontId="12" fillId="0" borderId="14" xfId="26" applyNumberFormat="1" applyFont="1" applyBorder="1">
      <alignment/>
      <protection/>
    </xf>
    <xf numFmtId="168" fontId="12" fillId="0" borderId="16" xfId="26" applyNumberFormat="1" applyFont="1" applyBorder="1">
      <alignment/>
      <protection/>
    </xf>
    <xf numFmtId="0" fontId="12" fillId="0" borderId="21" xfId="26" applyFont="1" applyBorder="1">
      <alignment/>
      <protection/>
    </xf>
    <xf numFmtId="0" fontId="12" fillId="0" borderId="28" xfId="26" applyFont="1" applyBorder="1" applyAlignment="1">
      <alignment/>
      <protection/>
    </xf>
    <xf numFmtId="0" fontId="12" fillId="0" borderId="27" xfId="26" applyFont="1" applyBorder="1" applyAlignment="1">
      <alignment horizontal="center" wrapText="1"/>
      <protection/>
    </xf>
    <xf numFmtId="0" fontId="12" fillId="0" borderId="29" xfId="26" applyFont="1" applyBorder="1" applyAlignment="1">
      <alignment horizontal="center"/>
      <protection/>
    </xf>
    <xf numFmtId="0" fontId="12" fillId="0" borderId="30" xfId="26" applyFont="1" applyBorder="1" applyAlignment="1">
      <alignment horizontal="center"/>
      <protection/>
    </xf>
    <xf numFmtId="0" fontId="12" fillId="0" borderId="31" xfId="26" applyFont="1" applyBorder="1" applyAlignment="1">
      <alignment horizontal="center"/>
      <protection/>
    </xf>
    <xf numFmtId="0" fontId="12" fillId="0" borderId="32" xfId="26" applyFont="1" applyBorder="1" applyAlignment="1">
      <alignment horizontal="center"/>
      <protection/>
    </xf>
    <xf numFmtId="0" fontId="12" fillId="0" borderId="30" xfId="26" applyFont="1" applyBorder="1" applyAlignment="1">
      <alignment horizontal="center" wrapText="1"/>
      <protection/>
    </xf>
    <xf numFmtId="0" fontId="12" fillId="0" borderId="26" xfId="26" applyFont="1" applyBorder="1" applyAlignment="1">
      <alignment horizontal="center" wrapText="1"/>
      <protection/>
    </xf>
    <xf numFmtId="168" fontId="12" fillId="0" borderId="16" xfId="26" applyNumberFormat="1" applyFont="1" applyBorder="1" applyAlignment="1">
      <alignment vertical="center"/>
      <protection/>
    </xf>
    <xf numFmtId="168" fontId="12" fillId="0" borderId="16" xfId="26" applyNumberFormat="1" applyFont="1" applyBorder="1" applyAlignment="1">
      <alignment horizontal="right"/>
      <protection/>
    </xf>
    <xf numFmtId="168" fontId="12" fillId="0" borderId="14" xfId="26" applyNumberFormat="1" applyFont="1" applyBorder="1" applyAlignment="1">
      <alignment/>
      <protection/>
    </xf>
    <xf numFmtId="167" fontId="12" fillId="0" borderId="22" xfId="26" applyNumberFormat="1" applyFont="1" applyBorder="1" applyAlignment="1">
      <alignment/>
      <protection/>
    </xf>
    <xf numFmtId="167" fontId="12" fillId="0" borderId="16" xfId="26" applyNumberFormat="1" applyFont="1" applyBorder="1" applyAlignment="1">
      <alignment/>
      <protection/>
    </xf>
    <xf numFmtId="167" fontId="12" fillId="0" borderId="33" xfId="26" applyNumberFormat="1" applyFont="1" applyBorder="1" applyAlignment="1">
      <alignment/>
      <protection/>
    </xf>
    <xf numFmtId="167" fontId="12" fillId="0" borderId="23" xfId="26" applyNumberFormat="1" applyFont="1" applyBorder="1" applyAlignment="1">
      <alignment/>
      <protection/>
    </xf>
    <xf numFmtId="168" fontId="12" fillId="0" borderId="12" xfId="26" applyNumberFormat="1" applyFont="1" applyBorder="1" applyAlignment="1">
      <alignment/>
      <protection/>
    </xf>
    <xf numFmtId="166" fontId="8" fillId="0" borderId="0" xfId="22" applyNumberFormat="1" applyAlignment="1">
      <alignment/>
    </xf>
    <xf numFmtId="0" fontId="10" fillId="0" borderId="0" xfId="26" applyFont="1" applyAlignment="1">
      <alignment horizontal="center"/>
      <protection/>
    </xf>
    <xf numFmtId="37" fontId="0" fillId="0" borderId="0" xfId="0" applyAlignment="1">
      <alignment horizontal="center"/>
    </xf>
    <xf numFmtId="0" fontId="12" fillId="0" borderId="0" xfId="26" applyFont="1" applyAlignment="1" quotePrefix="1">
      <alignment horizontal="left" wrapText="1"/>
      <protection/>
    </xf>
  </cellXfs>
  <cellStyles count="18">
    <cellStyle name="Normal" xfId="0"/>
    <cellStyle name="8pt bold" xfId="15"/>
    <cellStyle name="8pt bold comma" xfId="16"/>
    <cellStyle name="8pt bold red" xfId="17"/>
    <cellStyle name="arial 9" xfId="18"/>
    <cellStyle name="BLACK ITAL" xfId="19"/>
    <cellStyle name="Comma" xfId="20"/>
    <cellStyle name="Comma [0]" xfId="21"/>
    <cellStyle name="Currency" xfId="22"/>
    <cellStyle name="Currency [0]" xfId="23"/>
    <cellStyle name="NORM ARIEL 9 #" xfId="24"/>
    <cellStyle name="Norm-9 Ariel" xfId="25"/>
    <cellStyle name="Normal_CIP Correction Fiscal Note" xfId="26"/>
    <cellStyle name="Percent" xfId="27"/>
    <cellStyle name="Subno" xfId="28"/>
    <cellStyle name="SUBTOTAL" xfId="29"/>
    <cellStyle name="SUBTOTAL APP" xfId="30"/>
    <cellStyle name="THOUSANDS FORMA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75" zoomScaleNormal="75" workbookViewId="0" topLeftCell="A1">
      <selection activeCell="L12" sqref="L12"/>
    </sheetView>
  </sheetViews>
  <sheetFormatPr defaultColWidth="8.88671875" defaultRowHeight="15.75"/>
  <cols>
    <col min="1" max="1" width="27.10546875" style="1" customWidth="1"/>
    <col min="2" max="2" width="8.77734375" style="1" customWidth="1"/>
    <col min="3" max="3" width="10.6640625" style="1" customWidth="1"/>
    <col min="4" max="7" width="10.77734375" style="1" customWidth="1"/>
    <col min="8" max="8" width="11.5546875" style="1" customWidth="1"/>
    <col min="9" max="9" width="10.77734375" style="1" customWidth="1"/>
    <col min="10" max="12" width="7.10546875" style="1" customWidth="1"/>
    <col min="13" max="13" width="19.10546875" style="1" customWidth="1"/>
    <col min="14" max="16384" width="7.10546875" style="1" customWidth="1"/>
  </cols>
  <sheetData>
    <row r="1" spans="1:9" ht="15.75">
      <c r="A1" s="9" t="s">
        <v>0</v>
      </c>
      <c r="B1" s="10"/>
      <c r="C1" s="89" t="s">
        <v>1</v>
      </c>
      <c r="D1" s="90"/>
      <c r="E1" s="90"/>
      <c r="F1" s="9"/>
      <c r="G1" s="11"/>
      <c r="H1" s="11"/>
      <c r="I1" s="11"/>
    </row>
    <row r="2" spans="1:9" ht="15.75" thickBot="1">
      <c r="A2" s="12"/>
      <c r="B2" s="13"/>
      <c r="C2" s="13"/>
      <c r="D2" s="13"/>
      <c r="E2" s="14"/>
      <c r="F2" s="11"/>
      <c r="G2" s="11"/>
      <c r="H2" s="11"/>
      <c r="I2" s="11"/>
    </row>
    <row r="3" spans="1:10" ht="18" customHeight="1" thickTop="1">
      <c r="A3" s="15" t="s">
        <v>2</v>
      </c>
      <c r="B3" s="16"/>
      <c r="C3" s="16"/>
      <c r="D3" s="16"/>
      <c r="E3" s="16"/>
      <c r="F3" s="16"/>
      <c r="G3" s="16"/>
      <c r="H3" s="16"/>
      <c r="I3" s="17"/>
      <c r="J3" s="3"/>
    </row>
    <row r="4" spans="1:10" ht="18" customHeight="1">
      <c r="A4" s="18" t="s">
        <v>3</v>
      </c>
      <c r="B4" s="19"/>
      <c r="C4" s="19"/>
      <c r="D4" s="19"/>
      <c r="E4" s="19"/>
      <c r="F4" s="19"/>
      <c r="G4" s="19"/>
      <c r="H4" s="19"/>
      <c r="I4" s="20"/>
      <c r="J4" s="3"/>
    </row>
    <row r="5" spans="1:9" ht="18" customHeight="1">
      <c r="A5" s="21" t="s">
        <v>4</v>
      </c>
      <c r="B5" s="22"/>
      <c r="C5" s="22"/>
      <c r="D5" s="22"/>
      <c r="E5" s="22"/>
      <c r="F5" s="22"/>
      <c r="G5" s="22"/>
      <c r="H5" s="22"/>
      <c r="I5" s="23"/>
    </row>
    <row r="6" spans="1:9" ht="18" customHeight="1">
      <c r="A6" s="18" t="s">
        <v>5</v>
      </c>
      <c r="B6" s="22"/>
      <c r="C6" s="22"/>
      <c r="D6" s="22"/>
      <c r="E6" s="22"/>
      <c r="F6" s="22"/>
      <c r="G6" s="22"/>
      <c r="H6" s="22"/>
      <c r="I6" s="23"/>
    </row>
    <row r="7" spans="1:9" ht="18" customHeight="1" thickBot="1">
      <c r="A7" s="24" t="s">
        <v>6</v>
      </c>
      <c r="B7" s="25"/>
      <c r="C7" s="25"/>
      <c r="D7" s="25"/>
      <c r="E7" s="25"/>
      <c r="F7" s="25"/>
      <c r="G7" s="25"/>
      <c r="H7" s="25"/>
      <c r="I7" s="26"/>
    </row>
    <row r="8" spans="1:9" ht="18" customHeight="1" thickTop="1">
      <c r="A8" s="27"/>
      <c r="B8" s="27"/>
      <c r="C8" s="22"/>
      <c r="D8" s="22"/>
      <c r="E8" s="11"/>
      <c r="F8" s="11"/>
      <c r="G8" s="11"/>
      <c r="H8" s="11"/>
      <c r="I8" s="11"/>
    </row>
    <row r="9" spans="1:12" ht="18" customHeight="1">
      <c r="A9" s="22" t="s">
        <v>28</v>
      </c>
      <c r="B9" s="27"/>
      <c r="C9" s="27"/>
      <c r="D9" s="27"/>
      <c r="E9" s="11"/>
      <c r="F9" s="28"/>
      <c r="G9" s="28"/>
      <c r="H9" s="28"/>
      <c r="I9" s="28"/>
      <c r="J9" s="5"/>
      <c r="K9" s="5"/>
      <c r="L9" s="5"/>
    </row>
    <row r="10" spans="1:12" ht="18" customHeight="1">
      <c r="A10" s="22"/>
      <c r="B10" s="27"/>
      <c r="C10" s="27"/>
      <c r="D10" s="27"/>
      <c r="E10" s="11"/>
      <c r="F10" s="28"/>
      <c r="G10" s="28"/>
      <c r="H10" s="28"/>
      <c r="I10" s="28"/>
      <c r="J10" s="5"/>
      <c r="K10" s="5"/>
      <c r="L10" s="5"/>
    </row>
    <row r="11" spans="1:9" ht="18" customHeight="1" thickBot="1">
      <c r="A11" s="29" t="s">
        <v>7</v>
      </c>
      <c r="B11" s="27"/>
      <c r="C11" s="27"/>
      <c r="D11" s="27"/>
      <c r="E11" s="11"/>
      <c r="F11" s="11"/>
      <c r="G11" s="11"/>
      <c r="H11" s="11"/>
      <c r="I11" s="11"/>
    </row>
    <row r="12" spans="1:9" s="2" customFormat="1" ht="30" customHeight="1">
      <c r="A12" s="72" t="s">
        <v>8</v>
      </c>
      <c r="B12" s="78" t="s">
        <v>9</v>
      </c>
      <c r="C12" s="73" t="s">
        <v>10</v>
      </c>
      <c r="D12" s="74">
        <v>2006</v>
      </c>
      <c r="E12" s="75">
        <v>2007</v>
      </c>
      <c r="F12" s="75">
        <v>2008</v>
      </c>
      <c r="G12" s="75">
        <v>2009</v>
      </c>
      <c r="H12" s="76">
        <v>2010</v>
      </c>
      <c r="I12" s="77">
        <v>2011</v>
      </c>
    </row>
    <row r="13" spans="1:9" ht="45.75" customHeight="1">
      <c r="A13" s="30" t="s">
        <v>11</v>
      </c>
      <c r="B13" s="69">
        <v>4616</v>
      </c>
      <c r="C13" s="31" t="s">
        <v>12</v>
      </c>
      <c r="D13" s="32">
        <f aca="true" t="shared" si="0" ref="D13:I13">D23</f>
        <v>69312.28162513257</v>
      </c>
      <c r="E13" s="33">
        <f t="shared" si="0"/>
        <v>96751.85639919076</v>
      </c>
      <c r="F13" s="33">
        <f t="shared" si="0"/>
        <v>144516.2442131329</v>
      </c>
      <c r="G13" s="33">
        <f t="shared" si="0"/>
        <v>170235.19722337415</v>
      </c>
      <c r="H13" s="33">
        <f t="shared" si="0"/>
        <v>108038.52045039079</v>
      </c>
      <c r="I13" s="34">
        <f t="shared" si="0"/>
        <v>79547.90008877887</v>
      </c>
    </row>
    <row r="14" spans="1:9" ht="15">
      <c r="A14" s="35"/>
      <c r="B14" s="70"/>
      <c r="C14" s="31"/>
      <c r="D14" s="36"/>
      <c r="E14" s="37"/>
      <c r="F14" s="37"/>
      <c r="G14" s="37"/>
      <c r="H14" s="37"/>
      <c r="I14" s="38"/>
    </row>
    <row r="15" spans="1:9" ht="15">
      <c r="A15" s="39"/>
      <c r="B15" s="70"/>
      <c r="C15" s="31"/>
      <c r="D15" s="40"/>
      <c r="E15" s="41"/>
      <c r="F15" s="41"/>
      <c r="G15" s="41"/>
      <c r="H15" s="41"/>
      <c r="I15" s="42"/>
    </row>
    <row r="16" spans="1:13" ht="18" customHeight="1" thickBot="1">
      <c r="A16" s="43" t="s">
        <v>13</v>
      </c>
      <c r="B16" s="71"/>
      <c r="C16" s="45"/>
      <c r="D16" s="46">
        <f aca="true" t="shared" si="1" ref="D16:I16">SUM(D13:D15)</f>
        <v>69312.28162513257</v>
      </c>
      <c r="E16" s="47">
        <f t="shared" si="1"/>
        <v>96751.85639919076</v>
      </c>
      <c r="F16" s="47">
        <f t="shared" si="1"/>
        <v>144516.2442131329</v>
      </c>
      <c r="G16" s="47">
        <f t="shared" si="1"/>
        <v>170235.19722337415</v>
      </c>
      <c r="H16" s="47">
        <f t="shared" si="1"/>
        <v>108038.52045039079</v>
      </c>
      <c r="I16" s="48">
        <f t="shared" si="1"/>
        <v>79547.90008877887</v>
      </c>
      <c r="M16" s="1">
        <f>23250*0.34</f>
        <v>7905.000000000001</v>
      </c>
    </row>
    <row r="17" spans="1:9" ht="18" customHeight="1">
      <c r="A17" s="27"/>
      <c r="B17" s="27"/>
      <c r="C17" s="27"/>
      <c r="D17" s="49"/>
      <c r="E17" s="49"/>
      <c r="F17" s="11"/>
      <c r="G17" s="11"/>
      <c r="H17" s="11"/>
      <c r="I17" s="11"/>
    </row>
    <row r="18" spans="1:9" ht="18" customHeight="1" thickBot="1">
      <c r="A18" s="50" t="s">
        <v>14</v>
      </c>
      <c r="B18" s="22"/>
      <c r="C18" s="27"/>
      <c r="D18" s="27"/>
      <c r="E18" s="27"/>
      <c r="F18" s="11"/>
      <c r="G18" s="11"/>
      <c r="H18" s="11"/>
      <c r="I18" s="11"/>
    </row>
    <row r="19" spans="1:9" s="2" customFormat="1" ht="30" customHeight="1">
      <c r="A19" s="72" t="s">
        <v>8</v>
      </c>
      <c r="B19" s="79" t="s">
        <v>9</v>
      </c>
      <c r="C19" s="73" t="s">
        <v>15</v>
      </c>
      <c r="D19" s="74">
        <v>2006</v>
      </c>
      <c r="E19" s="75">
        <v>2007</v>
      </c>
      <c r="F19" s="75">
        <v>2008</v>
      </c>
      <c r="G19" s="75">
        <v>2009</v>
      </c>
      <c r="H19" s="76">
        <v>2010</v>
      </c>
      <c r="I19" s="77">
        <v>2011</v>
      </c>
    </row>
    <row r="20" spans="1:9" s="2" customFormat="1" ht="33" customHeight="1">
      <c r="A20" s="30" t="s">
        <v>11</v>
      </c>
      <c r="B20" s="82">
        <v>4616</v>
      </c>
      <c r="C20" s="87" t="s">
        <v>29</v>
      </c>
      <c r="D20" s="83"/>
      <c r="E20" s="84"/>
      <c r="F20" s="84"/>
      <c r="G20" s="84"/>
      <c r="H20" s="85"/>
      <c r="I20" s="86"/>
    </row>
    <row r="21" spans="1:9" ht="36.75" customHeight="1">
      <c r="A21" s="54" t="s">
        <v>17</v>
      </c>
      <c r="B21" s="80"/>
      <c r="C21" s="51"/>
      <c r="D21" s="52">
        <v>12645.28162513257</v>
      </c>
      <c r="E21" s="37">
        <v>40084.85639919076</v>
      </c>
      <c r="F21" s="37">
        <v>87849.24421313289</v>
      </c>
      <c r="G21" s="37">
        <v>113568.19722337414</v>
      </c>
      <c r="H21" s="37">
        <v>51371.52045039079</v>
      </c>
      <c r="I21" s="53">
        <v>22880.900088778875</v>
      </c>
    </row>
    <row r="22" spans="1:9" ht="36" customHeight="1">
      <c r="A22" s="35" t="s">
        <v>30</v>
      </c>
      <c r="B22" s="81"/>
      <c r="C22" s="56"/>
      <c r="D22" s="52">
        <v>56667</v>
      </c>
      <c r="E22" s="52">
        <v>56667</v>
      </c>
      <c r="F22" s="52">
        <v>56667</v>
      </c>
      <c r="G22" s="52">
        <v>56667</v>
      </c>
      <c r="H22" s="52">
        <v>56667</v>
      </c>
      <c r="I22" s="53">
        <v>56667</v>
      </c>
    </row>
    <row r="23" spans="1:12" ht="36" customHeight="1" thickBot="1">
      <c r="A23" s="43" t="s">
        <v>18</v>
      </c>
      <c r="B23" s="71"/>
      <c r="C23" s="57"/>
      <c r="D23" s="58">
        <f aca="true" t="shared" si="2" ref="D23:I23">SUM(D20:D22)</f>
        <v>69312.28162513257</v>
      </c>
      <c r="E23" s="47">
        <f t="shared" si="2"/>
        <v>96751.85639919076</v>
      </c>
      <c r="F23" s="47">
        <f t="shared" si="2"/>
        <v>144516.2442131329</v>
      </c>
      <c r="G23" s="47">
        <f t="shared" si="2"/>
        <v>170235.19722337415</v>
      </c>
      <c r="H23" s="47">
        <f t="shared" si="2"/>
        <v>108038.52045039079</v>
      </c>
      <c r="I23" s="59">
        <f t="shared" si="2"/>
        <v>79547.90008877887</v>
      </c>
      <c r="L23" s="1">
        <f>0.34*1000000</f>
        <v>340000</v>
      </c>
    </row>
    <row r="24" spans="1:12" ht="18" customHeight="1">
      <c r="A24" s="27"/>
      <c r="B24" s="27"/>
      <c r="C24" s="27"/>
      <c r="D24" s="49"/>
      <c r="E24" s="49"/>
      <c r="F24" s="11"/>
      <c r="G24" s="11"/>
      <c r="H24" s="11"/>
      <c r="I24" s="11"/>
      <c r="L24" s="88">
        <f>L23/6</f>
        <v>56666.666666666664</v>
      </c>
    </row>
    <row r="25" spans="1:9" ht="18" customHeight="1" thickBot="1">
      <c r="A25" s="60" t="s">
        <v>19</v>
      </c>
      <c r="B25" s="22"/>
      <c r="C25" s="22"/>
      <c r="D25" s="27"/>
      <c r="E25" s="27"/>
      <c r="F25" s="11"/>
      <c r="G25" s="11"/>
      <c r="H25" s="11"/>
      <c r="I25" s="11"/>
    </row>
    <row r="26" spans="1:9" s="2" customFormat="1" ht="30" customHeight="1">
      <c r="A26" s="72" t="s">
        <v>20</v>
      </c>
      <c r="B26" s="61"/>
      <c r="C26" s="62"/>
      <c r="D26" s="61">
        <v>2006</v>
      </c>
      <c r="E26" s="76">
        <v>2007</v>
      </c>
      <c r="F26" s="75">
        <v>2008</v>
      </c>
      <c r="G26" s="75">
        <v>2009</v>
      </c>
      <c r="H26" s="76">
        <v>2010</v>
      </c>
      <c r="I26" s="77">
        <v>2011</v>
      </c>
    </row>
    <row r="27" spans="1:11" ht="18" customHeight="1">
      <c r="A27" s="63" t="s">
        <v>21</v>
      </c>
      <c r="B27" s="22"/>
      <c r="C27" s="64" t="s">
        <v>16</v>
      </c>
      <c r="D27" s="52">
        <f aca="true" t="shared" si="3" ref="D27:I27">D23</f>
        <v>69312.28162513257</v>
      </c>
      <c r="E27" s="37">
        <f t="shared" si="3"/>
        <v>96751.85639919076</v>
      </c>
      <c r="F27" s="37">
        <f t="shared" si="3"/>
        <v>144516.2442131329</v>
      </c>
      <c r="G27" s="37">
        <f t="shared" si="3"/>
        <v>170235.19722337415</v>
      </c>
      <c r="H27" s="37">
        <f t="shared" si="3"/>
        <v>108038.52045039079</v>
      </c>
      <c r="I27" s="53">
        <f t="shared" si="3"/>
        <v>79547.90008877887</v>
      </c>
      <c r="K27" s="5"/>
    </row>
    <row r="28" spans="1:9" ht="18" customHeight="1">
      <c r="A28" s="55"/>
      <c r="B28" s="22"/>
      <c r="C28" s="64"/>
      <c r="D28" s="52"/>
      <c r="E28" s="37"/>
      <c r="F28" s="37"/>
      <c r="G28" s="37"/>
      <c r="H28" s="65"/>
      <c r="I28" s="53"/>
    </row>
    <row r="29" spans="1:12" ht="18" customHeight="1" thickBot="1">
      <c r="A29" s="43" t="s">
        <v>18</v>
      </c>
      <c r="B29" s="44"/>
      <c r="C29" s="45"/>
      <c r="D29" s="58">
        <f aca="true" t="shared" si="4" ref="D29:I29">SUM(D27:D28)</f>
        <v>69312.28162513257</v>
      </c>
      <c r="E29" s="47">
        <f t="shared" si="4"/>
        <v>96751.85639919076</v>
      </c>
      <c r="F29" s="47">
        <f t="shared" si="4"/>
        <v>144516.2442131329</v>
      </c>
      <c r="G29" s="47">
        <f t="shared" si="4"/>
        <v>170235.19722337415</v>
      </c>
      <c r="H29" s="47">
        <f t="shared" si="4"/>
        <v>108038.52045039079</v>
      </c>
      <c r="I29" s="59">
        <f t="shared" si="4"/>
        <v>79547.90008877887</v>
      </c>
      <c r="J29" s="5"/>
      <c r="K29" s="5"/>
      <c r="L29" s="5"/>
    </row>
    <row r="30" spans="1:9" ht="21.75" customHeight="1">
      <c r="A30" s="66" t="s">
        <v>22</v>
      </c>
      <c r="B30" s="27"/>
      <c r="C30" s="27"/>
      <c r="D30" s="49"/>
      <c r="E30" s="67"/>
      <c r="F30" s="67"/>
      <c r="G30" s="11"/>
      <c r="H30" s="11"/>
      <c r="I30" s="11"/>
    </row>
    <row r="31" spans="1:9" ht="21.75" customHeight="1">
      <c r="A31" s="66" t="s">
        <v>23</v>
      </c>
      <c r="B31" s="27"/>
      <c r="C31" s="27"/>
      <c r="D31" s="49"/>
      <c r="E31" s="67"/>
      <c r="F31" s="67"/>
      <c r="G31" s="11"/>
      <c r="H31" s="11"/>
      <c r="I31" s="11"/>
    </row>
    <row r="32" spans="1:9" ht="21.75" customHeight="1">
      <c r="A32" s="66" t="s">
        <v>31</v>
      </c>
      <c r="B32" s="27"/>
      <c r="C32" s="27"/>
      <c r="D32" s="49"/>
      <c r="E32" s="67"/>
      <c r="F32" s="67"/>
      <c r="G32" s="11"/>
      <c r="H32" s="11"/>
      <c r="I32" s="11"/>
    </row>
    <row r="33" spans="1:9" ht="21.75" customHeight="1">
      <c r="A33" s="12" t="s">
        <v>32</v>
      </c>
      <c r="B33" s="27"/>
      <c r="C33" s="27"/>
      <c r="D33" s="49"/>
      <c r="E33" s="67"/>
      <c r="F33" s="67"/>
      <c r="G33" s="11"/>
      <c r="H33" s="11"/>
      <c r="I33" s="11"/>
    </row>
    <row r="34" spans="1:9" ht="21.75" customHeight="1">
      <c r="A34" s="12" t="s">
        <v>24</v>
      </c>
      <c r="B34" s="27"/>
      <c r="C34" s="27"/>
      <c r="D34" s="49"/>
      <c r="E34" s="67"/>
      <c r="F34" s="67"/>
      <c r="G34" s="11"/>
      <c r="H34" s="11"/>
      <c r="I34" s="11"/>
    </row>
    <row r="35" spans="1:11" ht="32.25" customHeight="1">
      <c r="A35" s="91" t="s">
        <v>25</v>
      </c>
      <c r="B35" s="91"/>
      <c r="C35" s="91"/>
      <c r="D35" s="91"/>
      <c r="E35" s="91"/>
      <c r="F35" s="91"/>
      <c r="G35" s="91"/>
      <c r="H35" s="91"/>
      <c r="I35" s="91"/>
      <c r="J35" s="68"/>
      <c r="K35" s="68"/>
    </row>
    <row r="36" spans="1:9" ht="16.5" customHeight="1">
      <c r="A36" s="66" t="s">
        <v>26</v>
      </c>
      <c r="B36" s="27"/>
      <c r="C36" s="27"/>
      <c r="D36" s="49"/>
      <c r="E36" s="67"/>
      <c r="F36" s="67"/>
      <c r="G36" s="11"/>
      <c r="H36" s="11"/>
      <c r="I36" s="11"/>
    </row>
    <row r="37" spans="1:9" ht="18" customHeight="1">
      <c r="A37" s="66" t="s">
        <v>27</v>
      </c>
      <c r="B37" s="27"/>
      <c r="C37" s="27"/>
      <c r="D37" s="49"/>
      <c r="E37" s="67"/>
      <c r="F37" s="67"/>
      <c r="G37" s="11"/>
      <c r="H37" s="11"/>
      <c r="I37" s="11"/>
    </row>
    <row r="38" spans="1:6" ht="13.5">
      <c r="A38" s="7"/>
      <c r="B38" s="4"/>
      <c r="C38" s="4"/>
      <c r="D38" s="6"/>
      <c r="E38" s="8"/>
      <c r="F38" s="8"/>
    </row>
    <row r="39" spans="2:6" ht="13.5">
      <c r="B39" s="4"/>
      <c r="C39" s="4"/>
      <c r="D39" s="6"/>
      <c r="E39" s="8"/>
      <c r="F39" s="8"/>
    </row>
    <row r="40" spans="1:4" ht="13.5">
      <c r="A40" s="4"/>
      <c r="B40" s="4"/>
      <c r="C40" s="4"/>
      <c r="D40" s="4"/>
    </row>
    <row r="41" ht="13.5">
      <c r="A41" s="4"/>
    </row>
    <row r="42" spans="4:10" ht="12.75">
      <c r="D42" s="5"/>
      <c r="E42" s="5"/>
      <c r="F42" s="5"/>
      <c r="G42" s="5"/>
      <c r="H42" s="5"/>
      <c r="I42" s="5"/>
      <c r="J42" s="5"/>
    </row>
  </sheetData>
  <mergeCells count="2">
    <mergeCell ref="C1:E1"/>
    <mergeCell ref="A35:I35"/>
  </mergeCells>
  <printOptions/>
  <pageMargins left="0.58" right="0.49" top="1" bottom="1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 - CTL</dc:creator>
  <cp:keywords/>
  <dc:description/>
  <cp:lastModifiedBy>Allende-Foss, Angel</cp:lastModifiedBy>
  <cp:lastPrinted>2005-06-23T17:21:06Z</cp:lastPrinted>
  <dcterms:created xsi:type="dcterms:W3CDTF">2005-05-11T23:04:11Z</dcterms:created>
  <dcterms:modified xsi:type="dcterms:W3CDTF">2005-06-23T17:21:14Z</dcterms:modified>
  <cp:category/>
  <cp:version/>
  <cp:contentType/>
  <cp:contentStatus/>
</cp:coreProperties>
</file>